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_AE_reviewer" sheetId="1" state="visible" r:id="rId3"/>
    <sheet name="paper_results" sheetId="2" state="visible" r:id="rId4"/>
    <sheet name="raw data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<sst xmlns="http://schemas.openxmlformats.org/spreadsheetml/2006/main" count="728" uniqueCount="27">
  <si>
    <t xml:space="preserve">Model</t>
  </si>
  <si>
    <t xml:space="preserve">Preservation</t>
  </si>
  <si>
    <t xml:space="preserve">Power</t>
  </si>
  <si>
    <t xml:space="preserve">Metric</t>
  </si>
  <si>
    <t xml:space="preserve">CD</t>
  </si>
  <si>
    <t xml:space="preserve">FD</t>
  </si>
  <si>
    <t xml:space="preserve">NodPA-Basic</t>
  </si>
  <si>
    <t xml:space="preserve">NodPA</t>
  </si>
  <si>
    <t xml:space="preserve">Dynamic ResNet</t>
  </si>
  <si>
    <t xml:space="preserve">Enabled</t>
  </si>
  <si>
    <t xml:space="preserve">12mW</t>
  </si>
  <si>
    <t xml:space="preserve">latency (avg.)</t>
  </si>
  <si>
    <t xml:space="preserve">active time</t>
  </si>
  <si>
    <t xml:space="preserve">recovery overhead</t>
  </si>
  <si>
    <t xml:space="preserve">4mW</t>
  </si>
  <si>
    <t xml:space="preserve">Contpow</t>
  </si>
  <si>
    <t xml:space="preserve">preservation overhead</t>
  </si>
  <si>
    <t xml:space="preserve">Disabled</t>
  </si>
  <si>
    <t xml:space="preserve">NodPA latency improvement</t>
  </si>
  <si>
    <t xml:space="preserve">preservation overhead (norm. to FD)</t>
  </si>
  <si>
    <t xml:space="preserve">recovery overhead (norm. to FD)</t>
  </si>
  <si>
    <t xml:space="preserve">Static ResNet</t>
  </si>
  <si>
    <t xml:space="preserve">Dynamic HAR</t>
  </si>
  <si>
    <t xml:space="preserve">NodPA improvements</t>
  </si>
  <si>
    <t xml:space="preserve">Static HAR</t>
  </si>
  <si>
    <t xml:space="preserve">Dynamic KWS</t>
  </si>
  <si>
    <t xml:space="preserve">Static KWS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</si>
</sst>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6">
    <font>
      <sz val="11"/>
      <color theme="1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1"/>
      <color theme="1"/>
      <name val="Noto Sans CJK TC"/>
      <family val="0"/>
      <charset val="1"/>
    </font>
    <font>
      <sz val="11"/>
      <color theme="1"/>
      <name val="Noto Sans CJK T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8" tint="0.5999"/>
        <bgColor rgb="FFC0C0C0"/>
      </patternFill>
    </fill>
    <fill>
      <patternFill patternType="solid">
        <fgColor theme="8" tint="0.3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" activePane="bottomLeft" state="frozen"/>
      <selection pane="topLeft" activeCell="A1" activeCellId="0" sqref="A1"/>
      <selection pane="bottomLeft" activeCell="J45" activeCellId="0" sqref="J45"/>
    </sheetView>
  </sheetViews>
  <sheetFormatPr defaultColWidth="8.625" defaultRowHeight="15" customHeight="true" zeroHeight="false" outlineLevelRow="0" outlineLevelCol="0"/>
  <cols>
    <col collapsed="false" customWidth="true" hidden="false" outlineLevel="0" max="2" min="1" style="1" width="15.5"/>
    <col collapsed="false" customWidth="true" hidden="false" outlineLevel="0" max="3" min="3" style="1" width="8.75"/>
    <col collapsed="false" customWidth="true" hidden="false" outlineLevel="0" max="4" min="4" style="1" width="32"/>
    <col collapsed="false" customWidth="true" hidden="true" outlineLevel="0" max="5" min="5" style="1" width="9.25"/>
    <col collapsed="false" customWidth="true" hidden="false" outlineLevel="0" max="6" min="6" style="1" width="8.75"/>
    <col collapsed="false" customWidth="true" hidden="true" outlineLevel="0" max="7" min="7" style="1" width="12.12"/>
    <col collapsed="false" customWidth="true" hidden="false" outlineLevel="0" max="8" min="8" style="1" width="8.75"/>
    <col collapsed="false" customWidth="true" hidden="false" outlineLevel="0" max="9" min="9" style="1" width="10.5"/>
    <col collapsed="false" customWidth="true" hidden="false" outlineLevel="0" max="10" min="10" style="1" width="16.26"/>
    <col collapsed="false" customWidth="true" hidden="false" outlineLevel="0" max="16" min="11" style="1" width="7.76"/>
    <col collapsed="false" customWidth="false" hidden="false" outlineLevel="0" max="16384" min="17" style="1" width="8.6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O1" s="3"/>
      <c r="P1" s="3"/>
      <c r="Q1" s="3"/>
      <c r="R1" s="3"/>
    </row>
    <row r="2" customFormat="false" ht="15" hidden="false" customHeight="false" outlineLevel="0" collapsed="false">
      <c r="A2" s="4" t="s">
        <v>8</v>
      </c>
      <c r="B2" s="4" t="s">
        <v>9</v>
      </c>
      <c r="C2" s="4" t="s">
        <v>10</v>
      </c>
      <c r="D2" s="5" t="s">
        <v>11</v>
      </c>
      <c r="E2" s="3" t="n">
        <v>77.3915</v>
      </c>
      <c r="F2" s="3" t="n">
        <v>72.3512</v>
      </c>
      <c r="G2" s="3" t="n">
        <v>76.6533</v>
      </c>
      <c r="H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15" hidden="false" customHeight="false" outlineLevel="0" collapsed="false">
      <c r="A3" s="4" t="s">
        <v>8</v>
      </c>
      <c r="B3" s="4" t="s">
        <v>9</v>
      </c>
      <c r="C3" s="4" t="s">
        <v>10</v>
      </c>
      <c r="D3" s="5" t="s">
        <v>12</v>
      </c>
      <c r="E3" s="3" t="n">
        <v>20.116</v>
      </c>
      <c r="F3" s="3" t="n">
        <v>19.7433</v>
      </c>
      <c r="G3" s="3" t="n">
        <v>20.8554</v>
      </c>
      <c r="H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customFormat="false" ht="15" hidden="false" customHeight="false" outlineLevel="0" collapsed="false">
      <c r="A4" s="4" t="s">
        <v>8</v>
      </c>
      <c r="B4" s="4" t="s">
        <v>9</v>
      </c>
      <c r="C4" s="4" t="s">
        <v>10</v>
      </c>
      <c r="D4" s="7" t="s">
        <v>13</v>
      </c>
      <c r="E4" s="3" t="n">
        <f aca="false">E3-E8</f>
        <v>11.778</v>
      </c>
      <c r="F4" s="3" t="n">
        <f aca="false">F3-F8</f>
        <v>1.6113</v>
      </c>
      <c r="G4" s="3" t="n">
        <f aca="false">G3-G8</f>
        <v>1.0794</v>
      </c>
      <c r="H4" s="7" t="n">
        <f aca="false">H3-H8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customFormat="false" ht="15" hidden="false" customHeight="false" outlineLevel="0" collapsed="false">
      <c r="A5" s="4" t="s">
        <v>8</v>
      </c>
      <c r="B5" s="4" t="s">
        <v>9</v>
      </c>
      <c r="C5" s="4" t="s">
        <v>14</v>
      </c>
      <c r="D5" s="5" t="s">
        <v>11</v>
      </c>
      <c r="E5" s="3"/>
      <c r="F5" s="3" t="n">
        <v>319.54</v>
      </c>
      <c r="G5" s="3" t="n">
        <v>331.9608</v>
      </c>
      <c r="H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customFormat="false" ht="15" hidden="false" customHeight="false" outlineLevel="0" collapsed="false">
      <c r="A6" s="4" t="s">
        <v>8</v>
      </c>
      <c r="B6" s="4" t="s">
        <v>9</v>
      </c>
      <c r="C6" s="4" t="s">
        <v>14</v>
      </c>
      <c r="D6" s="5" t="s">
        <v>12</v>
      </c>
      <c r="E6" s="3"/>
      <c r="F6" s="3" t="n">
        <v>27.4948</v>
      </c>
      <c r="G6" s="3" t="n">
        <v>27.1326</v>
      </c>
      <c r="H6" s="5"/>
      <c r="P6" s="3"/>
    </row>
    <row r="7" customFormat="false" ht="15" hidden="false" customHeight="false" outlineLevel="0" collapsed="false">
      <c r="A7" s="4" t="s">
        <v>8</v>
      </c>
      <c r="B7" s="4" t="s">
        <v>9</v>
      </c>
      <c r="C7" s="4" t="s">
        <v>14</v>
      </c>
      <c r="D7" s="7" t="s">
        <v>13</v>
      </c>
      <c r="E7" s="3"/>
      <c r="F7" s="3" t="n">
        <f aca="false">F6-F8</f>
        <v>9.3628</v>
      </c>
      <c r="G7" s="3" t="n">
        <f aca="false">G6-G8</f>
        <v>7.3566</v>
      </c>
      <c r="H7" s="7" t="n">
        <f aca="false">H6-H8</f>
        <v>0</v>
      </c>
      <c r="P7" s="3"/>
    </row>
    <row r="8" customFormat="false" ht="15" hidden="false" customHeight="false" outlineLevel="0" collapsed="false">
      <c r="A8" s="4" t="s">
        <v>8</v>
      </c>
      <c r="B8" s="4" t="s">
        <v>9</v>
      </c>
      <c r="C8" s="4" t="s">
        <v>15</v>
      </c>
      <c r="D8" s="5" t="s">
        <v>11</v>
      </c>
      <c r="E8" s="3" t="n">
        <v>8.338</v>
      </c>
      <c r="F8" s="3" t="n">
        <v>18.132</v>
      </c>
      <c r="G8" s="3" t="n">
        <v>19.776</v>
      </c>
      <c r="H8" s="5"/>
      <c r="P8" s="3"/>
    </row>
    <row r="9" customFormat="false" ht="15" hidden="false" customHeight="false" outlineLevel="0" collapsed="false">
      <c r="A9" s="4" t="s">
        <v>8</v>
      </c>
      <c r="B9" s="4" t="s">
        <v>9</v>
      </c>
      <c r="C9" s="4" t="s">
        <v>15</v>
      </c>
      <c r="D9" s="7" t="s">
        <v>16</v>
      </c>
      <c r="E9" s="3" t="n">
        <v>0</v>
      </c>
      <c r="F9" s="1" t="n">
        <f aca="false">F8-F10</f>
        <v>9.794</v>
      </c>
      <c r="G9" s="1" t="n">
        <f aca="false">G8-E8</f>
        <v>11.438</v>
      </c>
      <c r="H9" s="8" t="n">
        <f aca="false">H8-H10</f>
        <v>0</v>
      </c>
      <c r="P9" s="3"/>
    </row>
    <row r="10" customFormat="false" ht="15" hidden="false" customHeight="false" outlineLevel="0" collapsed="false">
      <c r="A10" s="4" t="s">
        <v>8</v>
      </c>
      <c r="B10" s="4" t="s">
        <v>17</v>
      </c>
      <c r="C10" s="4" t="s">
        <v>15</v>
      </c>
      <c r="D10" s="5" t="s">
        <v>11</v>
      </c>
      <c r="E10" s="3" t="n">
        <f aca="false">E8</f>
        <v>8.338</v>
      </c>
      <c r="F10" s="1" t="n">
        <f aca="false">E8</f>
        <v>8.338</v>
      </c>
      <c r="G10" s="1" t="n">
        <f aca="false">E8</f>
        <v>8.338</v>
      </c>
      <c r="H10" s="9"/>
      <c r="P10" s="3"/>
    </row>
    <row r="11" customFormat="false" ht="15" hidden="false" customHeight="false" outlineLevel="0" collapsed="false">
      <c r="A11" s="10" t="s">
        <v>8</v>
      </c>
      <c r="B11" s="10" t="s">
        <v>9</v>
      </c>
      <c r="C11" s="10" t="s">
        <v>10</v>
      </c>
      <c r="D11" s="10" t="s">
        <v>18</v>
      </c>
      <c r="E11" s="11" t="e">
        <f aca="false">E2/$H2</f>
        <v>#DIV/0!</v>
      </c>
      <c r="F11" s="11" t="e">
        <f aca="false">F2/$H2</f>
        <v>#DIV/0!</v>
      </c>
      <c r="G11" s="11" t="e">
        <f aca="false">G2/$H2</f>
        <v>#DIV/0!</v>
      </c>
      <c r="H11" s="11"/>
      <c r="P11" s="3"/>
    </row>
    <row r="12" customFormat="false" ht="15" hidden="false" customHeight="false" outlineLevel="0" collapsed="false">
      <c r="A12" s="4" t="s">
        <v>8</v>
      </c>
      <c r="B12" s="4" t="s">
        <v>9</v>
      </c>
      <c r="C12" s="4" t="s">
        <v>14</v>
      </c>
      <c r="D12" s="4" t="s">
        <v>18</v>
      </c>
      <c r="E12" s="12"/>
      <c r="F12" s="12" t="e">
        <f aca="false">F5/$H5</f>
        <v>#DIV/0!</v>
      </c>
      <c r="G12" s="12" t="e">
        <f aca="false">G5/$H5</f>
        <v>#DIV/0!</v>
      </c>
      <c r="H12" s="12"/>
      <c r="P12" s="3"/>
    </row>
    <row r="13" customFormat="false" ht="15" hidden="false" customHeight="false" outlineLevel="0" collapsed="false">
      <c r="A13" s="1" t="s">
        <v>8</v>
      </c>
      <c r="B13" s="4" t="s">
        <v>9</v>
      </c>
      <c r="C13" s="4" t="s">
        <v>15</v>
      </c>
      <c r="D13" s="13" t="s">
        <v>19</v>
      </c>
      <c r="E13" s="1" t="n">
        <f aca="false">E9/F9</f>
        <v>0</v>
      </c>
      <c r="F13" s="1" t="n">
        <f aca="false">F9/F9</f>
        <v>1</v>
      </c>
      <c r="G13" s="1" t="n">
        <f aca="false">G9/F9</f>
        <v>1.16785787216663</v>
      </c>
      <c r="H13" s="14" t="n">
        <f aca="false">H9/F9</f>
        <v>0</v>
      </c>
      <c r="P13" s="3"/>
    </row>
    <row r="14" customFormat="false" ht="15" hidden="false" customHeight="false" outlineLevel="0" collapsed="false">
      <c r="A14" s="1" t="s">
        <v>8</v>
      </c>
      <c r="B14" s="4" t="s">
        <v>9</v>
      </c>
      <c r="C14" s="4" t="s">
        <v>10</v>
      </c>
      <c r="D14" s="13" t="s">
        <v>20</v>
      </c>
      <c r="E14" s="1" t="n">
        <f aca="false">E4/F4</f>
        <v>7.30962576801341</v>
      </c>
      <c r="F14" s="1" t="n">
        <f aca="false">F4/F4</f>
        <v>1</v>
      </c>
      <c r="G14" s="1" t="n">
        <f aca="false">G4/F4</f>
        <v>0.669893874511264</v>
      </c>
      <c r="H14" s="14" t="n">
        <f aca="false">H4/F4</f>
        <v>0</v>
      </c>
      <c r="P14" s="3"/>
    </row>
    <row r="15" customFormat="false" ht="15" hidden="false" customHeight="false" outlineLevel="0" collapsed="false">
      <c r="A15" s="1" t="s">
        <v>8</v>
      </c>
      <c r="B15" s="4" t="s">
        <v>9</v>
      </c>
      <c r="C15" s="4" t="s">
        <v>14</v>
      </c>
      <c r="D15" s="13" t="s">
        <v>20</v>
      </c>
      <c r="E15" s="1" t="n">
        <f aca="false">E7/F7</f>
        <v>0</v>
      </c>
      <c r="F15" s="1" t="n">
        <f aca="false">F7/F7</f>
        <v>1</v>
      </c>
      <c r="G15" s="1" t="n">
        <f aca="false">G7/F7</f>
        <v>0.78572649207502</v>
      </c>
      <c r="H15" s="14" t="n">
        <f aca="false">H7/F7</f>
        <v>0</v>
      </c>
      <c r="P15" s="3"/>
    </row>
    <row r="16" customFormat="false" ht="15" hidden="false" customHeight="false" outlineLevel="0" collapsed="false">
      <c r="E16" s="3"/>
      <c r="F16" s="3"/>
      <c r="G16" s="3"/>
      <c r="H16" s="3"/>
      <c r="P16" s="3"/>
    </row>
    <row r="17" customFormat="false" ht="15" hidden="false" customHeight="false" outlineLevel="0" collapsed="false">
      <c r="E17" s="2" t="s">
        <v>4</v>
      </c>
      <c r="F17" s="2" t="s">
        <v>5</v>
      </c>
      <c r="G17" s="2" t="s">
        <v>6</v>
      </c>
      <c r="H17" s="2" t="s">
        <v>7</v>
      </c>
      <c r="O17" s="3"/>
      <c r="P17" s="3"/>
      <c r="Q17" s="3"/>
      <c r="R17" s="3"/>
    </row>
    <row r="18" customFormat="false" ht="15" hidden="false" customHeight="false" outlineLevel="0" collapsed="false">
      <c r="A18" s="4" t="s">
        <v>21</v>
      </c>
      <c r="B18" s="4" t="s">
        <v>9</v>
      </c>
      <c r="C18" s="4" t="s">
        <v>10</v>
      </c>
      <c r="D18" s="5" t="s">
        <v>11</v>
      </c>
      <c r="E18" s="3" t="n">
        <v>152.7938</v>
      </c>
      <c r="F18" s="3" t="n">
        <v>86.9998</v>
      </c>
      <c r="G18" s="3" t="n">
        <v>118.0088</v>
      </c>
      <c r="H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4" t="s">
        <v>21</v>
      </c>
      <c r="B19" s="4" t="s">
        <v>9</v>
      </c>
      <c r="C19" s="4" t="s">
        <v>10</v>
      </c>
      <c r="D19" s="5" t="s">
        <v>12</v>
      </c>
      <c r="E19" s="3" t="n">
        <v>44.5796</v>
      </c>
      <c r="F19" s="3" t="n">
        <v>28.9598</v>
      </c>
      <c r="G19" s="3" t="n">
        <v>31.0708</v>
      </c>
      <c r="H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4" t="s">
        <v>21</v>
      </c>
      <c r="B20" s="4" t="s">
        <v>9</v>
      </c>
      <c r="C20" s="4" t="s">
        <v>10</v>
      </c>
      <c r="D20" s="7" t="s">
        <v>13</v>
      </c>
      <c r="E20" s="3" t="n">
        <f aca="false">E19-E24</f>
        <v>28.5036</v>
      </c>
      <c r="F20" s="3" t="n">
        <f aca="false">F19-F24</f>
        <v>1.7568</v>
      </c>
      <c r="G20" s="3" t="n">
        <f aca="false">G19-G24</f>
        <v>2.0118</v>
      </c>
      <c r="H20" s="7" t="n">
        <f aca="false">H19-H24</f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4" t="s">
        <v>21</v>
      </c>
      <c r="B21" s="4" t="s">
        <v>9</v>
      </c>
      <c r="C21" s="4" t="s">
        <v>14</v>
      </c>
      <c r="D21" s="5" t="s">
        <v>11</v>
      </c>
      <c r="E21" s="3"/>
      <c r="F21" s="3" t="n">
        <v>391.04</v>
      </c>
      <c r="G21" s="3" t="n">
        <v>500.626</v>
      </c>
      <c r="H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4" t="s">
        <v>21</v>
      </c>
      <c r="B22" s="4" t="s">
        <v>9</v>
      </c>
      <c r="C22" s="4" t="s">
        <v>14</v>
      </c>
      <c r="D22" s="5" t="s">
        <v>12</v>
      </c>
      <c r="E22" s="3"/>
      <c r="F22" s="3" t="n">
        <v>38.7416</v>
      </c>
      <c r="G22" s="3" t="n">
        <v>40.6216</v>
      </c>
      <c r="H22" s="5"/>
      <c r="P22" s="3"/>
      <c r="Q22" s="3"/>
    </row>
    <row r="23" customFormat="false" ht="15" hidden="false" customHeight="false" outlineLevel="0" collapsed="false">
      <c r="A23" s="4" t="s">
        <v>21</v>
      </c>
      <c r="B23" s="4" t="s">
        <v>9</v>
      </c>
      <c r="C23" s="4" t="s">
        <v>14</v>
      </c>
      <c r="D23" s="7" t="s">
        <v>13</v>
      </c>
      <c r="E23" s="3"/>
      <c r="F23" s="3" t="n">
        <f aca="false">F22-F24</f>
        <v>11.5386</v>
      </c>
      <c r="G23" s="3" t="n">
        <f aca="false">G22-G24</f>
        <v>11.5626</v>
      </c>
      <c r="H23" s="7" t="n">
        <f aca="false">H22-H24</f>
        <v>0</v>
      </c>
      <c r="P23" s="3"/>
      <c r="Q23" s="3"/>
    </row>
    <row r="24" customFormat="false" ht="15" hidden="false" customHeight="false" outlineLevel="0" collapsed="false">
      <c r="A24" s="4" t="s">
        <v>21</v>
      </c>
      <c r="B24" s="4" t="s">
        <v>9</v>
      </c>
      <c r="C24" s="4" t="s">
        <v>15</v>
      </c>
      <c r="D24" s="5" t="s">
        <v>11</v>
      </c>
      <c r="E24" s="3" t="n">
        <v>16.076</v>
      </c>
      <c r="F24" s="3" t="n">
        <v>27.203</v>
      </c>
      <c r="G24" s="3" t="n">
        <v>29.059</v>
      </c>
      <c r="H24" s="5"/>
      <c r="P24" s="3"/>
      <c r="Q24" s="3"/>
    </row>
    <row r="25" customFormat="false" ht="15" hidden="false" customHeight="false" outlineLevel="0" collapsed="false">
      <c r="A25" s="4" t="s">
        <v>21</v>
      </c>
      <c r="B25" s="4" t="s">
        <v>9</v>
      </c>
      <c r="C25" s="4" t="s">
        <v>15</v>
      </c>
      <c r="D25" s="7" t="s">
        <v>16</v>
      </c>
      <c r="E25" s="3" t="n">
        <v>0</v>
      </c>
      <c r="F25" s="1" t="n">
        <f aca="false">F24-E24</f>
        <v>11.127</v>
      </c>
      <c r="G25" s="1" t="n">
        <f aca="false">G24-E24</f>
        <v>12.983</v>
      </c>
      <c r="H25" s="8" t="n">
        <f aca="false">H24-H26</f>
        <v>0</v>
      </c>
      <c r="P25" s="3"/>
      <c r="Q25" s="3"/>
    </row>
    <row r="26" customFormat="false" ht="15" hidden="false" customHeight="false" outlineLevel="0" collapsed="false">
      <c r="A26" s="4" t="s">
        <v>21</v>
      </c>
      <c r="B26" s="4" t="s">
        <v>17</v>
      </c>
      <c r="C26" s="4" t="s">
        <v>15</v>
      </c>
      <c r="D26" s="5" t="s">
        <v>11</v>
      </c>
      <c r="E26" s="3" t="n">
        <f aca="false">E24</f>
        <v>16.076</v>
      </c>
      <c r="F26" s="1" t="n">
        <f aca="false">E24</f>
        <v>16.076</v>
      </c>
      <c r="G26" s="1" t="n">
        <f aca="false">E24</f>
        <v>16.076</v>
      </c>
      <c r="H26" s="9"/>
      <c r="P26" s="3"/>
      <c r="Q26" s="3"/>
    </row>
    <row r="27" customFormat="false" ht="15" hidden="false" customHeight="false" outlineLevel="0" collapsed="false">
      <c r="A27" s="10" t="s">
        <v>21</v>
      </c>
      <c r="B27" s="10" t="s">
        <v>9</v>
      </c>
      <c r="C27" s="10" t="s">
        <v>10</v>
      </c>
      <c r="D27" s="10" t="s">
        <v>18</v>
      </c>
      <c r="E27" s="11" t="e">
        <f aca="false">E18/$H18</f>
        <v>#DIV/0!</v>
      </c>
      <c r="F27" s="11" t="e">
        <f aca="false">F18/$H18</f>
        <v>#DIV/0!</v>
      </c>
      <c r="G27" s="11" t="e">
        <f aca="false">G18/$H18</f>
        <v>#DIV/0!</v>
      </c>
      <c r="H27" s="11"/>
      <c r="P27" s="3"/>
      <c r="Q27" s="3"/>
    </row>
    <row r="28" customFormat="false" ht="15" hidden="false" customHeight="false" outlineLevel="0" collapsed="false">
      <c r="A28" s="4" t="s">
        <v>21</v>
      </c>
      <c r="B28" s="4" t="s">
        <v>9</v>
      </c>
      <c r="C28" s="4" t="s">
        <v>14</v>
      </c>
      <c r="D28" s="4" t="s">
        <v>18</v>
      </c>
      <c r="E28" s="12"/>
      <c r="F28" s="12" t="e">
        <f aca="false">F21/$H21</f>
        <v>#DIV/0!</v>
      </c>
      <c r="G28" s="12" t="e">
        <f aca="false">G21/$H21</f>
        <v>#DIV/0!</v>
      </c>
      <c r="H28" s="12"/>
      <c r="P28" s="3"/>
      <c r="Q28" s="3"/>
    </row>
    <row r="29" customFormat="false" ht="15" hidden="false" customHeight="false" outlineLevel="0" collapsed="false">
      <c r="A29" s="4" t="s">
        <v>21</v>
      </c>
      <c r="B29" s="4" t="s">
        <v>9</v>
      </c>
      <c r="C29" s="4" t="s">
        <v>15</v>
      </c>
      <c r="D29" s="13" t="s">
        <v>19</v>
      </c>
      <c r="E29" s="1" t="n">
        <f aca="false">E25/F25</f>
        <v>0</v>
      </c>
      <c r="F29" s="1" t="n">
        <f aca="false">F25/F25</f>
        <v>1</v>
      </c>
      <c r="G29" s="1" t="n">
        <f aca="false">G25/F25</f>
        <v>1.16680147389233</v>
      </c>
      <c r="H29" s="14" t="n">
        <f aca="false">H25/F25</f>
        <v>0</v>
      </c>
      <c r="P29" s="3"/>
      <c r="Q29" s="3"/>
    </row>
    <row r="30" customFormat="false" ht="15" hidden="false" customHeight="false" outlineLevel="0" collapsed="false">
      <c r="A30" s="4" t="s">
        <v>21</v>
      </c>
      <c r="B30" s="4" t="s">
        <v>9</v>
      </c>
      <c r="C30" s="4" t="s">
        <v>10</v>
      </c>
      <c r="D30" s="13" t="s">
        <v>20</v>
      </c>
      <c r="E30" s="1" t="n">
        <f aca="false">E20/F20</f>
        <v>16.2247267759563</v>
      </c>
      <c r="F30" s="1" t="n">
        <f aca="false">F20/F20</f>
        <v>1</v>
      </c>
      <c r="G30" s="1" t="n">
        <f aca="false">G20/F20</f>
        <v>1.14515027322404</v>
      </c>
      <c r="H30" s="14" t="n">
        <f aca="false">H20/F20</f>
        <v>0</v>
      </c>
      <c r="P30" s="3"/>
      <c r="Q30" s="3"/>
    </row>
    <row r="31" customFormat="false" ht="15" hidden="false" customHeight="false" outlineLevel="0" collapsed="false">
      <c r="A31" s="4" t="s">
        <v>21</v>
      </c>
      <c r="B31" s="4" t="s">
        <v>9</v>
      </c>
      <c r="C31" s="4" t="s">
        <v>14</v>
      </c>
      <c r="D31" s="13" t="s">
        <v>20</v>
      </c>
      <c r="E31" s="1" t="n">
        <f aca="false">E23/F23</f>
        <v>0</v>
      </c>
      <c r="F31" s="1" t="n">
        <f aca="false">F23/F23</f>
        <v>1</v>
      </c>
      <c r="G31" s="1" t="n">
        <f aca="false">G23/F23</f>
        <v>1.0020799750403</v>
      </c>
      <c r="H31" s="14" t="n">
        <f aca="false">H23/F23</f>
        <v>0</v>
      </c>
      <c r="P31" s="3"/>
      <c r="Q31" s="3"/>
    </row>
    <row r="32" customFormat="false" ht="15" hidden="false" customHeight="false" outlineLevel="0" collapsed="false">
      <c r="E32" s="3"/>
      <c r="F32" s="3"/>
      <c r="G32" s="3"/>
      <c r="H32" s="3"/>
      <c r="P32" s="3"/>
      <c r="Q32" s="3"/>
    </row>
    <row r="34" customFormat="false" ht="15" hidden="false" customHeight="false" outlineLevel="0" collapsed="false">
      <c r="E34" s="2" t="s">
        <v>4</v>
      </c>
      <c r="F34" s="2" t="s">
        <v>5</v>
      </c>
      <c r="G34" s="2" t="s">
        <v>6</v>
      </c>
      <c r="H34" s="2" t="s">
        <v>7</v>
      </c>
    </row>
    <row r="35" customFormat="false" ht="15" hidden="false" customHeight="false" outlineLevel="0" collapsed="false">
      <c r="A35" s="4" t="s">
        <v>22</v>
      </c>
      <c r="B35" s="4" t="s">
        <v>9</v>
      </c>
      <c r="C35" s="4" t="s">
        <v>10</v>
      </c>
      <c r="D35" s="5" t="s">
        <v>11</v>
      </c>
      <c r="E35" s="3" t="n">
        <v>10.50984</v>
      </c>
      <c r="F35" s="3" t="n">
        <v>13.1321</v>
      </c>
      <c r="G35" s="3" t="n">
        <v>13.98708</v>
      </c>
      <c r="H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customFormat="false" ht="15" hidden="false" customHeight="false" outlineLevel="0" collapsed="false">
      <c r="A36" s="4" t="s">
        <v>22</v>
      </c>
      <c r="B36" s="4" t="s">
        <v>9</v>
      </c>
      <c r="C36" s="4" t="s">
        <v>10</v>
      </c>
      <c r="D36" s="5" t="s">
        <v>12</v>
      </c>
      <c r="E36" s="3" t="n">
        <v>3.09996</v>
      </c>
      <c r="F36" s="3" t="n">
        <v>3.809</v>
      </c>
      <c r="G36" s="3" t="n">
        <v>3.53408</v>
      </c>
      <c r="H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customFormat="false" ht="15" hidden="false" customHeight="false" outlineLevel="0" collapsed="false">
      <c r="A37" s="4" t="s">
        <v>22</v>
      </c>
      <c r="B37" s="4" t="s">
        <v>9</v>
      </c>
      <c r="C37" s="4" t="s">
        <v>10</v>
      </c>
      <c r="D37" s="7" t="s">
        <v>13</v>
      </c>
      <c r="E37" s="3" t="n">
        <f aca="false">E36-E41</f>
        <v>1.26996</v>
      </c>
      <c r="F37" s="3" t="n">
        <f aca="false">F36-F41</f>
        <v>0.672</v>
      </c>
      <c r="G37" s="3" t="n">
        <f aca="false">G36-G41</f>
        <v>0.17208</v>
      </c>
      <c r="H37" s="7" t="n">
        <f aca="false">H36-H41</f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customFormat="false" ht="15" hidden="false" customHeight="false" outlineLevel="0" collapsed="false">
      <c r="A38" s="4" t="s">
        <v>22</v>
      </c>
      <c r="B38" s="4" t="s">
        <v>9</v>
      </c>
      <c r="C38" s="4" t="s">
        <v>14</v>
      </c>
      <c r="D38" s="5" t="s">
        <v>11</v>
      </c>
      <c r="E38" s="3"/>
      <c r="F38" s="3" t="n">
        <v>88.5944</v>
      </c>
      <c r="G38" s="1" t="n">
        <v>51.4206</v>
      </c>
      <c r="H38" s="9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customFormat="false" ht="15" hidden="false" customHeight="false" outlineLevel="0" collapsed="false">
      <c r="A39" s="4" t="s">
        <v>22</v>
      </c>
      <c r="B39" s="4" t="s">
        <v>9</v>
      </c>
      <c r="C39" s="4" t="s">
        <v>14</v>
      </c>
      <c r="D39" s="5" t="s">
        <v>12</v>
      </c>
      <c r="E39" s="3"/>
      <c r="F39" s="3" t="n">
        <v>6.8276</v>
      </c>
      <c r="G39" s="1" t="n">
        <v>4.4374</v>
      </c>
      <c r="H39" s="9"/>
    </row>
    <row r="40" customFormat="false" ht="15" hidden="false" customHeight="false" outlineLevel="0" collapsed="false">
      <c r="A40" s="4" t="s">
        <v>22</v>
      </c>
      <c r="B40" s="4" t="s">
        <v>9</v>
      </c>
      <c r="C40" s="4" t="s">
        <v>14</v>
      </c>
      <c r="D40" s="7" t="s">
        <v>13</v>
      </c>
      <c r="E40" s="3"/>
      <c r="F40" s="3" t="n">
        <f aca="false">F39-F41</f>
        <v>3.6906</v>
      </c>
      <c r="G40" s="3" t="n">
        <f aca="false">G39-G41</f>
        <v>1.0754</v>
      </c>
      <c r="H40" s="7" t="n">
        <f aca="false">H39-H41</f>
        <v>0</v>
      </c>
    </row>
    <row r="41" customFormat="false" ht="15" hidden="false" customHeight="false" outlineLevel="0" collapsed="false">
      <c r="A41" s="4" t="s">
        <v>22</v>
      </c>
      <c r="B41" s="4" t="s">
        <v>9</v>
      </c>
      <c r="C41" s="4" t="s">
        <v>15</v>
      </c>
      <c r="D41" s="5" t="s">
        <v>11</v>
      </c>
      <c r="E41" s="3" t="n">
        <v>1.83</v>
      </c>
      <c r="F41" s="3" t="n">
        <v>3.137</v>
      </c>
      <c r="G41" s="1" t="n">
        <v>3.362</v>
      </c>
      <c r="H41" s="9"/>
    </row>
    <row r="42" customFormat="false" ht="15" hidden="false" customHeight="false" outlineLevel="0" collapsed="false">
      <c r="A42" s="4" t="s">
        <v>22</v>
      </c>
      <c r="B42" s="4" t="s">
        <v>9</v>
      </c>
      <c r="C42" s="4" t="s">
        <v>15</v>
      </c>
      <c r="D42" s="7" t="s">
        <v>16</v>
      </c>
      <c r="E42" s="3" t="n">
        <v>0</v>
      </c>
      <c r="F42" s="1" t="n">
        <f aca="false">F41-E41</f>
        <v>1.307</v>
      </c>
      <c r="G42" s="1" t="n">
        <f aca="false">G41-E41</f>
        <v>1.532</v>
      </c>
      <c r="H42" s="8" t="n">
        <f aca="false">H41-H43</f>
        <v>0</v>
      </c>
    </row>
    <row r="43" customFormat="false" ht="15" hidden="false" customHeight="false" outlineLevel="0" collapsed="false">
      <c r="A43" s="4" t="s">
        <v>22</v>
      </c>
      <c r="B43" s="4" t="s">
        <v>17</v>
      </c>
      <c r="C43" s="4" t="s">
        <v>15</v>
      </c>
      <c r="D43" s="5" t="s">
        <v>11</v>
      </c>
      <c r="E43" s="3" t="n">
        <f aca="false">E41</f>
        <v>1.83</v>
      </c>
      <c r="F43" s="1" t="n">
        <f aca="false">E41</f>
        <v>1.83</v>
      </c>
      <c r="G43" s="1" t="n">
        <f aca="false">E41</f>
        <v>1.83</v>
      </c>
      <c r="H43" s="9"/>
    </row>
    <row r="44" customFormat="false" ht="15" hidden="false" customHeight="false" outlineLevel="0" collapsed="false">
      <c r="A44" s="10" t="s">
        <v>22</v>
      </c>
      <c r="B44" s="10" t="s">
        <v>9</v>
      </c>
      <c r="C44" s="10" t="s">
        <v>10</v>
      </c>
      <c r="D44" s="10" t="s">
        <v>23</v>
      </c>
      <c r="E44" s="11" t="e">
        <f aca="false">E35/$H35</f>
        <v>#DIV/0!</v>
      </c>
      <c r="F44" s="11" t="e">
        <f aca="false">F35/$H35</f>
        <v>#DIV/0!</v>
      </c>
      <c r="G44" s="11" t="e">
        <f aca="false">G35/$H35</f>
        <v>#DIV/0!</v>
      </c>
      <c r="H44" s="15"/>
    </row>
    <row r="45" customFormat="false" ht="15" hidden="false" customHeight="false" outlineLevel="0" collapsed="false">
      <c r="A45" s="4" t="s">
        <v>22</v>
      </c>
      <c r="B45" s="4" t="s">
        <v>9</v>
      </c>
      <c r="C45" s="4" t="s">
        <v>14</v>
      </c>
      <c r="D45" s="4" t="s">
        <v>23</v>
      </c>
      <c r="E45" s="12"/>
      <c r="F45" s="12" t="e">
        <f aca="false">F38/$H38</f>
        <v>#DIV/0!</v>
      </c>
      <c r="G45" s="12" t="e">
        <f aca="false">G38/$H38</f>
        <v>#DIV/0!</v>
      </c>
    </row>
    <row r="46" customFormat="false" ht="15" hidden="false" customHeight="false" outlineLevel="0" collapsed="false">
      <c r="A46" s="4" t="s">
        <v>22</v>
      </c>
      <c r="B46" s="4" t="s">
        <v>9</v>
      </c>
      <c r="C46" s="4" t="s">
        <v>15</v>
      </c>
      <c r="D46" s="13" t="s">
        <v>19</v>
      </c>
      <c r="E46" s="1" t="n">
        <f aca="false">E42/F42</f>
        <v>0</v>
      </c>
      <c r="F46" s="1" t="n">
        <f aca="false">F42/F42</f>
        <v>1</v>
      </c>
      <c r="G46" s="1" t="n">
        <f aca="false">G42/F42</f>
        <v>1.17214996174445</v>
      </c>
      <c r="H46" s="14" t="n">
        <f aca="false">H42/F42</f>
        <v>0</v>
      </c>
    </row>
    <row r="47" customFormat="false" ht="15" hidden="false" customHeight="false" outlineLevel="0" collapsed="false">
      <c r="A47" s="4" t="s">
        <v>22</v>
      </c>
      <c r="B47" s="4" t="s">
        <v>9</v>
      </c>
      <c r="C47" s="4" t="s">
        <v>10</v>
      </c>
      <c r="D47" s="13" t="s">
        <v>20</v>
      </c>
      <c r="E47" s="1" t="n">
        <f aca="false">E37/F37</f>
        <v>1.88982142857143</v>
      </c>
      <c r="F47" s="1" t="n">
        <f aca="false">F37/F37</f>
        <v>1</v>
      </c>
      <c r="G47" s="1" t="n">
        <f aca="false">G37/F37</f>
        <v>0.256071428571428</v>
      </c>
      <c r="H47" s="14" t="n">
        <f aca="false">H37/F37</f>
        <v>0</v>
      </c>
    </row>
    <row r="48" customFormat="false" ht="15" hidden="false" customHeight="false" outlineLevel="0" collapsed="false">
      <c r="A48" s="4" t="s">
        <v>22</v>
      </c>
      <c r="B48" s="4" t="s">
        <v>9</v>
      </c>
      <c r="C48" s="4" t="s">
        <v>14</v>
      </c>
      <c r="D48" s="13" t="s">
        <v>20</v>
      </c>
      <c r="E48" s="1" t="n">
        <f aca="false">E40/F40</f>
        <v>0</v>
      </c>
      <c r="F48" s="1" t="n">
        <f aca="false">F40/F40</f>
        <v>1</v>
      </c>
      <c r="G48" s="1" t="n">
        <f aca="false">G40/F40</f>
        <v>0.291388934048664</v>
      </c>
      <c r="H48" s="14" t="n">
        <f aca="false">H40/F40</f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customFormat="false" ht="15" hidden="false" customHeight="false" outlineLevel="0" collapsed="false">
      <c r="E49" s="3"/>
      <c r="F49" s="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customFormat="false" ht="15" hidden="false" customHeight="false" outlineLevel="0" collapsed="false">
      <c r="E50" s="2" t="s">
        <v>4</v>
      </c>
      <c r="F50" s="2" t="s">
        <v>5</v>
      </c>
      <c r="G50" s="2" t="s">
        <v>6</v>
      </c>
      <c r="H50" s="2" t="s">
        <v>7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customFormat="false" ht="15" hidden="false" customHeight="false" outlineLevel="0" collapsed="false">
      <c r="A51" s="4" t="s">
        <v>24</v>
      </c>
      <c r="B51" s="4" t="s">
        <v>9</v>
      </c>
      <c r="C51" s="4" t="s">
        <v>10</v>
      </c>
      <c r="D51" s="5" t="s">
        <v>11</v>
      </c>
      <c r="E51" s="3" t="n">
        <v>20.43424</v>
      </c>
      <c r="F51" s="3" t="n">
        <v>15.4066</v>
      </c>
      <c r="G51" s="3" t="n">
        <v>17.1058</v>
      </c>
      <c r="H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customFormat="false" ht="15" hidden="false" customHeight="false" outlineLevel="0" collapsed="false">
      <c r="A52" s="4" t="s">
        <v>24</v>
      </c>
      <c r="B52" s="4" t="s">
        <v>9</v>
      </c>
      <c r="C52" s="4" t="s">
        <v>10</v>
      </c>
      <c r="D52" s="5" t="s">
        <v>12</v>
      </c>
      <c r="E52" s="3" t="n">
        <v>5.77864</v>
      </c>
      <c r="F52" s="3" t="n">
        <v>4.37813333333333</v>
      </c>
      <c r="G52" s="3" t="n">
        <v>4.647</v>
      </c>
      <c r="H52" s="5"/>
    </row>
    <row r="53" customFormat="false" ht="15" hidden="false" customHeight="false" outlineLevel="0" collapsed="false">
      <c r="A53" s="4" t="s">
        <v>24</v>
      </c>
      <c r="B53" s="4" t="s">
        <v>9</v>
      </c>
      <c r="C53" s="4" t="s">
        <v>10</v>
      </c>
      <c r="D53" s="7" t="s">
        <v>13</v>
      </c>
      <c r="E53" s="3" t="n">
        <f aca="false">E52-E57</f>
        <v>3.04064</v>
      </c>
      <c r="F53" s="3" t="n">
        <f aca="false">F52-F57</f>
        <v>0.14213333333333</v>
      </c>
      <c r="G53" s="3" t="n">
        <f aca="false">G52-G57</f>
        <v>0.161</v>
      </c>
      <c r="H53" s="7" t="n">
        <f aca="false">H52-H57</f>
        <v>0</v>
      </c>
    </row>
    <row r="54" customFormat="false" ht="15" hidden="false" customHeight="false" outlineLevel="0" collapsed="false">
      <c r="A54" s="4" t="s">
        <v>24</v>
      </c>
      <c r="B54" s="4" t="s">
        <v>9</v>
      </c>
      <c r="C54" s="4" t="s">
        <v>14</v>
      </c>
      <c r="D54" s="5" t="s">
        <v>11</v>
      </c>
      <c r="E54" s="3"/>
      <c r="F54" s="3" t="n">
        <v>74.2694</v>
      </c>
      <c r="G54" s="1" t="n">
        <v>76.5012</v>
      </c>
      <c r="H54" s="9"/>
    </row>
    <row r="55" customFormat="false" ht="15" hidden="false" customHeight="false" outlineLevel="0" collapsed="false">
      <c r="A55" s="4" t="s">
        <v>24</v>
      </c>
      <c r="B55" s="4" t="s">
        <v>9</v>
      </c>
      <c r="C55" s="4" t="s">
        <v>14</v>
      </c>
      <c r="D55" s="5" t="s">
        <v>12</v>
      </c>
      <c r="E55" s="3"/>
      <c r="F55" s="3" t="n">
        <v>5.778</v>
      </c>
      <c r="G55" s="1" t="n">
        <v>6.1484</v>
      </c>
      <c r="H55" s="9"/>
    </row>
    <row r="56" customFormat="false" ht="15" hidden="false" customHeight="false" outlineLevel="0" collapsed="false">
      <c r="A56" s="4" t="s">
        <v>24</v>
      </c>
      <c r="B56" s="4" t="s">
        <v>9</v>
      </c>
      <c r="C56" s="4" t="s">
        <v>14</v>
      </c>
      <c r="D56" s="7" t="s">
        <v>13</v>
      </c>
      <c r="E56" s="3"/>
      <c r="F56" s="3" t="n">
        <f aca="false">F55-F57</f>
        <v>1.542</v>
      </c>
      <c r="G56" s="3" t="n">
        <f aca="false">G55-G57</f>
        <v>1.6624</v>
      </c>
      <c r="H56" s="7" t="n">
        <f aca="false">H55-H57</f>
        <v>0</v>
      </c>
    </row>
    <row r="57" customFormat="false" ht="15" hidden="false" customHeight="false" outlineLevel="0" collapsed="false">
      <c r="A57" s="4" t="s">
        <v>24</v>
      </c>
      <c r="B57" s="4" t="s">
        <v>9</v>
      </c>
      <c r="C57" s="4" t="s">
        <v>15</v>
      </c>
      <c r="D57" s="5" t="s">
        <v>11</v>
      </c>
      <c r="E57" s="3" t="n">
        <v>2.738</v>
      </c>
      <c r="F57" s="3" t="n">
        <v>4.236</v>
      </c>
      <c r="G57" s="1" t="n">
        <v>4.486</v>
      </c>
      <c r="H57" s="9"/>
    </row>
    <row r="58" customFormat="false" ht="15" hidden="false" customHeight="false" outlineLevel="0" collapsed="false">
      <c r="A58" s="4" t="s">
        <v>24</v>
      </c>
      <c r="B58" s="4" t="s">
        <v>9</v>
      </c>
      <c r="C58" s="4" t="s">
        <v>15</v>
      </c>
      <c r="D58" s="7" t="s">
        <v>16</v>
      </c>
      <c r="E58" s="3" t="n">
        <v>0</v>
      </c>
      <c r="F58" s="1" t="n">
        <f aca="false">F57-E57</f>
        <v>1.498</v>
      </c>
      <c r="G58" s="1" t="n">
        <f aca="false">G57-E57</f>
        <v>1.748</v>
      </c>
      <c r="H58" s="8" t="n">
        <f aca="false">H57-H59</f>
        <v>0</v>
      </c>
    </row>
    <row r="59" customFormat="false" ht="15" hidden="false" customHeight="false" outlineLevel="0" collapsed="false">
      <c r="A59" s="4" t="s">
        <v>24</v>
      </c>
      <c r="B59" s="4" t="s">
        <v>17</v>
      </c>
      <c r="C59" s="4" t="s">
        <v>15</v>
      </c>
      <c r="D59" s="5" t="s">
        <v>11</v>
      </c>
      <c r="E59" s="3" t="n">
        <f aca="false">E57</f>
        <v>2.738</v>
      </c>
      <c r="F59" s="1" t="n">
        <f aca="false">E57</f>
        <v>2.738</v>
      </c>
      <c r="G59" s="1" t="n">
        <f aca="false">E57</f>
        <v>2.738</v>
      </c>
      <c r="H59" s="9"/>
    </row>
    <row r="60" customFormat="false" ht="15" hidden="false" customHeight="true" outlineLevel="0" collapsed="false">
      <c r="A60" s="10" t="s">
        <v>24</v>
      </c>
      <c r="B60" s="10" t="s">
        <v>9</v>
      </c>
      <c r="C60" s="10" t="s">
        <v>10</v>
      </c>
      <c r="D60" s="10" t="s">
        <v>23</v>
      </c>
      <c r="E60" s="11" t="e">
        <f aca="false">E51/$H51</f>
        <v>#DIV/0!</v>
      </c>
      <c r="F60" s="11" t="e">
        <f aca="false">F51/$H51</f>
        <v>#DIV/0!</v>
      </c>
      <c r="G60" s="11" t="e">
        <f aca="false">G51/$H51</f>
        <v>#DIV/0!</v>
      </c>
      <c r="H60" s="15"/>
    </row>
    <row r="61" customFormat="false" ht="15" hidden="false" customHeight="false" outlineLevel="0" collapsed="false">
      <c r="A61" s="4" t="s">
        <v>24</v>
      </c>
      <c r="B61" s="4" t="s">
        <v>9</v>
      </c>
      <c r="C61" s="4" t="s">
        <v>14</v>
      </c>
      <c r="D61" s="4" t="s">
        <v>23</v>
      </c>
      <c r="E61" s="12"/>
      <c r="F61" s="12" t="e">
        <f aca="false">F54/$H54</f>
        <v>#DIV/0!</v>
      </c>
      <c r="G61" s="12" t="e">
        <f aca="false">G54/$H54</f>
        <v>#DIV/0!</v>
      </c>
    </row>
    <row r="62" customFormat="false" ht="15" hidden="false" customHeight="false" outlineLevel="0" collapsed="false">
      <c r="A62" s="4" t="s">
        <v>24</v>
      </c>
      <c r="B62" s="4" t="s">
        <v>9</v>
      </c>
      <c r="C62" s="4" t="s">
        <v>15</v>
      </c>
      <c r="D62" s="13" t="s">
        <v>19</v>
      </c>
      <c r="E62" s="1" t="n">
        <f aca="false">E58/F58</f>
        <v>0</v>
      </c>
      <c r="F62" s="1" t="n">
        <f aca="false">F58/F58</f>
        <v>1</v>
      </c>
      <c r="G62" s="1" t="n">
        <f aca="false">G58/F58</f>
        <v>1.16688918558077</v>
      </c>
      <c r="H62" s="14" t="n">
        <f aca="false">H58/F58</f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</row>
    <row r="63" customFormat="false" ht="15" hidden="false" customHeight="false" outlineLevel="0" collapsed="false">
      <c r="A63" s="4" t="s">
        <v>24</v>
      </c>
      <c r="B63" s="4" t="s">
        <v>9</v>
      </c>
      <c r="C63" s="4" t="s">
        <v>10</v>
      </c>
      <c r="D63" s="13" t="s">
        <v>20</v>
      </c>
      <c r="E63" s="1" t="n">
        <f aca="false">E53/F53</f>
        <v>21.3928705440905</v>
      </c>
      <c r="F63" s="1" t="n">
        <f aca="false">F53/F53</f>
        <v>1</v>
      </c>
      <c r="G63" s="1" t="n">
        <f aca="false">G53/F53</f>
        <v>1.13273921200753</v>
      </c>
      <c r="H63" s="14" t="n">
        <f aca="false">H53/F53</f>
        <v>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</row>
    <row r="64" customFormat="false" ht="15" hidden="false" customHeight="false" outlineLevel="0" collapsed="false">
      <c r="A64" s="4" t="s">
        <v>24</v>
      </c>
      <c r="B64" s="4" t="s">
        <v>9</v>
      </c>
      <c r="C64" s="4" t="s">
        <v>14</v>
      </c>
      <c r="D64" s="13" t="s">
        <v>20</v>
      </c>
      <c r="E64" s="1" t="n">
        <f aca="false">E56/F56</f>
        <v>0</v>
      </c>
      <c r="F64" s="1" t="n">
        <f aca="false">F56/F56</f>
        <v>1</v>
      </c>
      <c r="G64" s="1" t="n">
        <f aca="false">G56/F56</f>
        <v>1.0780804150454</v>
      </c>
      <c r="H64" s="14" t="n">
        <f aca="false">H56/F56</f>
        <v>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</row>
    <row r="65" customFormat="false" ht="15" hidden="false" customHeight="false" outlineLevel="0" collapsed="false">
      <c r="E65" s="3"/>
      <c r="F65" s="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</row>
    <row r="67" customFormat="false" ht="15" hidden="false" customHeight="false" outlineLevel="0" collapsed="false">
      <c r="E67" s="2" t="s">
        <v>4</v>
      </c>
      <c r="F67" s="2" t="s">
        <v>5</v>
      </c>
      <c r="G67" s="2" t="s">
        <v>6</v>
      </c>
      <c r="H67" s="2" t="s">
        <v>7</v>
      </c>
    </row>
    <row r="68" customFormat="false" ht="15" hidden="false" customHeight="false" outlineLevel="0" collapsed="false">
      <c r="A68" s="4" t="s">
        <v>25</v>
      </c>
      <c r="B68" s="4" t="s">
        <v>9</v>
      </c>
      <c r="C68" s="4" t="s">
        <v>10</v>
      </c>
      <c r="D68" s="5" t="s">
        <v>11</v>
      </c>
      <c r="E68" s="1" t="n">
        <v>6.3014</v>
      </c>
      <c r="F68" s="3" t="n">
        <v>6.07604</v>
      </c>
      <c r="G68" s="3" t="n">
        <v>6.68592</v>
      </c>
      <c r="H68" s="5"/>
    </row>
    <row r="69" customFormat="false" ht="15" hidden="false" customHeight="false" outlineLevel="0" collapsed="false">
      <c r="A69" s="4" t="s">
        <v>25</v>
      </c>
      <c r="B69" s="4" t="s">
        <v>9</v>
      </c>
      <c r="C69" s="4" t="s">
        <v>10</v>
      </c>
      <c r="D69" s="5" t="s">
        <v>12</v>
      </c>
      <c r="E69" s="1" t="n">
        <v>2.319</v>
      </c>
      <c r="F69" s="3" t="n">
        <v>2.62164</v>
      </c>
      <c r="G69" s="3" t="n">
        <v>1.95548</v>
      </c>
      <c r="H69" s="5"/>
    </row>
    <row r="70" customFormat="false" ht="15" hidden="false" customHeight="true" outlineLevel="0" collapsed="false">
      <c r="A70" s="4" t="s">
        <v>25</v>
      </c>
      <c r="B70" s="4" t="s">
        <v>9</v>
      </c>
      <c r="C70" s="4" t="s">
        <v>10</v>
      </c>
      <c r="D70" s="7" t="s">
        <v>13</v>
      </c>
      <c r="E70" s="3" t="n">
        <f aca="false">E69-E74</f>
        <v>1.406</v>
      </c>
      <c r="F70" s="3" t="n">
        <f aca="false">F69-F74</f>
        <v>1.32064</v>
      </c>
      <c r="G70" s="3" t="n">
        <f aca="false">G69-G74</f>
        <v>0.58548</v>
      </c>
      <c r="H70" s="7" t="n">
        <f aca="false">H69-H74</f>
        <v>0</v>
      </c>
    </row>
    <row r="71" customFormat="false" ht="15" hidden="false" customHeight="true" outlineLevel="0" collapsed="false">
      <c r="A71" s="4" t="s">
        <v>25</v>
      </c>
      <c r="B71" s="4" t="s">
        <v>9</v>
      </c>
      <c r="C71" s="4" t="s">
        <v>14</v>
      </c>
      <c r="D71" s="5" t="s">
        <v>11</v>
      </c>
      <c r="F71" s="6" t="n">
        <v>70.383</v>
      </c>
      <c r="G71" s="6" t="n">
        <v>29.9482</v>
      </c>
      <c r="H71" s="9"/>
    </row>
    <row r="72" customFormat="false" ht="15" hidden="false" customHeight="true" outlineLevel="0" collapsed="false">
      <c r="A72" s="4" t="s">
        <v>25</v>
      </c>
      <c r="B72" s="4" t="s">
        <v>9</v>
      </c>
      <c r="C72" s="4" t="s">
        <v>14</v>
      </c>
      <c r="D72" s="5" t="s">
        <v>12</v>
      </c>
      <c r="F72" s="1" t="n">
        <v>10.1611</v>
      </c>
      <c r="G72" s="1" t="n">
        <v>4.2074</v>
      </c>
      <c r="H72" s="9"/>
    </row>
    <row r="73" customFormat="false" ht="15" hidden="false" customHeight="false" outlineLevel="0" collapsed="false">
      <c r="A73" s="4" t="s">
        <v>25</v>
      </c>
      <c r="B73" s="4" t="s">
        <v>9</v>
      </c>
      <c r="C73" s="4" t="s">
        <v>14</v>
      </c>
      <c r="D73" s="7" t="s">
        <v>13</v>
      </c>
      <c r="E73" s="3"/>
      <c r="F73" s="3" t="n">
        <f aca="false">F72-F74</f>
        <v>8.8601</v>
      </c>
      <c r="G73" s="3" t="n">
        <f aca="false">G72-G74</f>
        <v>2.8374</v>
      </c>
      <c r="H73" s="7" t="n">
        <f aca="false">H72-H74</f>
        <v>0</v>
      </c>
    </row>
    <row r="74" customFormat="false" ht="15" hidden="false" customHeight="false" outlineLevel="0" collapsed="false">
      <c r="A74" s="4" t="s">
        <v>25</v>
      </c>
      <c r="B74" s="4" t="s">
        <v>9</v>
      </c>
      <c r="C74" s="4" t="s">
        <v>15</v>
      </c>
      <c r="D74" s="5" t="s">
        <v>11</v>
      </c>
      <c r="E74" s="1" t="n">
        <v>0.913</v>
      </c>
      <c r="F74" s="1" t="n">
        <v>1.301</v>
      </c>
      <c r="G74" s="1" t="n">
        <v>1.37</v>
      </c>
      <c r="H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customFormat="false" ht="15" hidden="false" customHeight="false" outlineLevel="0" collapsed="false">
      <c r="A75" s="4" t="s">
        <v>25</v>
      </c>
      <c r="B75" s="4" t="s">
        <v>9</v>
      </c>
      <c r="C75" s="4" t="s">
        <v>15</v>
      </c>
      <c r="D75" s="7" t="s">
        <v>16</v>
      </c>
      <c r="E75" s="1" t="n">
        <v>0</v>
      </c>
      <c r="F75" s="1" t="n">
        <f aca="false">F74-E74</f>
        <v>0.388</v>
      </c>
      <c r="G75" s="1" t="n">
        <f aca="false">G74-E74</f>
        <v>0.457</v>
      </c>
      <c r="H75" s="8" t="n">
        <f aca="false">H74-H76</f>
        <v>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customFormat="false" ht="15" hidden="false" customHeight="false" outlineLevel="0" collapsed="false">
      <c r="A76" s="4" t="s">
        <v>25</v>
      </c>
      <c r="B76" s="4" t="s">
        <v>17</v>
      </c>
      <c r="C76" s="4" t="s">
        <v>15</v>
      </c>
      <c r="D76" s="5" t="s">
        <v>11</v>
      </c>
      <c r="E76" s="3" t="n">
        <f aca="false">E74</f>
        <v>0.913</v>
      </c>
      <c r="F76" s="1" t="n">
        <f aca="false">E74</f>
        <v>0.913</v>
      </c>
      <c r="G76" s="1" t="n">
        <f aca="false">E74</f>
        <v>0.913</v>
      </c>
      <c r="H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customFormat="false" ht="15" hidden="false" customHeight="false" outlineLevel="0" collapsed="false">
      <c r="A77" s="10" t="s">
        <v>25</v>
      </c>
      <c r="B77" s="10" t="s">
        <v>9</v>
      </c>
      <c r="C77" s="10" t="s">
        <v>10</v>
      </c>
      <c r="D77" s="10" t="s">
        <v>23</v>
      </c>
      <c r="E77" s="11" t="e">
        <f aca="false">E68/$H68</f>
        <v>#DIV/0!</v>
      </c>
      <c r="F77" s="11" t="e">
        <f aca="false">F68/$H68</f>
        <v>#DIV/0!</v>
      </c>
      <c r="G77" s="11" t="e">
        <f aca="false">G68/$H68</f>
        <v>#DIV/0!</v>
      </c>
      <c r="H77" s="1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customFormat="false" ht="15" hidden="false" customHeight="false" outlineLevel="0" collapsed="false">
      <c r="A78" s="4" t="s">
        <v>25</v>
      </c>
      <c r="B78" s="4" t="s">
        <v>9</v>
      </c>
      <c r="C78" s="4" t="s">
        <v>14</v>
      </c>
      <c r="D78" s="4" t="s">
        <v>23</v>
      </c>
      <c r="E78" s="12"/>
      <c r="F78" s="12" t="e">
        <f aca="false">F71/$H71</f>
        <v>#DIV/0!</v>
      </c>
      <c r="G78" s="12" t="e">
        <f aca="false">G71/$H71</f>
        <v>#DIV/0!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customFormat="false" ht="15" hidden="false" customHeight="false" outlineLevel="0" collapsed="false">
      <c r="A79" s="4" t="s">
        <v>25</v>
      </c>
      <c r="B79" s="4" t="s">
        <v>9</v>
      </c>
      <c r="C79" s="4" t="s">
        <v>15</v>
      </c>
      <c r="D79" s="13" t="s">
        <v>19</v>
      </c>
      <c r="E79" s="1" t="n">
        <f aca="false">E75/F75</f>
        <v>0</v>
      </c>
      <c r="F79" s="1" t="n">
        <f aca="false">F75/F75</f>
        <v>1</v>
      </c>
      <c r="G79" s="1" t="n">
        <f aca="false">G75/F75</f>
        <v>1.17783505154639</v>
      </c>
      <c r="H79" s="14" t="n">
        <f aca="false">H75/F75</f>
        <v>0</v>
      </c>
    </row>
    <row r="80" customFormat="false" ht="15" hidden="false" customHeight="false" outlineLevel="0" collapsed="false">
      <c r="A80" s="4" t="s">
        <v>25</v>
      </c>
      <c r="B80" s="4" t="s">
        <v>9</v>
      </c>
      <c r="C80" s="4" t="s">
        <v>10</v>
      </c>
      <c r="D80" s="13" t="s">
        <v>20</v>
      </c>
      <c r="E80" s="1" t="n">
        <f aca="false">E70/F70</f>
        <v>1.06463532832566</v>
      </c>
      <c r="F80" s="1" t="n">
        <f aca="false">F70/F70</f>
        <v>1</v>
      </c>
      <c r="G80" s="1" t="n">
        <f aca="false">G70/F70</f>
        <v>0.443330506421129</v>
      </c>
      <c r="H80" s="14" t="n">
        <f aca="false">H70/F70</f>
        <v>0</v>
      </c>
    </row>
    <row r="81" customFormat="false" ht="15" hidden="false" customHeight="false" outlineLevel="0" collapsed="false">
      <c r="A81" s="4" t="s">
        <v>25</v>
      </c>
      <c r="B81" s="4" t="s">
        <v>9</v>
      </c>
      <c r="C81" s="4" t="s">
        <v>14</v>
      </c>
      <c r="D81" s="13" t="s">
        <v>20</v>
      </c>
      <c r="E81" s="1" t="n">
        <f aca="false">E73/F73</f>
        <v>0</v>
      </c>
      <c r="F81" s="1" t="n">
        <f aca="false">F73/F73</f>
        <v>1</v>
      </c>
      <c r="G81" s="1" t="n">
        <f aca="false">G73/F73</f>
        <v>0.320244692497827</v>
      </c>
      <c r="H81" s="14" t="n">
        <f aca="false">H73/F73</f>
        <v>0</v>
      </c>
    </row>
    <row r="83" customFormat="false" ht="15" hidden="false" customHeight="true" outlineLevel="0" collapsed="false">
      <c r="E83" s="2" t="s">
        <v>4</v>
      </c>
      <c r="F83" s="2" t="s">
        <v>5</v>
      </c>
      <c r="G83" s="2" t="s">
        <v>6</v>
      </c>
      <c r="H83" s="2" t="s">
        <v>7</v>
      </c>
    </row>
    <row r="84" customFormat="false" ht="15" hidden="false" customHeight="true" outlineLevel="0" collapsed="false">
      <c r="A84" s="4" t="s">
        <v>26</v>
      </c>
      <c r="B84" s="4" t="s">
        <v>9</v>
      </c>
      <c r="C84" s="4" t="s">
        <v>10</v>
      </c>
      <c r="D84" s="5" t="s">
        <v>11</v>
      </c>
      <c r="E84" s="6" t="n">
        <v>12.91888</v>
      </c>
      <c r="F84" s="1" t="n">
        <v>9.97752</v>
      </c>
      <c r="G84" s="1" t="n">
        <v>9.6332</v>
      </c>
      <c r="H84" s="9"/>
    </row>
    <row r="85" customFormat="false" ht="15" hidden="false" customHeight="true" outlineLevel="0" collapsed="false">
      <c r="A85" s="4" t="s">
        <v>26</v>
      </c>
      <c r="B85" s="4" t="s">
        <v>9</v>
      </c>
      <c r="C85" s="4" t="s">
        <v>10</v>
      </c>
      <c r="D85" s="5" t="s">
        <v>12</v>
      </c>
      <c r="E85" s="6" t="n">
        <v>5.54068</v>
      </c>
      <c r="F85" s="1" t="n">
        <v>4.39364</v>
      </c>
      <c r="G85" s="1" t="n">
        <v>4.30972</v>
      </c>
      <c r="H85" s="9"/>
    </row>
    <row r="86" customFormat="false" ht="15" hidden="false" customHeight="false" outlineLevel="0" collapsed="false">
      <c r="A86" s="4" t="s">
        <v>26</v>
      </c>
      <c r="B86" s="4" t="s">
        <v>9</v>
      </c>
      <c r="C86" s="4" t="s">
        <v>10</v>
      </c>
      <c r="D86" s="7" t="s">
        <v>13</v>
      </c>
      <c r="E86" s="6" t="n">
        <v>3.35468</v>
      </c>
      <c r="F86" s="3" t="n">
        <f aca="false">F85-F90</f>
        <v>1.70864</v>
      </c>
      <c r="G86" s="3" t="n">
        <f aca="false">G85-G90</f>
        <v>1.53972</v>
      </c>
      <c r="H86" s="7" t="n">
        <f aca="false">H85-H90</f>
        <v>0</v>
      </c>
      <c r="K86" s="3"/>
    </row>
    <row r="87" customFormat="false" ht="15" hidden="false" customHeight="false" outlineLevel="0" collapsed="false">
      <c r="A87" s="4" t="s">
        <v>26</v>
      </c>
      <c r="B87" s="4" t="s">
        <v>9</v>
      </c>
      <c r="C87" s="4" t="s">
        <v>14</v>
      </c>
      <c r="D87" s="5" t="s">
        <v>11</v>
      </c>
      <c r="F87" s="1" t="n">
        <v>62.6071</v>
      </c>
      <c r="G87" s="1" t="n">
        <v>69.5682</v>
      </c>
      <c r="H87" s="9"/>
      <c r="K87" s="3"/>
    </row>
    <row r="88" customFormat="false" ht="15" hidden="false" customHeight="true" outlineLevel="0" collapsed="false">
      <c r="A88" s="4" t="s">
        <v>26</v>
      </c>
      <c r="B88" s="4" t="s">
        <v>9</v>
      </c>
      <c r="C88" s="4" t="s">
        <v>14</v>
      </c>
      <c r="D88" s="5" t="s">
        <v>12</v>
      </c>
      <c r="F88" s="1" t="n">
        <v>10.2469</v>
      </c>
      <c r="G88" s="1" t="n">
        <v>10.4271</v>
      </c>
      <c r="H88" s="9"/>
    </row>
    <row r="89" customFormat="false" ht="15" hidden="false" customHeight="true" outlineLevel="0" collapsed="false">
      <c r="A89" s="4" t="s">
        <v>26</v>
      </c>
      <c r="B89" s="4" t="s">
        <v>9</v>
      </c>
      <c r="C89" s="4" t="s">
        <v>14</v>
      </c>
      <c r="D89" s="7" t="s">
        <v>13</v>
      </c>
      <c r="F89" s="3" t="n">
        <f aca="false">F88-F90</f>
        <v>7.5619</v>
      </c>
      <c r="G89" s="3" t="n">
        <f aca="false">G88-G90</f>
        <v>7.6571</v>
      </c>
      <c r="H89" s="7" t="n">
        <f aca="false">H88-H90</f>
        <v>0</v>
      </c>
    </row>
    <row r="90" customFormat="false" ht="15" hidden="false" customHeight="true" outlineLevel="0" collapsed="false">
      <c r="A90" s="4" t="s">
        <v>26</v>
      </c>
      <c r="B90" s="4" t="s">
        <v>9</v>
      </c>
      <c r="C90" s="4" t="s">
        <v>15</v>
      </c>
      <c r="D90" s="5" t="s">
        <v>11</v>
      </c>
      <c r="E90" s="3" t="n">
        <v>2.186</v>
      </c>
      <c r="F90" s="1" t="n">
        <v>2.685</v>
      </c>
      <c r="G90" s="1" t="n">
        <v>2.77</v>
      </c>
      <c r="H90" s="9"/>
    </row>
    <row r="91" customFormat="false" ht="15" hidden="false" customHeight="true" outlineLevel="0" collapsed="false">
      <c r="A91" s="4" t="s">
        <v>26</v>
      </c>
      <c r="B91" s="4" t="s">
        <v>9</v>
      </c>
      <c r="C91" s="4" t="s">
        <v>15</v>
      </c>
      <c r="D91" s="7" t="s">
        <v>16</v>
      </c>
      <c r="E91" s="3" t="n">
        <v>0</v>
      </c>
      <c r="F91" s="1" t="n">
        <f aca="false">F90-E90</f>
        <v>0.499</v>
      </c>
      <c r="G91" s="1" t="n">
        <f aca="false">G90-E90</f>
        <v>0.584</v>
      </c>
      <c r="H91" s="8" t="n">
        <f aca="false">H90-H92</f>
        <v>0</v>
      </c>
    </row>
    <row r="92" customFormat="false" ht="15" hidden="false" customHeight="true" outlineLevel="0" collapsed="false">
      <c r="A92" s="4" t="s">
        <v>26</v>
      </c>
      <c r="B92" s="4" t="s">
        <v>17</v>
      </c>
      <c r="C92" s="4" t="s">
        <v>15</v>
      </c>
      <c r="D92" s="5" t="s">
        <v>11</v>
      </c>
      <c r="E92" s="3" t="n">
        <f aca="false">E90</f>
        <v>2.186</v>
      </c>
      <c r="F92" s="1" t="n">
        <f aca="false">E90</f>
        <v>2.186</v>
      </c>
      <c r="G92" s="1" t="n">
        <f aca="false">E90</f>
        <v>2.186</v>
      </c>
      <c r="H92" s="9"/>
    </row>
    <row r="93" customFormat="false" ht="15" hidden="false" customHeight="true" outlineLevel="0" collapsed="false">
      <c r="A93" s="10" t="s">
        <v>26</v>
      </c>
      <c r="B93" s="10" t="s">
        <v>9</v>
      </c>
      <c r="C93" s="10" t="s">
        <v>10</v>
      </c>
      <c r="D93" s="10" t="s">
        <v>23</v>
      </c>
      <c r="E93" s="11" t="e">
        <f aca="false">E84/$H84</f>
        <v>#DIV/0!</v>
      </c>
      <c r="F93" s="11" t="e">
        <f aca="false">F84/$H84</f>
        <v>#DIV/0!</v>
      </c>
      <c r="G93" s="11" t="e">
        <f aca="false">G84/$H84</f>
        <v>#DIV/0!</v>
      </c>
      <c r="H93" s="15"/>
    </row>
    <row r="94" customFormat="false" ht="15" hidden="false" customHeight="true" outlineLevel="0" collapsed="false">
      <c r="A94" s="4" t="s">
        <v>26</v>
      </c>
      <c r="B94" s="4" t="s">
        <v>9</v>
      </c>
      <c r="C94" s="4" t="s">
        <v>14</v>
      </c>
      <c r="D94" s="4" t="s">
        <v>23</v>
      </c>
      <c r="E94" s="12"/>
      <c r="F94" s="12" t="e">
        <f aca="false">F87/$H87</f>
        <v>#DIV/0!</v>
      </c>
      <c r="G94" s="12" t="e">
        <f aca="false">G87/$H87</f>
        <v>#DIV/0!</v>
      </c>
    </row>
    <row r="95" customFormat="false" ht="15" hidden="false" customHeight="true" outlineLevel="0" collapsed="false">
      <c r="A95" s="4" t="s">
        <v>26</v>
      </c>
      <c r="B95" s="4" t="s">
        <v>9</v>
      </c>
      <c r="C95" s="4" t="s">
        <v>15</v>
      </c>
      <c r="D95" s="13" t="s">
        <v>19</v>
      </c>
      <c r="E95" s="1" t="n">
        <f aca="false">E91/F91</f>
        <v>0</v>
      </c>
      <c r="F95" s="1" t="n">
        <f aca="false">F91/F91</f>
        <v>1</v>
      </c>
      <c r="G95" s="1" t="n">
        <f aca="false">G91/F91</f>
        <v>1.17034068136273</v>
      </c>
      <c r="H95" s="14" t="n">
        <f aca="false">H91/F91</f>
        <v>0</v>
      </c>
    </row>
    <row r="96" customFormat="false" ht="15" hidden="false" customHeight="true" outlineLevel="0" collapsed="false">
      <c r="A96" s="4" t="s">
        <v>26</v>
      </c>
      <c r="B96" s="4" t="s">
        <v>9</v>
      </c>
      <c r="C96" s="4" t="s">
        <v>10</v>
      </c>
      <c r="D96" s="13" t="s">
        <v>20</v>
      </c>
      <c r="E96" s="1" t="n">
        <f aca="false">E86/F86</f>
        <v>1.96336267440772</v>
      </c>
      <c r="F96" s="1" t="n">
        <f aca="false">F86/F86</f>
        <v>1</v>
      </c>
      <c r="G96" s="1" t="n">
        <f aca="false">G86/F86</f>
        <v>0.901137746980054</v>
      </c>
      <c r="H96" s="14" t="n">
        <f aca="false">H86/F86</f>
        <v>0</v>
      </c>
    </row>
    <row r="97" customFormat="false" ht="15" hidden="false" customHeight="true" outlineLevel="0" collapsed="false">
      <c r="A97" s="4" t="s">
        <v>26</v>
      </c>
      <c r="B97" s="4" t="s">
        <v>9</v>
      </c>
      <c r="C97" s="4" t="s">
        <v>14</v>
      </c>
      <c r="D97" s="13" t="s">
        <v>20</v>
      </c>
      <c r="E97" s="1" t="n">
        <f aca="false">E89/F89</f>
        <v>0</v>
      </c>
      <c r="F97" s="1" t="n">
        <f aca="false">F89/F89</f>
        <v>1</v>
      </c>
      <c r="G97" s="1" t="n">
        <f aca="false">G89/F89</f>
        <v>1.01258942858276</v>
      </c>
      <c r="H97" s="14" t="n">
        <f aca="false">H89/F89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8" activeCellId="0" sqref="J58"/>
    </sheetView>
  </sheetViews>
  <sheetFormatPr defaultColWidth="8.625" defaultRowHeight="15" customHeight="true" zeroHeight="false" outlineLevelRow="0" outlineLevelCol="0"/>
  <cols>
    <col collapsed="false" customWidth="true" hidden="false" outlineLevel="0" max="2" min="1" style="1" width="15.5"/>
    <col collapsed="false" customWidth="true" hidden="false" outlineLevel="0" max="3" min="3" style="1" width="8.75"/>
    <col collapsed="false" customWidth="true" hidden="false" outlineLevel="0" max="4" min="4" style="1" width="32"/>
    <col collapsed="false" customWidth="true" hidden="false" outlineLevel="0" max="5" min="5" style="1" width="9.25"/>
    <col collapsed="false" customWidth="true" hidden="false" outlineLevel="0" max="6" min="6" style="1" width="8.75"/>
    <col collapsed="false" customWidth="true" hidden="false" outlineLevel="0" max="7" min="7" style="1" width="12.12"/>
    <col collapsed="false" customWidth="true" hidden="false" outlineLevel="0" max="8" min="8" style="1" width="8.75"/>
    <col collapsed="false" customWidth="true" hidden="false" outlineLevel="0" max="9" min="9" style="1" width="10.5"/>
    <col collapsed="false" customWidth="true" hidden="false" outlineLevel="0" max="10" min="10" style="1" width="16.26"/>
    <col collapsed="false" customWidth="true" hidden="false" outlineLevel="0" max="16" min="11" style="1" width="7.76"/>
    <col collapsed="false" customWidth="false" hidden="false" outlineLevel="0" max="16384" min="17" style="1" width="8.6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O1" s="3"/>
      <c r="P1" s="3"/>
      <c r="Q1" s="3"/>
      <c r="R1" s="3"/>
    </row>
    <row r="2" customFormat="false" ht="15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3" t="n">
        <v>77.3915</v>
      </c>
      <c r="F2" s="3" t="n">
        <v>72.3512</v>
      </c>
      <c r="G2" s="3" t="n">
        <v>76.6533</v>
      </c>
      <c r="H2" s="3" t="n">
        <v>49.3615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15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12</v>
      </c>
      <c r="E3" s="3" t="n">
        <v>20.116</v>
      </c>
      <c r="F3" s="3" t="n">
        <v>19.7433</v>
      </c>
      <c r="G3" s="3" t="n">
        <v>20.8554</v>
      </c>
      <c r="H3" s="3" t="n">
        <v>13.4827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customFormat="false" ht="15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13</v>
      </c>
      <c r="E4" s="3" t="n">
        <f aca="false">E3-E8</f>
        <v>11.778</v>
      </c>
      <c r="F4" s="3" t="n">
        <f aca="false">F3-F8</f>
        <v>1.6113</v>
      </c>
      <c r="G4" s="3" t="n">
        <f aca="false">G3-G8</f>
        <v>1.0794</v>
      </c>
      <c r="H4" s="3" t="n">
        <f aca="false">H3-H8</f>
        <v>0.5947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customFormat="false" ht="15" hidden="false" customHeight="false" outlineLevel="0" collapsed="false">
      <c r="A5" s="4" t="s">
        <v>8</v>
      </c>
      <c r="B5" s="4" t="s">
        <v>9</v>
      </c>
      <c r="C5" s="4" t="s">
        <v>14</v>
      </c>
      <c r="D5" s="4" t="s">
        <v>11</v>
      </c>
      <c r="E5" s="3"/>
      <c r="F5" s="3" t="n">
        <v>319.54</v>
      </c>
      <c r="G5" s="3" t="n">
        <v>331.9608</v>
      </c>
      <c r="H5" s="3" t="n">
        <v>228.4976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customFormat="false" ht="15" hidden="false" customHeight="false" outlineLevel="0" collapsed="false">
      <c r="A6" s="4" t="s">
        <v>8</v>
      </c>
      <c r="B6" s="4" t="s">
        <v>9</v>
      </c>
      <c r="C6" s="4" t="s">
        <v>14</v>
      </c>
      <c r="D6" s="4" t="s">
        <v>12</v>
      </c>
      <c r="E6" s="3"/>
      <c r="F6" s="3" t="n">
        <v>27.4948</v>
      </c>
      <c r="G6" s="3" t="n">
        <v>27.1326</v>
      </c>
      <c r="H6" s="3" t="n">
        <v>18.1374</v>
      </c>
      <c r="P6" s="3"/>
    </row>
    <row r="7" customFormat="false" ht="15" hidden="false" customHeight="false" outlineLevel="0" collapsed="false">
      <c r="A7" s="4" t="s">
        <v>8</v>
      </c>
      <c r="B7" s="4" t="s">
        <v>9</v>
      </c>
      <c r="C7" s="4" t="s">
        <v>14</v>
      </c>
      <c r="D7" s="4" t="s">
        <v>13</v>
      </c>
      <c r="E7" s="3"/>
      <c r="F7" s="3" t="n">
        <f aca="false">F6-F8</f>
        <v>9.3628</v>
      </c>
      <c r="G7" s="3" t="n">
        <f aca="false">G6-G8</f>
        <v>7.3566</v>
      </c>
      <c r="H7" s="3" t="n">
        <f aca="false">H6-H8</f>
        <v>5.2494</v>
      </c>
      <c r="P7" s="3"/>
    </row>
    <row r="8" customFormat="false" ht="15" hidden="false" customHeight="false" outlineLevel="0" collapsed="false">
      <c r="A8" s="4" t="s">
        <v>8</v>
      </c>
      <c r="B8" s="4" t="s">
        <v>9</v>
      </c>
      <c r="C8" s="4" t="s">
        <v>15</v>
      </c>
      <c r="D8" s="4" t="s">
        <v>11</v>
      </c>
      <c r="E8" s="3" t="n">
        <v>8.338</v>
      </c>
      <c r="F8" s="3" t="n">
        <v>18.132</v>
      </c>
      <c r="G8" s="3" t="n">
        <v>19.776</v>
      </c>
      <c r="H8" s="3" t="n">
        <v>12.888</v>
      </c>
      <c r="P8" s="3"/>
    </row>
    <row r="9" customFormat="false" ht="15" hidden="false" customHeight="false" outlineLevel="0" collapsed="false">
      <c r="A9" s="4" t="s">
        <v>8</v>
      </c>
      <c r="B9" s="4" t="s">
        <v>9</v>
      </c>
      <c r="C9" s="4" t="s">
        <v>15</v>
      </c>
      <c r="D9" s="4" t="s">
        <v>16</v>
      </c>
      <c r="E9" s="3" t="n">
        <v>0</v>
      </c>
      <c r="F9" s="1" t="n">
        <f aca="false">F8-F10</f>
        <v>9.794</v>
      </c>
      <c r="G9" s="1" t="n">
        <f aca="false">G8-E8</f>
        <v>11.438</v>
      </c>
      <c r="H9" s="1" t="n">
        <f aca="false">H8-H10</f>
        <v>4.55</v>
      </c>
      <c r="P9" s="3"/>
    </row>
    <row r="10" customFormat="false" ht="15" hidden="false" customHeight="false" outlineLevel="0" collapsed="false">
      <c r="A10" s="4" t="s">
        <v>8</v>
      </c>
      <c r="B10" s="4" t="s">
        <v>17</v>
      </c>
      <c r="C10" s="4" t="s">
        <v>15</v>
      </c>
      <c r="D10" s="4" t="s">
        <v>11</v>
      </c>
      <c r="E10" s="3" t="n">
        <f aca="false">E8</f>
        <v>8.338</v>
      </c>
      <c r="F10" s="1" t="n">
        <f aca="false">E8</f>
        <v>8.338</v>
      </c>
      <c r="G10" s="1" t="n">
        <f aca="false">E8</f>
        <v>8.338</v>
      </c>
      <c r="H10" s="1" t="n">
        <f aca="false">E8</f>
        <v>8.338</v>
      </c>
      <c r="P10" s="3"/>
    </row>
    <row r="11" customFormat="false" ht="15" hidden="false" customHeight="false" outlineLevel="0" collapsed="false">
      <c r="A11" s="10" t="s">
        <v>8</v>
      </c>
      <c r="B11" s="10" t="s">
        <v>9</v>
      </c>
      <c r="C11" s="10" t="s">
        <v>10</v>
      </c>
      <c r="D11" s="10" t="s">
        <v>18</v>
      </c>
      <c r="E11" s="11" t="n">
        <f aca="false">E2/$H2</f>
        <v>1.56785146318487</v>
      </c>
      <c r="F11" s="11" t="n">
        <f aca="false">F2/$H2</f>
        <v>1.46574151920019</v>
      </c>
      <c r="G11" s="11" t="n">
        <f aca="false">G2/$H2</f>
        <v>1.55289648815372</v>
      </c>
      <c r="H11" s="11"/>
      <c r="P11" s="3"/>
    </row>
    <row r="12" customFormat="false" ht="15" hidden="false" customHeight="false" outlineLevel="0" collapsed="false">
      <c r="A12" s="4" t="s">
        <v>8</v>
      </c>
      <c r="B12" s="4" t="s">
        <v>9</v>
      </c>
      <c r="C12" s="4" t="s">
        <v>14</v>
      </c>
      <c r="D12" s="4" t="s">
        <v>18</v>
      </c>
      <c r="E12" s="12"/>
      <c r="F12" s="12" t="n">
        <f aca="false">F5/$H5</f>
        <v>1.39843919586026</v>
      </c>
      <c r="G12" s="12" t="n">
        <f aca="false">G5/$H5</f>
        <v>1.45279775367444</v>
      </c>
      <c r="H12" s="12"/>
      <c r="P12" s="3"/>
    </row>
    <row r="13" customFormat="false" ht="15" hidden="false" customHeight="false" outlineLevel="0" collapsed="false">
      <c r="A13" s="1" t="s">
        <v>8</v>
      </c>
      <c r="B13" s="4" t="s">
        <v>9</v>
      </c>
      <c r="C13" s="4" t="s">
        <v>15</v>
      </c>
      <c r="D13" s="4" t="s">
        <v>19</v>
      </c>
      <c r="E13" s="1" t="n">
        <f aca="false">E9/F9</f>
        <v>0</v>
      </c>
      <c r="F13" s="1" t="n">
        <f aca="false">F9/F9</f>
        <v>1</v>
      </c>
      <c r="G13" s="1" t="n">
        <f aca="false">G9/F9</f>
        <v>1.16785787216663</v>
      </c>
      <c r="H13" s="1" t="n">
        <f aca="false">H9/F9</f>
        <v>0.464570144986727</v>
      </c>
      <c r="P13" s="3"/>
    </row>
    <row r="14" customFormat="false" ht="15" hidden="false" customHeight="false" outlineLevel="0" collapsed="false">
      <c r="A14" s="1" t="s">
        <v>8</v>
      </c>
      <c r="B14" s="4" t="s">
        <v>9</v>
      </c>
      <c r="C14" s="4" t="s">
        <v>10</v>
      </c>
      <c r="D14" s="4" t="s">
        <v>20</v>
      </c>
      <c r="E14" s="1" t="n">
        <f aca="false">E4/F4</f>
        <v>7.30962576801341</v>
      </c>
      <c r="F14" s="1" t="n">
        <f aca="false">F4/F4</f>
        <v>1</v>
      </c>
      <c r="G14" s="1" t="n">
        <f aca="false">G4/F4</f>
        <v>0.669893874511264</v>
      </c>
      <c r="H14" s="1" t="n">
        <f aca="false">H4/F4</f>
        <v>0.369080866381183</v>
      </c>
      <c r="P14" s="3"/>
    </row>
    <row r="15" customFormat="false" ht="15" hidden="false" customHeight="false" outlineLevel="0" collapsed="false">
      <c r="A15" s="1" t="s">
        <v>8</v>
      </c>
      <c r="B15" s="4" t="s">
        <v>9</v>
      </c>
      <c r="C15" s="4" t="s">
        <v>14</v>
      </c>
      <c r="D15" s="4" t="s">
        <v>20</v>
      </c>
      <c r="E15" s="1" t="n">
        <f aca="false">E7/F7</f>
        <v>0</v>
      </c>
      <c r="F15" s="1" t="n">
        <f aca="false">F7/F7</f>
        <v>1</v>
      </c>
      <c r="G15" s="1" t="n">
        <f aca="false">G7/F7</f>
        <v>0.78572649207502</v>
      </c>
      <c r="H15" s="1" t="n">
        <f aca="false">H7/F7</f>
        <v>0.560665612850857</v>
      </c>
      <c r="P15" s="3"/>
    </row>
    <row r="16" customFormat="false" ht="15" hidden="false" customHeight="false" outlineLevel="0" collapsed="false">
      <c r="E16" s="3"/>
      <c r="F16" s="3"/>
      <c r="G16" s="3"/>
      <c r="H16" s="3"/>
      <c r="P16" s="3"/>
    </row>
    <row r="17" customFormat="false" ht="15" hidden="false" customHeight="false" outlineLevel="0" collapsed="false">
      <c r="E17" s="2" t="s">
        <v>4</v>
      </c>
      <c r="F17" s="2" t="s">
        <v>5</v>
      </c>
      <c r="G17" s="2" t="s">
        <v>6</v>
      </c>
      <c r="H17" s="2" t="s">
        <v>7</v>
      </c>
      <c r="O17" s="3"/>
      <c r="P17" s="3"/>
      <c r="Q17" s="3"/>
      <c r="R17" s="3"/>
    </row>
    <row r="18" customFormat="false" ht="15" hidden="false" customHeight="false" outlineLevel="0" collapsed="false">
      <c r="A18" s="4" t="s">
        <v>21</v>
      </c>
      <c r="B18" s="4" t="s">
        <v>9</v>
      </c>
      <c r="C18" s="4" t="s">
        <v>10</v>
      </c>
      <c r="D18" s="4" t="s">
        <v>11</v>
      </c>
      <c r="E18" s="3" t="n">
        <v>152.7938</v>
      </c>
      <c r="F18" s="3" t="n">
        <v>86.9998</v>
      </c>
      <c r="G18" s="3" t="n">
        <v>118.0088</v>
      </c>
      <c r="H18" s="3" t="n">
        <v>83.9065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4" t="s">
        <v>21</v>
      </c>
      <c r="B19" s="4" t="s">
        <v>9</v>
      </c>
      <c r="C19" s="4" t="s">
        <v>10</v>
      </c>
      <c r="D19" s="4" t="s">
        <v>12</v>
      </c>
      <c r="E19" s="3" t="n">
        <v>44.5796</v>
      </c>
      <c r="F19" s="3" t="n">
        <v>28.9598</v>
      </c>
      <c r="G19" s="3" t="n">
        <v>31.0708</v>
      </c>
      <c r="H19" s="3" t="n">
        <v>22.2803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4" t="s">
        <v>21</v>
      </c>
      <c r="B20" s="4" t="s">
        <v>9</v>
      </c>
      <c r="C20" s="4" t="s">
        <v>10</v>
      </c>
      <c r="D20" s="4" t="s">
        <v>13</v>
      </c>
      <c r="E20" s="3" t="n">
        <f aca="false">E19-E24</f>
        <v>28.5036</v>
      </c>
      <c r="F20" s="3" t="n">
        <f aca="false">F19-F24</f>
        <v>1.7568</v>
      </c>
      <c r="G20" s="3" t="n">
        <f aca="false">G19-G24</f>
        <v>2.0118</v>
      </c>
      <c r="H20" s="3" t="n">
        <f aca="false">H19-H24</f>
        <v>1.0153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4" t="s">
        <v>21</v>
      </c>
      <c r="B21" s="4" t="s">
        <v>9</v>
      </c>
      <c r="C21" s="4" t="s">
        <v>14</v>
      </c>
      <c r="D21" s="4" t="s">
        <v>11</v>
      </c>
      <c r="E21" s="3"/>
      <c r="F21" s="3" t="n">
        <v>391.04</v>
      </c>
      <c r="G21" s="3" t="n">
        <v>500.626</v>
      </c>
      <c r="H21" s="3" t="n">
        <v>351.849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4" t="s">
        <v>21</v>
      </c>
      <c r="B22" s="4" t="s">
        <v>9</v>
      </c>
      <c r="C22" s="4" t="s">
        <v>14</v>
      </c>
      <c r="D22" s="4" t="s">
        <v>12</v>
      </c>
      <c r="E22" s="3"/>
      <c r="F22" s="3" t="n">
        <v>38.7416</v>
      </c>
      <c r="G22" s="3" t="n">
        <v>40.6216</v>
      </c>
      <c r="H22" s="3" t="n">
        <v>29.4016</v>
      </c>
      <c r="P22" s="3"/>
      <c r="Q22" s="3"/>
    </row>
    <row r="23" customFormat="false" ht="15" hidden="false" customHeight="false" outlineLevel="0" collapsed="false">
      <c r="A23" s="4" t="s">
        <v>21</v>
      </c>
      <c r="B23" s="4" t="s">
        <v>9</v>
      </c>
      <c r="C23" s="4" t="s">
        <v>14</v>
      </c>
      <c r="D23" s="4" t="s">
        <v>13</v>
      </c>
      <c r="E23" s="3"/>
      <c r="F23" s="3" t="n">
        <f aca="false">F22-F24</f>
        <v>11.5386</v>
      </c>
      <c r="G23" s="3" t="n">
        <f aca="false">G22-G24</f>
        <v>11.5626</v>
      </c>
      <c r="H23" s="3" t="n">
        <f aca="false">H22-H24</f>
        <v>8.1366</v>
      </c>
      <c r="P23" s="3"/>
      <c r="Q23" s="3"/>
    </row>
    <row r="24" customFormat="false" ht="15" hidden="false" customHeight="false" outlineLevel="0" collapsed="false">
      <c r="A24" s="4" t="s">
        <v>21</v>
      </c>
      <c r="B24" s="4" t="s">
        <v>9</v>
      </c>
      <c r="C24" s="4" t="s">
        <v>15</v>
      </c>
      <c r="D24" s="4" t="s">
        <v>11</v>
      </c>
      <c r="E24" s="3" t="n">
        <v>16.076</v>
      </c>
      <c r="F24" s="3" t="n">
        <v>27.203</v>
      </c>
      <c r="G24" s="3" t="n">
        <v>29.059</v>
      </c>
      <c r="H24" s="3" t="n">
        <v>21.265</v>
      </c>
      <c r="P24" s="3"/>
      <c r="Q24" s="3"/>
    </row>
    <row r="25" customFormat="false" ht="15" hidden="false" customHeight="false" outlineLevel="0" collapsed="false">
      <c r="A25" s="4" t="s">
        <v>21</v>
      </c>
      <c r="B25" s="4" t="s">
        <v>9</v>
      </c>
      <c r="C25" s="4" t="s">
        <v>15</v>
      </c>
      <c r="D25" s="4" t="s">
        <v>16</v>
      </c>
      <c r="E25" s="3" t="n">
        <v>0</v>
      </c>
      <c r="F25" s="1" t="n">
        <f aca="false">F24-E24</f>
        <v>11.127</v>
      </c>
      <c r="G25" s="1" t="n">
        <f aca="false">G24-E24</f>
        <v>12.983</v>
      </c>
      <c r="H25" s="1" t="n">
        <f aca="false">H24-E24</f>
        <v>5.189</v>
      </c>
      <c r="P25" s="3"/>
      <c r="Q25" s="3"/>
    </row>
    <row r="26" customFormat="false" ht="15" hidden="false" customHeight="false" outlineLevel="0" collapsed="false">
      <c r="A26" s="4" t="s">
        <v>21</v>
      </c>
      <c r="B26" s="4" t="s">
        <v>17</v>
      </c>
      <c r="C26" s="4" t="s">
        <v>15</v>
      </c>
      <c r="D26" s="4" t="s">
        <v>11</v>
      </c>
      <c r="E26" s="3" t="n">
        <f aca="false">E24</f>
        <v>16.076</v>
      </c>
      <c r="F26" s="1" t="n">
        <f aca="false">E24</f>
        <v>16.076</v>
      </c>
      <c r="G26" s="1" t="n">
        <f aca="false">E24</f>
        <v>16.076</v>
      </c>
      <c r="H26" s="1" t="n">
        <f aca="false">E24</f>
        <v>16.076</v>
      </c>
      <c r="P26" s="3"/>
      <c r="Q26" s="3"/>
    </row>
    <row r="27" customFormat="false" ht="15" hidden="false" customHeight="false" outlineLevel="0" collapsed="false">
      <c r="A27" s="10" t="s">
        <v>21</v>
      </c>
      <c r="B27" s="10" t="s">
        <v>9</v>
      </c>
      <c r="C27" s="10" t="s">
        <v>10</v>
      </c>
      <c r="D27" s="10" t="s">
        <v>18</v>
      </c>
      <c r="E27" s="11" t="n">
        <f aca="false">E18/$H18</f>
        <v>1.82100075679477</v>
      </c>
      <c r="F27" s="11" t="n">
        <f aca="false">F18/$H18</f>
        <v>1.03686603540846</v>
      </c>
      <c r="G27" s="11" t="n">
        <f aca="false">G18/$H18</f>
        <v>1.40643215960623</v>
      </c>
      <c r="H27" s="11"/>
      <c r="P27" s="3"/>
      <c r="Q27" s="3"/>
    </row>
    <row r="28" customFormat="false" ht="15" hidden="false" customHeight="false" outlineLevel="0" collapsed="false">
      <c r="A28" s="4" t="s">
        <v>21</v>
      </c>
      <c r="B28" s="4" t="s">
        <v>9</v>
      </c>
      <c r="C28" s="4" t="s">
        <v>14</v>
      </c>
      <c r="D28" s="4" t="s">
        <v>18</v>
      </c>
      <c r="E28" s="12"/>
      <c r="F28" s="12" t="n">
        <f aca="false">F21/$H21</f>
        <v>1.11138585018005</v>
      </c>
      <c r="G28" s="12" t="n">
        <f aca="false">G21/$H21</f>
        <v>1.42284332199324</v>
      </c>
      <c r="H28" s="12"/>
      <c r="P28" s="3"/>
      <c r="Q28" s="3"/>
    </row>
    <row r="29" customFormat="false" ht="15" hidden="false" customHeight="false" outlineLevel="0" collapsed="false">
      <c r="A29" s="4" t="s">
        <v>21</v>
      </c>
      <c r="B29" s="4" t="s">
        <v>9</v>
      </c>
      <c r="C29" s="4" t="s">
        <v>15</v>
      </c>
      <c r="D29" s="4" t="s">
        <v>19</v>
      </c>
      <c r="E29" s="1" t="n">
        <f aca="false">E25/F25</f>
        <v>0</v>
      </c>
      <c r="F29" s="1" t="n">
        <f aca="false">F25/F25</f>
        <v>1</v>
      </c>
      <c r="G29" s="1" t="n">
        <f aca="false">G25/F25</f>
        <v>1.16680147389233</v>
      </c>
      <c r="H29" s="1" t="n">
        <f aca="false">H25/F25</f>
        <v>0.466343129325065</v>
      </c>
      <c r="P29" s="3"/>
      <c r="Q29" s="3"/>
    </row>
    <row r="30" customFormat="false" ht="15" hidden="false" customHeight="false" outlineLevel="0" collapsed="false">
      <c r="A30" s="4" t="s">
        <v>21</v>
      </c>
      <c r="B30" s="4" t="s">
        <v>9</v>
      </c>
      <c r="C30" s="4" t="s">
        <v>10</v>
      </c>
      <c r="D30" s="4" t="s">
        <v>20</v>
      </c>
      <c r="E30" s="1" t="n">
        <f aca="false">E20/F20</f>
        <v>16.2247267759563</v>
      </c>
      <c r="F30" s="1" t="n">
        <f aca="false">F20/F20</f>
        <v>1</v>
      </c>
      <c r="G30" s="1" t="n">
        <f aca="false">G20/F20</f>
        <v>1.14515027322404</v>
      </c>
      <c r="H30" s="1" t="n">
        <f aca="false">H20/F20</f>
        <v>0.57792577413479</v>
      </c>
      <c r="P30" s="3"/>
      <c r="Q30" s="3"/>
    </row>
    <row r="31" customFormat="false" ht="15" hidden="false" customHeight="false" outlineLevel="0" collapsed="false">
      <c r="A31" s="4" t="s">
        <v>21</v>
      </c>
      <c r="B31" s="4" t="s">
        <v>9</v>
      </c>
      <c r="C31" s="4" t="s">
        <v>14</v>
      </c>
      <c r="D31" s="4" t="s">
        <v>20</v>
      </c>
      <c r="E31" s="1" t="n">
        <f aca="false">E23/F23</f>
        <v>0</v>
      </c>
      <c r="F31" s="1" t="n">
        <f aca="false">F23/F23</f>
        <v>1</v>
      </c>
      <c r="G31" s="1" t="n">
        <f aca="false">G23/F23</f>
        <v>1.0020799750403</v>
      </c>
      <c r="H31" s="1" t="n">
        <f aca="false">H23/F23</f>
        <v>0.705163538037543</v>
      </c>
      <c r="P31" s="3"/>
      <c r="Q31" s="3"/>
    </row>
    <row r="32" customFormat="false" ht="15" hidden="false" customHeight="false" outlineLevel="0" collapsed="false">
      <c r="E32" s="3"/>
      <c r="F32" s="3"/>
      <c r="G32" s="3"/>
      <c r="H32" s="3"/>
      <c r="P32" s="3"/>
      <c r="Q32" s="3"/>
    </row>
    <row r="34" customFormat="false" ht="15" hidden="false" customHeight="false" outlineLevel="0" collapsed="false">
      <c r="E34" s="2" t="s">
        <v>4</v>
      </c>
      <c r="F34" s="2" t="s">
        <v>5</v>
      </c>
      <c r="G34" s="2" t="s">
        <v>6</v>
      </c>
      <c r="H34" s="2" t="s">
        <v>7</v>
      </c>
    </row>
    <row r="35" customFormat="false" ht="15" hidden="false" customHeight="false" outlineLevel="0" collapsed="false">
      <c r="A35" s="4" t="s">
        <v>22</v>
      </c>
      <c r="B35" s="4" t="s">
        <v>9</v>
      </c>
      <c r="C35" s="4" t="s">
        <v>10</v>
      </c>
      <c r="D35" s="4" t="s">
        <v>11</v>
      </c>
      <c r="E35" s="3" t="n">
        <v>10.50984</v>
      </c>
      <c r="F35" s="3" t="n">
        <v>13.1321</v>
      </c>
      <c r="G35" s="3" t="n">
        <v>13.98708</v>
      </c>
      <c r="H35" s="3" t="n">
        <v>10.2636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customFormat="false" ht="15" hidden="false" customHeight="false" outlineLevel="0" collapsed="false">
      <c r="A36" s="4" t="s">
        <v>22</v>
      </c>
      <c r="B36" s="4" t="s">
        <v>9</v>
      </c>
      <c r="C36" s="4" t="s">
        <v>10</v>
      </c>
      <c r="D36" s="4" t="s">
        <v>12</v>
      </c>
      <c r="E36" s="3" t="n">
        <v>3.09996</v>
      </c>
      <c r="F36" s="3" t="n">
        <v>3.809</v>
      </c>
      <c r="G36" s="3" t="n">
        <v>3.53408</v>
      </c>
      <c r="H36" s="3" t="n">
        <v>2.61748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customFormat="false" ht="15" hidden="false" customHeight="false" outlineLevel="0" collapsed="false">
      <c r="A37" s="4" t="s">
        <v>22</v>
      </c>
      <c r="B37" s="4" t="s">
        <v>9</v>
      </c>
      <c r="C37" s="4" t="s">
        <v>10</v>
      </c>
      <c r="D37" s="4" t="s">
        <v>13</v>
      </c>
      <c r="E37" s="3" t="n">
        <f aca="false">E36-E41</f>
        <v>1.26996</v>
      </c>
      <c r="F37" s="3" t="n">
        <f aca="false">F36-F41</f>
        <v>0.672</v>
      </c>
      <c r="G37" s="3" t="n">
        <f aca="false">G36-G41</f>
        <v>0.17208</v>
      </c>
      <c r="H37" s="3" t="n">
        <f aca="false">H36-H41</f>
        <v>0.16648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customFormat="false" ht="15" hidden="false" customHeight="false" outlineLevel="0" collapsed="false">
      <c r="A38" s="4" t="s">
        <v>22</v>
      </c>
      <c r="B38" s="4" t="s">
        <v>9</v>
      </c>
      <c r="C38" s="4" t="s">
        <v>14</v>
      </c>
      <c r="D38" s="4" t="s">
        <v>11</v>
      </c>
      <c r="E38" s="3"/>
      <c r="F38" s="3" t="n">
        <v>88.5944</v>
      </c>
      <c r="G38" s="1" t="n">
        <v>51.4206</v>
      </c>
      <c r="H38" s="1" t="n">
        <v>46.7129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customFormat="false" ht="15" hidden="false" customHeight="false" outlineLevel="0" collapsed="false">
      <c r="A39" s="4" t="s">
        <v>22</v>
      </c>
      <c r="B39" s="4" t="s">
        <v>9</v>
      </c>
      <c r="C39" s="4" t="s">
        <v>14</v>
      </c>
      <c r="D39" s="4" t="s">
        <v>12</v>
      </c>
      <c r="E39" s="3"/>
      <c r="F39" s="3" t="n">
        <v>6.8276</v>
      </c>
      <c r="G39" s="1" t="n">
        <v>4.4374</v>
      </c>
      <c r="H39" s="1" t="n">
        <v>3.3476</v>
      </c>
    </row>
    <row r="40" customFormat="false" ht="15" hidden="false" customHeight="false" outlineLevel="0" collapsed="false">
      <c r="A40" s="4" t="s">
        <v>22</v>
      </c>
      <c r="B40" s="4" t="s">
        <v>9</v>
      </c>
      <c r="C40" s="4" t="s">
        <v>14</v>
      </c>
      <c r="D40" s="4" t="s">
        <v>13</v>
      </c>
      <c r="E40" s="3"/>
      <c r="F40" s="3" t="n">
        <f aca="false">F39-F41</f>
        <v>3.6906</v>
      </c>
      <c r="G40" s="3" t="n">
        <f aca="false">G39-G41</f>
        <v>1.0754</v>
      </c>
      <c r="H40" s="3" t="n">
        <f aca="false">H39-H41</f>
        <v>0.8966</v>
      </c>
    </row>
    <row r="41" customFormat="false" ht="15" hidden="false" customHeight="false" outlineLevel="0" collapsed="false">
      <c r="A41" s="4" t="s">
        <v>22</v>
      </c>
      <c r="B41" s="4" t="s">
        <v>9</v>
      </c>
      <c r="C41" s="4" t="s">
        <v>15</v>
      </c>
      <c r="D41" s="4" t="s">
        <v>11</v>
      </c>
      <c r="E41" s="3" t="n">
        <v>1.83</v>
      </c>
      <c r="F41" s="3" t="n">
        <v>3.137</v>
      </c>
      <c r="G41" s="1" t="n">
        <v>3.362</v>
      </c>
      <c r="H41" s="1" t="n">
        <v>2.451</v>
      </c>
    </row>
    <row r="42" customFormat="false" ht="15" hidden="false" customHeight="false" outlineLevel="0" collapsed="false">
      <c r="A42" s="4" t="s">
        <v>22</v>
      </c>
      <c r="B42" s="4" t="s">
        <v>9</v>
      </c>
      <c r="C42" s="4" t="s">
        <v>15</v>
      </c>
      <c r="D42" s="4" t="s">
        <v>16</v>
      </c>
      <c r="E42" s="3" t="n">
        <v>0</v>
      </c>
      <c r="F42" s="1" t="n">
        <f aca="false">F41-E41</f>
        <v>1.307</v>
      </c>
      <c r="G42" s="1" t="n">
        <f aca="false">G41-E41</f>
        <v>1.532</v>
      </c>
      <c r="H42" s="1" t="n">
        <f aca="false">H41-E41</f>
        <v>0.621</v>
      </c>
    </row>
    <row r="43" customFormat="false" ht="15" hidden="false" customHeight="false" outlineLevel="0" collapsed="false">
      <c r="A43" s="4" t="s">
        <v>22</v>
      </c>
      <c r="B43" s="4" t="s">
        <v>17</v>
      </c>
      <c r="C43" s="4" t="s">
        <v>15</v>
      </c>
      <c r="D43" s="4" t="s">
        <v>11</v>
      </c>
      <c r="E43" s="3" t="n">
        <f aca="false">E41</f>
        <v>1.83</v>
      </c>
      <c r="F43" s="1" t="n">
        <f aca="false">E41</f>
        <v>1.83</v>
      </c>
      <c r="G43" s="1" t="n">
        <f aca="false">E41</f>
        <v>1.83</v>
      </c>
      <c r="H43" s="1" t="n">
        <f aca="false">E41</f>
        <v>1.83</v>
      </c>
    </row>
    <row r="44" customFormat="false" ht="15" hidden="false" customHeight="false" outlineLevel="0" collapsed="false">
      <c r="A44" s="10" t="s">
        <v>22</v>
      </c>
      <c r="B44" s="10" t="s">
        <v>9</v>
      </c>
      <c r="C44" s="10" t="s">
        <v>10</v>
      </c>
      <c r="D44" s="10" t="s">
        <v>23</v>
      </c>
      <c r="E44" s="11" t="n">
        <f aca="false">E35/$H35</f>
        <v>1.02399158190109</v>
      </c>
      <c r="F44" s="11" t="n">
        <f aca="false">F35/$H35</f>
        <v>1.27948283253439</v>
      </c>
      <c r="G44" s="11" t="n">
        <f aca="false">G35/$H35</f>
        <v>1.36278498772361</v>
      </c>
      <c r="H44" s="15"/>
    </row>
    <row r="45" customFormat="false" ht="15" hidden="false" customHeight="false" outlineLevel="0" collapsed="false">
      <c r="A45" s="4" t="s">
        <v>22</v>
      </c>
      <c r="B45" s="4" t="s">
        <v>9</v>
      </c>
      <c r="C45" s="4" t="s">
        <v>14</v>
      </c>
      <c r="D45" s="4" t="s">
        <v>23</v>
      </c>
      <c r="E45" s="12"/>
      <c r="F45" s="12" t="n">
        <f aca="false">F38/$H38</f>
        <v>1.89657246713435</v>
      </c>
      <c r="G45" s="12" t="n">
        <f aca="false">G38/$H38</f>
        <v>1.10077944208131</v>
      </c>
    </row>
    <row r="46" customFormat="false" ht="15" hidden="false" customHeight="false" outlineLevel="0" collapsed="false">
      <c r="A46" s="4" t="s">
        <v>22</v>
      </c>
      <c r="B46" s="4" t="s">
        <v>9</v>
      </c>
      <c r="C46" s="4" t="s">
        <v>15</v>
      </c>
      <c r="D46" s="4" t="s">
        <v>19</v>
      </c>
      <c r="E46" s="1" t="n">
        <f aca="false">E42/F42</f>
        <v>0</v>
      </c>
      <c r="F46" s="1" t="n">
        <f aca="false">F42/F42</f>
        <v>1</v>
      </c>
      <c r="G46" s="1" t="n">
        <f aca="false">G42/F42</f>
        <v>1.17214996174445</v>
      </c>
      <c r="H46" s="1" t="n">
        <f aca="false">H42/F42</f>
        <v>0.47513389441469</v>
      </c>
    </row>
    <row r="47" customFormat="false" ht="15" hidden="false" customHeight="false" outlineLevel="0" collapsed="false">
      <c r="A47" s="4" t="s">
        <v>22</v>
      </c>
      <c r="B47" s="4" t="s">
        <v>9</v>
      </c>
      <c r="C47" s="4" t="s">
        <v>10</v>
      </c>
      <c r="D47" s="4" t="s">
        <v>20</v>
      </c>
      <c r="E47" s="1" t="n">
        <f aca="false">E37/F37</f>
        <v>1.88982142857143</v>
      </c>
      <c r="F47" s="1" t="n">
        <f aca="false">F37/F37</f>
        <v>1</v>
      </c>
      <c r="G47" s="1" t="n">
        <f aca="false">G37/F37</f>
        <v>0.256071428571428</v>
      </c>
      <c r="H47" s="1" t="n">
        <f aca="false">H37/F37</f>
        <v>0.247738095238095</v>
      </c>
    </row>
    <row r="48" customFormat="false" ht="15" hidden="false" customHeight="false" outlineLevel="0" collapsed="false">
      <c r="A48" s="4" t="s">
        <v>22</v>
      </c>
      <c r="B48" s="4" t="s">
        <v>9</v>
      </c>
      <c r="C48" s="4" t="s">
        <v>14</v>
      </c>
      <c r="D48" s="4" t="s">
        <v>20</v>
      </c>
      <c r="E48" s="1" t="n">
        <f aca="false">E40/F40</f>
        <v>0</v>
      </c>
      <c r="F48" s="1" t="n">
        <f aca="false">F40/F40</f>
        <v>1</v>
      </c>
      <c r="G48" s="1" t="n">
        <f aca="false">G40/F40</f>
        <v>0.291388934048664</v>
      </c>
      <c r="H48" s="1" t="n">
        <f aca="false">H40/F40</f>
        <v>0.242941527122961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customFormat="false" ht="15" hidden="false" customHeight="false" outlineLevel="0" collapsed="false">
      <c r="E49" s="3"/>
      <c r="F49" s="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customFormat="false" ht="15" hidden="false" customHeight="false" outlineLevel="0" collapsed="false">
      <c r="E50" s="2" t="s">
        <v>4</v>
      </c>
      <c r="F50" s="2" t="s">
        <v>5</v>
      </c>
      <c r="G50" s="2" t="s">
        <v>6</v>
      </c>
      <c r="H50" s="2" t="s">
        <v>7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customFormat="false" ht="15" hidden="false" customHeight="false" outlineLevel="0" collapsed="false">
      <c r="A51" s="4" t="s">
        <v>24</v>
      </c>
      <c r="B51" s="4" t="s">
        <v>9</v>
      </c>
      <c r="C51" s="4" t="s">
        <v>10</v>
      </c>
      <c r="D51" s="4" t="s">
        <v>11</v>
      </c>
      <c r="E51" s="3" t="n">
        <v>20.43424</v>
      </c>
      <c r="F51" s="3" t="n">
        <v>15.4066</v>
      </c>
      <c r="G51" s="3" t="n">
        <v>17.1058</v>
      </c>
      <c r="H51" s="3" t="n">
        <v>12.0458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customFormat="false" ht="15" hidden="false" customHeight="false" outlineLevel="0" collapsed="false">
      <c r="A52" s="4" t="s">
        <v>24</v>
      </c>
      <c r="B52" s="4" t="s">
        <v>9</v>
      </c>
      <c r="C52" s="4" t="s">
        <v>10</v>
      </c>
      <c r="D52" s="4" t="s">
        <v>12</v>
      </c>
      <c r="E52" s="3" t="n">
        <v>5.77864</v>
      </c>
      <c r="F52" s="3" t="n">
        <v>4.37813333333333</v>
      </c>
      <c r="G52" s="3" t="n">
        <v>4.647</v>
      </c>
      <c r="H52" s="3" t="n">
        <v>3.57886666666667</v>
      </c>
    </row>
    <row r="53" customFormat="false" ht="15" hidden="false" customHeight="false" outlineLevel="0" collapsed="false">
      <c r="A53" s="4" t="s">
        <v>24</v>
      </c>
      <c r="B53" s="4" t="s">
        <v>9</v>
      </c>
      <c r="C53" s="4" t="s">
        <v>10</v>
      </c>
      <c r="D53" s="4" t="s">
        <v>13</v>
      </c>
      <c r="E53" s="3" t="n">
        <f aca="false">E52-E57</f>
        <v>3.04064</v>
      </c>
      <c r="F53" s="3" t="n">
        <f aca="false">F52-F57</f>
        <v>0.14213333333333</v>
      </c>
      <c r="G53" s="3" t="n">
        <f aca="false">G52-G57</f>
        <v>0.161</v>
      </c>
      <c r="H53" s="3" t="n">
        <f aca="false">H52-H57</f>
        <v>0.13186666666667</v>
      </c>
    </row>
    <row r="54" customFormat="false" ht="15" hidden="false" customHeight="false" outlineLevel="0" collapsed="false">
      <c r="A54" s="4" t="s">
        <v>24</v>
      </c>
      <c r="B54" s="4" t="s">
        <v>9</v>
      </c>
      <c r="C54" s="4" t="s">
        <v>14</v>
      </c>
      <c r="D54" s="4" t="s">
        <v>11</v>
      </c>
      <c r="E54" s="3"/>
      <c r="F54" s="3" t="n">
        <v>74.2694</v>
      </c>
      <c r="G54" s="1" t="n">
        <v>76.5012</v>
      </c>
      <c r="H54" s="1" t="n">
        <v>60.6966</v>
      </c>
    </row>
    <row r="55" customFormat="false" ht="15" hidden="false" customHeight="false" outlineLevel="0" collapsed="false">
      <c r="A55" s="4" t="s">
        <v>24</v>
      </c>
      <c r="B55" s="4" t="s">
        <v>9</v>
      </c>
      <c r="C55" s="4" t="s">
        <v>14</v>
      </c>
      <c r="D55" s="4" t="s">
        <v>12</v>
      </c>
      <c r="E55" s="3"/>
      <c r="F55" s="3" t="n">
        <v>5.778</v>
      </c>
      <c r="G55" s="1" t="n">
        <v>6.1484</v>
      </c>
      <c r="H55" s="1" t="n">
        <v>4.7592</v>
      </c>
    </row>
    <row r="56" customFormat="false" ht="15" hidden="false" customHeight="false" outlineLevel="0" collapsed="false">
      <c r="A56" s="4" t="s">
        <v>24</v>
      </c>
      <c r="B56" s="4" t="s">
        <v>9</v>
      </c>
      <c r="C56" s="4" t="s">
        <v>14</v>
      </c>
      <c r="D56" s="4" t="s">
        <v>13</v>
      </c>
      <c r="E56" s="3"/>
      <c r="F56" s="3" t="n">
        <f aca="false">F55-F57</f>
        <v>1.542</v>
      </c>
      <c r="G56" s="3" t="n">
        <f aca="false">G55-G57</f>
        <v>1.6624</v>
      </c>
      <c r="H56" s="3" t="n">
        <f aca="false">H55-H57</f>
        <v>1.3122</v>
      </c>
    </row>
    <row r="57" customFormat="false" ht="15" hidden="false" customHeight="false" outlineLevel="0" collapsed="false">
      <c r="A57" s="4" t="s">
        <v>24</v>
      </c>
      <c r="B57" s="4" t="s">
        <v>9</v>
      </c>
      <c r="C57" s="4" t="s">
        <v>15</v>
      </c>
      <c r="D57" s="4" t="s">
        <v>11</v>
      </c>
      <c r="E57" s="3" t="n">
        <v>2.738</v>
      </c>
      <c r="F57" s="3" t="n">
        <v>4.236</v>
      </c>
      <c r="G57" s="1" t="n">
        <v>4.486</v>
      </c>
      <c r="H57" s="1" t="n">
        <v>3.447</v>
      </c>
    </row>
    <row r="58" customFormat="false" ht="15" hidden="false" customHeight="false" outlineLevel="0" collapsed="false">
      <c r="A58" s="4" t="s">
        <v>24</v>
      </c>
      <c r="B58" s="4" t="s">
        <v>9</v>
      </c>
      <c r="C58" s="4" t="s">
        <v>15</v>
      </c>
      <c r="D58" s="4" t="s">
        <v>16</v>
      </c>
      <c r="E58" s="3" t="n">
        <v>0</v>
      </c>
      <c r="F58" s="1" t="n">
        <f aca="false">F57-E57</f>
        <v>1.498</v>
      </c>
      <c r="G58" s="1" t="n">
        <f aca="false">G57-E57</f>
        <v>1.748</v>
      </c>
      <c r="H58" s="1" t="n">
        <f aca="false">H57-E57</f>
        <v>0.709</v>
      </c>
    </row>
    <row r="59" customFormat="false" ht="15" hidden="false" customHeight="false" outlineLevel="0" collapsed="false">
      <c r="A59" s="4" t="s">
        <v>24</v>
      </c>
      <c r="B59" s="4" t="s">
        <v>17</v>
      </c>
      <c r="C59" s="4" t="s">
        <v>15</v>
      </c>
      <c r="D59" s="4" t="s">
        <v>11</v>
      </c>
      <c r="E59" s="3" t="n">
        <f aca="false">E57</f>
        <v>2.738</v>
      </c>
      <c r="F59" s="1" t="n">
        <f aca="false">E57</f>
        <v>2.738</v>
      </c>
      <c r="G59" s="1" t="n">
        <f aca="false">E57</f>
        <v>2.738</v>
      </c>
      <c r="H59" s="1" t="n">
        <f aca="false">E57</f>
        <v>2.738</v>
      </c>
    </row>
    <row r="60" customFormat="false" ht="15" hidden="false" customHeight="true" outlineLevel="0" collapsed="false">
      <c r="A60" s="10" t="s">
        <v>24</v>
      </c>
      <c r="B60" s="10" t="s">
        <v>9</v>
      </c>
      <c r="C60" s="10" t="s">
        <v>10</v>
      </c>
      <c r="D60" s="10" t="s">
        <v>23</v>
      </c>
      <c r="E60" s="11" t="n">
        <f aca="false">E51/$H51</f>
        <v>1.69637882083382</v>
      </c>
      <c r="F60" s="11" t="n">
        <f aca="false">F51/$H51</f>
        <v>1.27900180975942</v>
      </c>
      <c r="G60" s="11" t="n">
        <f aca="false">G51/$H51</f>
        <v>1.42006342459612</v>
      </c>
      <c r="H60" s="15"/>
    </row>
    <row r="61" customFormat="false" ht="15" hidden="false" customHeight="false" outlineLevel="0" collapsed="false">
      <c r="A61" s="4" t="s">
        <v>24</v>
      </c>
      <c r="B61" s="4" t="s">
        <v>9</v>
      </c>
      <c r="C61" s="4" t="s">
        <v>14</v>
      </c>
      <c r="D61" s="4" t="s">
        <v>23</v>
      </c>
      <c r="E61" s="12"/>
      <c r="F61" s="12" t="n">
        <f aca="false">F54/$H54</f>
        <v>1.22361713835701</v>
      </c>
      <c r="G61" s="12" t="n">
        <f aca="false">G54/$H54</f>
        <v>1.26038690799814</v>
      </c>
    </row>
    <row r="62" customFormat="false" ht="15" hidden="false" customHeight="false" outlineLevel="0" collapsed="false">
      <c r="A62" s="4" t="s">
        <v>24</v>
      </c>
      <c r="B62" s="4" t="s">
        <v>9</v>
      </c>
      <c r="C62" s="4" t="s">
        <v>15</v>
      </c>
      <c r="D62" s="4" t="s">
        <v>19</v>
      </c>
      <c r="E62" s="1" t="n">
        <f aca="false">E58/F58</f>
        <v>0</v>
      </c>
      <c r="F62" s="1" t="n">
        <f aca="false">F58/F58</f>
        <v>1</v>
      </c>
      <c r="G62" s="1" t="n">
        <f aca="false">G58/F58</f>
        <v>1.16688918558077</v>
      </c>
      <c r="H62" s="1" t="n">
        <f aca="false">H58/F58</f>
        <v>0.473297730307076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</row>
    <row r="63" customFormat="false" ht="15" hidden="false" customHeight="false" outlineLevel="0" collapsed="false">
      <c r="A63" s="4" t="s">
        <v>24</v>
      </c>
      <c r="B63" s="4" t="s">
        <v>9</v>
      </c>
      <c r="C63" s="4" t="s">
        <v>10</v>
      </c>
      <c r="D63" s="4" t="s">
        <v>20</v>
      </c>
      <c r="E63" s="1" t="n">
        <f aca="false">E53/F53</f>
        <v>21.3928705440905</v>
      </c>
      <c r="F63" s="1" t="n">
        <f aca="false">F53/F53</f>
        <v>1</v>
      </c>
      <c r="G63" s="1" t="n">
        <f aca="false">G53/F53</f>
        <v>1.13273921200753</v>
      </c>
      <c r="H63" s="1" t="n">
        <f aca="false">H53/F53</f>
        <v>0.927767354596667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</row>
    <row r="64" customFormat="false" ht="15" hidden="false" customHeight="false" outlineLevel="0" collapsed="false">
      <c r="A64" s="4" t="s">
        <v>24</v>
      </c>
      <c r="B64" s="4" t="s">
        <v>9</v>
      </c>
      <c r="C64" s="4" t="s">
        <v>14</v>
      </c>
      <c r="D64" s="4" t="s">
        <v>20</v>
      </c>
      <c r="E64" s="1" t="n">
        <f aca="false">E56/F56</f>
        <v>0</v>
      </c>
      <c r="F64" s="1" t="n">
        <f aca="false">F56/F56</f>
        <v>1</v>
      </c>
      <c r="G64" s="1" t="n">
        <f aca="false">G56/F56</f>
        <v>1.0780804150454</v>
      </c>
      <c r="H64" s="1" t="n">
        <f aca="false">H56/F56</f>
        <v>0.850972762645914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</row>
    <row r="65" customFormat="false" ht="15" hidden="false" customHeight="false" outlineLevel="0" collapsed="false">
      <c r="E65" s="3"/>
      <c r="F65" s="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</row>
    <row r="67" customFormat="false" ht="15" hidden="false" customHeight="false" outlineLevel="0" collapsed="false">
      <c r="E67" s="2" t="s">
        <v>4</v>
      </c>
      <c r="F67" s="2" t="s">
        <v>5</v>
      </c>
      <c r="G67" s="2" t="s">
        <v>6</v>
      </c>
      <c r="H67" s="2" t="s">
        <v>7</v>
      </c>
    </row>
    <row r="68" customFormat="false" ht="15" hidden="false" customHeight="false" outlineLevel="0" collapsed="false">
      <c r="A68" s="4" t="s">
        <v>25</v>
      </c>
      <c r="B68" s="4" t="s">
        <v>9</v>
      </c>
      <c r="C68" s="4" t="s">
        <v>10</v>
      </c>
      <c r="D68" s="4" t="s">
        <v>11</v>
      </c>
      <c r="E68" s="1" t="n">
        <v>6.3014</v>
      </c>
      <c r="F68" s="3" t="n">
        <v>6.07604</v>
      </c>
      <c r="G68" s="3" t="n">
        <v>6.68592</v>
      </c>
      <c r="H68" s="3" t="n">
        <v>3.77288</v>
      </c>
    </row>
    <row r="69" customFormat="false" ht="15" hidden="false" customHeight="false" outlineLevel="0" collapsed="false">
      <c r="A69" s="4" t="s">
        <v>25</v>
      </c>
      <c r="B69" s="4" t="s">
        <v>9</v>
      </c>
      <c r="C69" s="4" t="s">
        <v>10</v>
      </c>
      <c r="D69" s="4" t="s">
        <v>12</v>
      </c>
      <c r="E69" s="1" t="n">
        <v>2.319</v>
      </c>
      <c r="F69" s="3" t="n">
        <v>2.62164</v>
      </c>
      <c r="G69" s="3" t="n">
        <v>1.95548</v>
      </c>
      <c r="H69" s="3" t="n">
        <v>1.55312</v>
      </c>
    </row>
    <row r="70" customFormat="false" ht="15" hidden="false" customHeight="true" outlineLevel="0" collapsed="false">
      <c r="A70" s="4" t="s">
        <v>25</v>
      </c>
      <c r="B70" s="4" t="s">
        <v>9</v>
      </c>
      <c r="C70" s="4" t="s">
        <v>10</v>
      </c>
      <c r="D70" s="4" t="s">
        <v>13</v>
      </c>
      <c r="E70" s="3" t="n">
        <f aca="false">E69-E74</f>
        <v>1.406</v>
      </c>
      <c r="F70" s="3" t="n">
        <f aca="false">F69-F74</f>
        <v>1.32064</v>
      </c>
      <c r="G70" s="3" t="n">
        <f aca="false">G69-G74</f>
        <v>0.58548</v>
      </c>
      <c r="H70" s="3" t="n">
        <f aca="false">H69-H74</f>
        <v>0.45512</v>
      </c>
    </row>
    <row r="71" customFormat="false" ht="15" hidden="false" customHeight="true" outlineLevel="0" collapsed="false">
      <c r="A71" s="4" t="s">
        <v>25</v>
      </c>
      <c r="B71" s="4" t="s">
        <v>9</v>
      </c>
      <c r="C71" s="4" t="s">
        <v>14</v>
      </c>
      <c r="D71" s="4" t="s">
        <v>11</v>
      </c>
      <c r="F71" s="6" t="n">
        <v>70.383</v>
      </c>
      <c r="G71" s="6" t="n">
        <v>29.9482</v>
      </c>
      <c r="H71" s="1" t="n">
        <v>17.7302</v>
      </c>
    </row>
    <row r="72" customFormat="false" ht="15" hidden="false" customHeight="true" outlineLevel="0" collapsed="false">
      <c r="A72" s="4" t="s">
        <v>25</v>
      </c>
      <c r="B72" s="4" t="s">
        <v>9</v>
      </c>
      <c r="C72" s="4" t="s">
        <v>14</v>
      </c>
      <c r="D72" s="4" t="s">
        <v>12</v>
      </c>
      <c r="F72" s="1" t="n">
        <v>10.1611</v>
      </c>
      <c r="G72" s="1" t="n">
        <v>4.2074</v>
      </c>
      <c r="H72" s="1" t="n">
        <v>3.3559</v>
      </c>
    </row>
    <row r="73" customFormat="false" ht="15" hidden="false" customHeight="false" outlineLevel="0" collapsed="false">
      <c r="A73" s="4" t="s">
        <v>25</v>
      </c>
      <c r="B73" s="4" t="s">
        <v>9</v>
      </c>
      <c r="C73" s="4" t="s">
        <v>14</v>
      </c>
      <c r="D73" s="4" t="s">
        <v>13</v>
      </c>
      <c r="E73" s="3"/>
      <c r="F73" s="3" t="n">
        <f aca="false">F72-F74</f>
        <v>8.8601</v>
      </c>
      <c r="G73" s="3" t="n">
        <f aca="false">G72-G74</f>
        <v>2.8374</v>
      </c>
      <c r="H73" s="3" t="n">
        <f aca="false">H72-H74</f>
        <v>2.2579</v>
      </c>
    </row>
    <row r="74" customFormat="false" ht="15" hidden="false" customHeight="false" outlineLevel="0" collapsed="false">
      <c r="A74" s="4" t="s">
        <v>25</v>
      </c>
      <c r="B74" s="4" t="s">
        <v>9</v>
      </c>
      <c r="C74" s="4" t="s">
        <v>15</v>
      </c>
      <c r="D74" s="4" t="s">
        <v>11</v>
      </c>
      <c r="E74" s="1" t="n">
        <v>0.913</v>
      </c>
      <c r="F74" s="1" t="n">
        <v>1.301</v>
      </c>
      <c r="G74" s="1" t="n">
        <v>1.37</v>
      </c>
      <c r="H74" s="1" t="n">
        <v>1.098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customFormat="false" ht="15" hidden="false" customHeight="false" outlineLevel="0" collapsed="false">
      <c r="A75" s="4" t="s">
        <v>25</v>
      </c>
      <c r="B75" s="4" t="s">
        <v>9</v>
      </c>
      <c r="C75" s="4" t="s">
        <v>15</v>
      </c>
      <c r="D75" s="4" t="s">
        <v>16</v>
      </c>
      <c r="E75" s="1" t="n">
        <v>0</v>
      </c>
      <c r="F75" s="1" t="n">
        <f aca="false">F74-E74</f>
        <v>0.388</v>
      </c>
      <c r="G75" s="1" t="n">
        <f aca="false">G74-E74</f>
        <v>0.457</v>
      </c>
      <c r="H75" s="1" t="n">
        <f aca="false">H74-E74</f>
        <v>0.185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customFormat="false" ht="15" hidden="false" customHeight="false" outlineLevel="0" collapsed="false">
      <c r="A76" s="4" t="s">
        <v>25</v>
      </c>
      <c r="B76" s="4" t="s">
        <v>17</v>
      </c>
      <c r="C76" s="4" t="s">
        <v>15</v>
      </c>
      <c r="D76" s="4" t="s">
        <v>11</v>
      </c>
      <c r="E76" s="3" t="n">
        <f aca="false">E74</f>
        <v>0.913</v>
      </c>
      <c r="F76" s="1" t="n">
        <f aca="false">E74</f>
        <v>0.913</v>
      </c>
      <c r="G76" s="1" t="n">
        <f aca="false">E74</f>
        <v>0.913</v>
      </c>
      <c r="H76" s="1" t="n">
        <f aca="false">E74</f>
        <v>0.913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customFormat="false" ht="15" hidden="false" customHeight="false" outlineLevel="0" collapsed="false">
      <c r="A77" s="10" t="s">
        <v>25</v>
      </c>
      <c r="B77" s="10" t="s">
        <v>9</v>
      </c>
      <c r="C77" s="10" t="s">
        <v>10</v>
      </c>
      <c r="D77" s="10" t="s">
        <v>23</v>
      </c>
      <c r="E77" s="11" t="n">
        <f aca="false">E68/$H68</f>
        <v>1.67018299018257</v>
      </c>
      <c r="F77" s="11" t="n">
        <f aca="false">F68/$H68</f>
        <v>1.61045143232756</v>
      </c>
      <c r="G77" s="11" t="n">
        <f aca="false">G68/$H68</f>
        <v>1.77209982824792</v>
      </c>
      <c r="H77" s="1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customFormat="false" ht="15" hidden="false" customHeight="false" outlineLevel="0" collapsed="false">
      <c r="A78" s="4" t="s">
        <v>25</v>
      </c>
      <c r="B78" s="4" t="s">
        <v>9</v>
      </c>
      <c r="C78" s="4" t="s">
        <v>14</v>
      </c>
      <c r="D78" s="4" t="s">
        <v>23</v>
      </c>
      <c r="E78" s="12"/>
      <c r="F78" s="12" t="n">
        <f aca="false">F71/$H71</f>
        <v>3.96966757284182</v>
      </c>
      <c r="G78" s="12" t="n">
        <f aca="false">G71/$H71</f>
        <v>1.68910672186439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customFormat="false" ht="15" hidden="false" customHeight="false" outlineLevel="0" collapsed="false">
      <c r="A79" s="4" t="s">
        <v>25</v>
      </c>
      <c r="B79" s="4" t="s">
        <v>9</v>
      </c>
      <c r="C79" s="4" t="s">
        <v>15</v>
      </c>
      <c r="D79" s="4" t="s">
        <v>19</v>
      </c>
      <c r="E79" s="1" t="n">
        <f aca="false">E75/F75</f>
        <v>0</v>
      </c>
      <c r="F79" s="1" t="n">
        <f aca="false">F75/F75</f>
        <v>1</v>
      </c>
      <c r="G79" s="1" t="n">
        <f aca="false">G75/F75</f>
        <v>1.17783505154639</v>
      </c>
      <c r="H79" s="1" t="n">
        <f aca="false">H75/F75</f>
        <v>0.47680412371134</v>
      </c>
    </row>
    <row r="80" customFormat="false" ht="15" hidden="false" customHeight="false" outlineLevel="0" collapsed="false">
      <c r="A80" s="4" t="s">
        <v>25</v>
      </c>
      <c r="B80" s="4" t="s">
        <v>9</v>
      </c>
      <c r="C80" s="4" t="s">
        <v>10</v>
      </c>
      <c r="D80" s="4" t="s">
        <v>20</v>
      </c>
      <c r="E80" s="1" t="n">
        <f aca="false">E70/F70</f>
        <v>1.06463532832566</v>
      </c>
      <c r="F80" s="1" t="n">
        <f aca="false">F70/F70</f>
        <v>1</v>
      </c>
      <c r="G80" s="1" t="n">
        <f aca="false">G70/F70</f>
        <v>0.443330506421129</v>
      </c>
      <c r="H80" s="1" t="n">
        <f aca="false">H70/F70</f>
        <v>0.344620789920039</v>
      </c>
    </row>
    <row r="81" customFormat="false" ht="15" hidden="false" customHeight="false" outlineLevel="0" collapsed="false">
      <c r="A81" s="4" t="s">
        <v>25</v>
      </c>
      <c r="B81" s="4" t="s">
        <v>9</v>
      </c>
      <c r="C81" s="4" t="s">
        <v>14</v>
      </c>
      <c r="D81" s="4" t="s">
        <v>20</v>
      </c>
      <c r="E81" s="1" t="n">
        <f aca="false">E73/F73</f>
        <v>0</v>
      </c>
      <c r="F81" s="1" t="n">
        <f aca="false">F73/F73</f>
        <v>1</v>
      </c>
      <c r="G81" s="1" t="n">
        <f aca="false">G73/F73</f>
        <v>0.320244692497827</v>
      </c>
      <c r="H81" s="1" t="n">
        <f aca="false">H73/F73</f>
        <v>0.254839110168057</v>
      </c>
    </row>
    <row r="83" customFormat="false" ht="15" hidden="false" customHeight="true" outlineLevel="0" collapsed="false">
      <c r="E83" s="2" t="s">
        <v>4</v>
      </c>
      <c r="F83" s="2" t="s">
        <v>5</v>
      </c>
      <c r="G83" s="2" t="s">
        <v>6</v>
      </c>
      <c r="H83" s="2" t="s">
        <v>7</v>
      </c>
    </row>
    <row r="84" customFormat="false" ht="15" hidden="false" customHeight="true" outlineLevel="0" collapsed="false">
      <c r="A84" s="4" t="s">
        <v>26</v>
      </c>
      <c r="B84" s="4" t="s">
        <v>9</v>
      </c>
      <c r="C84" s="4" t="s">
        <v>10</v>
      </c>
      <c r="D84" s="4" t="s">
        <v>11</v>
      </c>
      <c r="E84" s="6" t="n">
        <v>12.91888</v>
      </c>
      <c r="F84" s="1" t="n">
        <v>9.97752</v>
      </c>
      <c r="G84" s="1" t="n">
        <v>9.6332</v>
      </c>
      <c r="H84" s="1" t="n">
        <v>6.7718</v>
      </c>
    </row>
    <row r="85" customFormat="false" ht="15" hidden="false" customHeight="true" outlineLevel="0" collapsed="false">
      <c r="A85" s="4" t="s">
        <v>26</v>
      </c>
      <c r="B85" s="4" t="s">
        <v>9</v>
      </c>
      <c r="C85" s="4" t="s">
        <v>10</v>
      </c>
      <c r="D85" s="4" t="s">
        <v>12</v>
      </c>
      <c r="E85" s="6" t="n">
        <v>5.54068</v>
      </c>
      <c r="F85" s="1" t="n">
        <v>4.39364</v>
      </c>
      <c r="G85" s="1" t="n">
        <v>4.30972</v>
      </c>
      <c r="H85" s="1" t="n">
        <v>3.52196</v>
      </c>
    </row>
    <row r="86" customFormat="false" ht="15" hidden="false" customHeight="false" outlineLevel="0" collapsed="false">
      <c r="A86" s="4" t="s">
        <v>26</v>
      </c>
      <c r="B86" s="4" t="s">
        <v>9</v>
      </c>
      <c r="C86" s="4" t="s">
        <v>10</v>
      </c>
      <c r="D86" s="4" t="s">
        <v>13</v>
      </c>
      <c r="E86" s="6" t="n">
        <v>3.35468</v>
      </c>
      <c r="F86" s="3" t="n">
        <f aca="false">F85-F90</f>
        <v>1.70864</v>
      </c>
      <c r="G86" s="3" t="n">
        <f aca="false">G85-G90</f>
        <v>1.53972</v>
      </c>
      <c r="H86" s="3" t="n">
        <f aca="false">H85-H90</f>
        <v>1.09996</v>
      </c>
      <c r="K86" s="3"/>
    </row>
    <row r="87" customFormat="false" ht="15" hidden="false" customHeight="false" outlineLevel="0" collapsed="false">
      <c r="A87" s="4" t="s">
        <v>26</v>
      </c>
      <c r="B87" s="4" t="s">
        <v>9</v>
      </c>
      <c r="C87" s="4" t="s">
        <v>14</v>
      </c>
      <c r="D87" s="4" t="s">
        <v>11</v>
      </c>
      <c r="F87" s="1" t="n">
        <v>62.6071</v>
      </c>
      <c r="G87" s="1" t="n">
        <v>69.5682</v>
      </c>
      <c r="H87" s="1" t="n">
        <v>57.8326</v>
      </c>
      <c r="K87" s="3"/>
    </row>
    <row r="88" customFormat="false" ht="15" hidden="false" customHeight="true" outlineLevel="0" collapsed="false">
      <c r="A88" s="4" t="s">
        <v>26</v>
      </c>
      <c r="B88" s="4" t="s">
        <v>9</v>
      </c>
      <c r="C88" s="4" t="s">
        <v>14</v>
      </c>
      <c r="D88" s="4" t="s">
        <v>12</v>
      </c>
      <c r="F88" s="1" t="n">
        <v>10.2469</v>
      </c>
      <c r="G88" s="1" t="n">
        <v>10.4271</v>
      </c>
      <c r="H88" s="1" t="n">
        <v>9.5558</v>
      </c>
    </row>
    <row r="89" customFormat="false" ht="15" hidden="false" customHeight="true" outlineLevel="0" collapsed="false">
      <c r="A89" s="4" t="s">
        <v>26</v>
      </c>
      <c r="B89" s="4" t="s">
        <v>9</v>
      </c>
      <c r="C89" s="4" t="s">
        <v>14</v>
      </c>
      <c r="D89" s="4" t="s">
        <v>13</v>
      </c>
      <c r="F89" s="3" t="n">
        <f aca="false">F88-F90</f>
        <v>7.5619</v>
      </c>
      <c r="G89" s="3" t="n">
        <f aca="false">G88-G90</f>
        <v>7.6571</v>
      </c>
      <c r="H89" s="3" t="n">
        <f aca="false">H88-H90</f>
        <v>7.1338</v>
      </c>
    </row>
    <row r="90" customFormat="false" ht="15" hidden="false" customHeight="true" outlineLevel="0" collapsed="false">
      <c r="A90" s="4" t="s">
        <v>26</v>
      </c>
      <c r="B90" s="4" t="s">
        <v>9</v>
      </c>
      <c r="C90" s="4" t="s">
        <v>15</v>
      </c>
      <c r="D90" s="4" t="s">
        <v>11</v>
      </c>
      <c r="E90" s="3" t="n">
        <v>2.186</v>
      </c>
      <c r="F90" s="1" t="n">
        <v>2.685</v>
      </c>
      <c r="G90" s="1" t="n">
        <v>2.77</v>
      </c>
      <c r="H90" s="1" t="n">
        <v>2.422</v>
      </c>
    </row>
    <row r="91" customFormat="false" ht="15" hidden="false" customHeight="true" outlineLevel="0" collapsed="false">
      <c r="A91" s="4" t="s">
        <v>26</v>
      </c>
      <c r="B91" s="4" t="s">
        <v>9</v>
      </c>
      <c r="C91" s="4" t="s">
        <v>15</v>
      </c>
      <c r="D91" s="4" t="s">
        <v>16</v>
      </c>
      <c r="E91" s="3" t="n">
        <v>0</v>
      </c>
      <c r="F91" s="1" t="n">
        <f aca="false">F90-E90</f>
        <v>0.499</v>
      </c>
      <c r="G91" s="1" t="n">
        <f aca="false">G90-E90</f>
        <v>0.584</v>
      </c>
      <c r="H91" s="1" t="n">
        <f aca="false">H90-E90</f>
        <v>0.236</v>
      </c>
    </row>
    <row r="92" customFormat="false" ht="15" hidden="false" customHeight="true" outlineLevel="0" collapsed="false">
      <c r="A92" s="4" t="s">
        <v>26</v>
      </c>
      <c r="B92" s="4" t="s">
        <v>17</v>
      </c>
      <c r="C92" s="4" t="s">
        <v>15</v>
      </c>
      <c r="D92" s="4" t="s">
        <v>11</v>
      </c>
      <c r="E92" s="3" t="n">
        <f aca="false">E90</f>
        <v>2.186</v>
      </c>
      <c r="F92" s="1" t="n">
        <f aca="false">E90</f>
        <v>2.186</v>
      </c>
      <c r="G92" s="1" t="n">
        <f aca="false">E90</f>
        <v>2.186</v>
      </c>
      <c r="H92" s="1" t="n">
        <f aca="false">E90</f>
        <v>2.186</v>
      </c>
    </row>
    <row r="93" customFormat="false" ht="15" hidden="false" customHeight="true" outlineLevel="0" collapsed="false">
      <c r="A93" s="10" t="s">
        <v>26</v>
      </c>
      <c r="B93" s="10" t="s">
        <v>9</v>
      </c>
      <c r="C93" s="10" t="s">
        <v>10</v>
      </c>
      <c r="D93" s="10" t="s">
        <v>23</v>
      </c>
      <c r="E93" s="11" t="n">
        <f aca="false">E84/$H84</f>
        <v>1.90774683245223</v>
      </c>
      <c r="F93" s="11" t="n">
        <f aca="false">F84/$H84</f>
        <v>1.47339259871821</v>
      </c>
      <c r="G93" s="11" t="n">
        <f aca="false">G84/$H84</f>
        <v>1.4225464426002</v>
      </c>
      <c r="H93" s="15"/>
    </row>
    <row r="94" customFormat="false" ht="15" hidden="false" customHeight="true" outlineLevel="0" collapsed="false">
      <c r="A94" s="4" t="s">
        <v>26</v>
      </c>
      <c r="B94" s="4" t="s">
        <v>9</v>
      </c>
      <c r="C94" s="4" t="s">
        <v>14</v>
      </c>
      <c r="D94" s="4" t="s">
        <v>23</v>
      </c>
      <c r="E94" s="12"/>
      <c r="F94" s="12" t="n">
        <f aca="false">F87/$H87</f>
        <v>1.08255724280077</v>
      </c>
      <c r="G94" s="12" t="n">
        <f aca="false">G87/$H87</f>
        <v>1.20292361055875</v>
      </c>
    </row>
    <row r="95" customFormat="false" ht="15" hidden="false" customHeight="true" outlineLevel="0" collapsed="false">
      <c r="A95" s="4" t="s">
        <v>26</v>
      </c>
      <c r="B95" s="4" t="s">
        <v>9</v>
      </c>
      <c r="C95" s="4" t="s">
        <v>15</v>
      </c>
      <c r="D95" s="4" t="s">
        <v>19</v>
      </c>
      <c r="E95" s="1" t="n">
        <f aca="false">E91/F91</f>
        <v>0</v>
      </c>
      <c r="F95" s="1" t="n">
        <f aca="false">F91/F91</f>
        <v>1</v>
      </c>
      <c r="G95" s="1" t="n">
        <f aca="false">G91/F91</f>
        <v>1.17034068136273</v>
      </c>
      <c r="H95" s="1" t="n">
        <f aca="false">H91/F91</f>
        <v>0.472945891783567</v>
      </c>
    </row>
    <row r="96" customFormat="false" ht="15" hidden="false" customHeight="true" outlineLevel="0" collapsed="false">
      <c r="A96" s="4" t="s">
        <v>26</v>
      </c>
      <c r="B96" s="4" t="s">
        <v>9</v>
      </c>
      <c r="C96" s="4" t="s">
        <v>10</v>
      </c>
      <c r="D96" s="4" t="s">
        <v>20</v>
      </c>
      <c r="E96" s="1" t="n">
        <f aca="false">E86/F86</f>
        <v>1.96336267440772</v>
      </c>
      <c r="F96" s="1" t="n">
        <f aca="false">F86/F86</f>
        <v>1</v>
      </c>
      <c r="G96" s="1" t="n">
        <f aca="false">G86/F86</f>
        <v>0.901137746980054</v>
      </c>
      <c r="H96" s="1" t="n">
        <f aca="false">H86/F86</f>
        <v>0.643763460998221</v>
      </c>
    </row>
    <row r="97" customFormat="false" ht="15" hidden="false" customHeight="true" outlineLevel="0" collapsed="false">
      <c r="A97" s="4" t="s">
        <v>26</v>
      </c>
      <c r="B97" s="4" t="s">
        <v>9</v>
      </c>
      <c r="C97" s="4" t="s">
        <v>14</v>
      </c>
      <c r="D97" s="4" t="s">
        <v>20</v>
      </c>
      <c r="E97" s="1" t="n">
        <f aca="false">E89/F89</f>
        <v>0</v>
      </c>
      <c r="F97" s="1" t="n">
        <f aca="false">F89/F89</f>
        <v>1</v>
      </c>
      <c r="G97" s="1" t="n">
        <f aca="false">G89/F89</f>
        <v>1.01258942858276</v>
      </c>
      <c r="H97" s="1" t="n">
        <f aca="false">H89/F89</f>
        <v>0.943387243946627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10156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2023-12-06T05:08:09Z</dcterms:created>
  <dc:creator>yen</dc:creator>
  <dc:description/>
  <dc:language>zh-TW</dc:language>
  <cp:lastModifiedBy/>
  <dcterms:modified xsi:type="dcterms:W3CDTF">2025-07-21T01:48:02Z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