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_AE_reviewer" sheetId="1" state="visible" r:id="rId3"/>
    <sheet name="paper_results" sheetId="2" state="visible" r:id="rId4"/>
  </sheets>
  <definedNames>
    <definedName function="false" hidden="true" name="_xlchart.v1.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<sst xmlns="http://schemas.openxmlformats.org/spreadsheetml/2006/main" count="450" uniqueCount="22">
  <si>
    <t xml:space="preserve">Model</t>
  </si>
  <si>
    <t xml:space="preserve">Power</t>
  </si>
  <si>
    <t xml:space="preserve">Metric</t>
  </si>
  <si>
    <t xml:space="preserve">CD</t>
  </si>
  <si>
    <t xml:space="preserve">FD</t>
  </si>
  <si>
    <t xml:space="preserve">NodPA-Basic</t>
  </si>
  <si>
    <t xml:space="preserve">NodPA</t>
  </si>
  <si>
    <t xml:space="preserve">Dynamic ResNet</t>
  </si>
  <si>
    <t xml:space="preserve">12mW</t>
  </si>
  <si>
    <t xml:space="preserve">latency</t>
  </si>
  <si>
    <t xml:space="preserve">active time</t>
  </si>
  <si>
    <t xml:space="preserve">recovery cost</t>
  </si>
  <si>
    <t xml:space="preserve">4mW</t>
  </si>
  <si>
    <t xml:space="preserve">ratio of recharging time</t>
  </si>
  <si>
    <t xml:space="preserve">Contpow</t>
  </si>
  <si>
    <t xml:space="preserve">preservation cost</t>
  </si>
  <si>
    <t xml:space="preserve">NodPA improvements</t>
  </si>
  <si>
    <t xml:space="preserve">Static ResNet</t>
  </si>
  <si>
    <t xml:space="preserve">Dynamic HAR</t>
  </si>
  <si>
    <t xml:space="preserve">Static HAR</t>
  </si>
  <si>
    <t xml:space="preserve">Dynamic KWS</t>
  </si>
  <si>
    <t xml:space="preserve">Static KWS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</si>
</sst>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0.00"/>
  </numFmts>
  <fonts count="5">
    <font>
      <sz val="11"/>
      <color theme="1"/>
      <name val="Noto Sans TC"/>
      <family val="2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0"/>
      <name val="Arial"/>
      <family val="0"/>
      <charset val="136"/>
    </font>
    <font>
      <sz val="11"/>
      <color theme="1"/>
      <name val="Noto Sans CJK T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8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5" defaultRowHeight="15" customHeight="true" zeroHeight="false" outlineLevelRow="0" outlineLevelCol="0"/>
  <cols>
    <col collapsed="false" customWidth="true" hidden="false" outlineLevel="0" max="1" min="1" style="1" width="15.53"/>
    <col collapsed="false" customWidth="true" hidden="false" outlineLevel="0" max="2" min="2" style="1" width="8.81"/>
    <col collapsed="false" customWidth="true" hidden="false" outlineLevel="0" max="3" min="3" style="1" width="22.31"/>
    <col collapsed="false" customWidth="true" hidden="false" outlineLevel="0" max="5" min="4" style="1" width="8.87"/>
    <col collapsed="false" customWidth="true" hidden="false" outlineLevel="0" max="6" min="6" style="1" width="12.4"/>
    <col collapsed="false" customWidth="true" hidden="false" outlineLevel="0" max="7" min="7" style="1" width="8.87"/>
    <col collapsed="false" customWidth="true" hidden="false" outlineLevel="0" max="8" min="8" style="1" width="10.49"/>
    <col collapsed="false" customWidth="true" hidden="false" outlineLevel="0" max="9" min="9" style="1" width="16.21"/>
    <col collapsed="false" customWidth="true" hidden="false" outlineLevel="0" max="15" min="10" style="1" width="7.74"/>
    <col collapsed="false" customWidth="false" hidden="false" outlineLevel="0" max="69" min="16" style="1" width="8.6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N1" s="2"/>
      <c r="O1" s="2"/>
      <c r="P1" s="2"/>
      <c r="Q1" s="2"/>
    </row>
    <row r="2" customFormat="false" ht="15" hidden="false" customHeight="false" outlineLevel="0" collapsed="false">
      <c r="A2" s="2" t="s">
        <v>7</v>
      </c>
      <c r="B2" s="2" t="s">
        <v>8</v>
      </c>
      <c r="C2" s="3" t="s">
        <v>9</v>
      </c>
      <c r="D2" s="2" t="n">
        <v>77.3915</v>
      </c>
      <c r="E2" s="2" t="n">
        <v>72.3512</v>
      </c>
      <c r="F2" s="2" t="n">
        <v>76.6533</v>
      </c>
      <c r="G2" s="3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" hidden="false" customHeight="false" outlineLevel="0" collapsed="false">
      <c r="A3" s="2" t="s">
        <v>7</v>
      </c>
      <c r="B3" s="2" t="s">
        <v>8</v>
      </c>
      <c r="C3" s="3" t="s">
        <v>10</v>
      </c>
      <c r="D3" s="2" t="n">
        <v>20.116</v>
      </c>
      <c r="E3" s="2" t="n">
        <v>19.7433</v>
      </c>
      <c r="F3" s="2" t="n">
        <v>20.8554</v>
      </c>
      <c r="G3" s="3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" hidden="false" customHeight="false" outlineLevel="0" collapsed="false">
      <c r="A4" s="2" t="s">
        <v>7</v>
      </c>
      <c r="B4" s="2" t="s">
        <v>8</v>
      </c>
      <c r="C4" s="2" t="s">
        <v>11</v>
      </c>
      <c r="D4" s="2" t="n">
        <f aca="false">D3-D9</f>
        <v>11.778</v>
      </c>
      <c r="E4" s="2" t="n">
        <f aca="false">E3-E9</f>
        <v>1.6113</v>
      </c>
      <c r="F4" s="2" t="n">
        <f aca="false">F3-F9</f>
        <v>1.0794</v>
      </c>
      <c r="G4" s="2" t="n">
        <f aca="false">G3-G9</f>
        <v>0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" hidden="false" customHeight="false" outlineLevel="0" collapsed="false">
      <c r="A5" s="2" t="s">
        <v>7</v>
      </c>
      <c r="B5" s="2" t="s">
        <v>12</v>
      </c>
      <c r="C5" s="3" t="s">
        <v>9</v>
      </c>
      <c r="D5" s="2" t="n">
        <v>0</v>
      </c>
      <c r="E5" s="2" t="n">
        <v>319.54</v>
      </c>
      <c r="F5" s="2" t="n">
        <v>331.9608</v>
      </c>
      <c r="G5" s="3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" hidden="false" customHeight="false" outlineLevel="0" collapsed="false">
      <c r="A6" s="2" t="s">
        <v>7</v>
      </c>
      <c r="B6" s="2" t="s">
        <v>12</v>
      </c>
      <c r="C6" s="3" t="s">
        <v>10</v>
      </c>
      <c r="D6" s="2" t="n">
        <v>0</v>
      </c>
      <c r="E6" s="2" t="n">
        <v>27.4948</v>
      </c>
      <c r="F6" s="2" t="n">
        <v>27.1326</v>
      </c>
      <c r="G6" s="3"/>
      <c r="O6" s="2"/>
    </row>
    <row r="7" customFormat="false" ht="15" hidden="false" customHeight="false" outlineLevel="0" collapsed="false">
      <c r="A7" s="2" t="s">
        <v>7</v>
      </c>
      <c r="B7" s="2" t="s">
        <v>12</v>
      </c>
      <c r="C7" s="2" t="s">
        <v>11</v>
      </c>
      <c r="D7" s="2" t="n">
        <v>0</v>
      </c>
      <c r="E7" s="2" t="n">
        <f aca="false">E6-E9</f>
        <v>9.3628</v>
      </c>
      <c r="F7" s="2" t="n">
        <f aca="false">F6-F9</f>
        <v>7.3566</v>
      </c>
      <c r="G7" s="2" t="n">
        <f aca="false">G6-G9</f>
        <v>0</v>
      </c>
      <c r="O7" s="2"/>
    </row>
    <row r="8" customFormat="false" ht="15" hidden="false" customHeight="false" outlineLevel="0" collapsed="false">
      <c r="A8" s="2" t="s">
        <v>7</v>
      </c>
      <c r="B8" s="2" t="s">
        <v>12</v>
      </c>
      <c r="C8" s="2" t="s">
        <v>13</v>
      </c>
      <c r="D8" s="2" t="n">
        <v>0</v>
      </c>
      <c r="E8" s="2" t="n">
        <f aca="false">(E5-E6)/E5</f>
        <v>0.913955060399324</v>
      </c>
      <c r="F8" s="2" t="n">
        <f aca="false">(F5-F6)/F5</f>
        <v>0.918265650643088</v>
      </c>
      <c r="G8" s="2" t="e">
        <f aca="false">(G5-G6)/G5</f>
        <v>#DIV/0!</v>
      </c>
      <c r="O8" s="2"/>
    </row>
    <row r="9" customFormat="false" ht="15" hidden="false" customHeight="false" outlineLevel="0" collapsed="false">
      <c r="A9" s="2" t="s">
        <v>7</v>
      </c>
      <c r="B9" s="2" t="s">
        <v>14</v>
      </c>
      <c r="C9" s="2" t="s">
        <v>9</v>
      </c>
      <c r="D9" s="2" t="n">
        <v>8.338</v>
      </c>
      <c r="E9" s="2" t="n">
        <v>18.132</v>
      </c>
      <c r="F9" s="2" t="n">
        <v>19.776</v>
      </c>
      <c r="G9" s="3"/>
      <c r="O9" s="2"/>
    </row>
    <row r="10" customFormat="false" ht="15" hidden="false" customHeight="false" outlineLevel="0" collapsed="false">
      <c r="A10" s="2" t="s">
        <v>7</v>
      </c>
      <c r="B10" s="2" t="s">
        <v>14</v>
      </c>
      <c r="C10" s="2" t="s">
        <v>15</v>
      </c>
      <c r="D10" s="2" t="n">
        <v>0</v>
      </c>
      <c r="E10" s="1" t="n">
        <f aca="false">E9-D9</f>
        <v>9.794</v>
      </c>
      <c r="F10" s="1" t="n">
        <f aca="false">F9-D9</f>
        <v>11.438</v>
      </c>
      <c r="G10" s="1" t="n">
        <f aca="false">G9-D9</f>
        <v>-8.338</v>
      </c>
      <c r="O10" s="2"/>
    </row>
    <row r="11" customFormat="false" ht="15" hidden="false" customHeight="false" outlineLevel="0" collapsed="false">
      <c r="A11" s="2" t="s">
        <v>7</v>
      </c>
      <c r="B11" s="2" t="s">
        <v>8</v>
      </c>
      <c r="C11" s="2" t="s">
        <v>16</v>
      </c>
      <c r="D11" s="5" t="e">
        <f aca="false">D2/$G2</f>
        <v>#DIV/0!</v>
      </c>
      <c r="E11" s="5" t="e">
        <f aca="false">E2/$G2</f>
        <v>#DIV/0!</v>
      </c>
      <c r="F11" s="5" t="e">
        <f aca="false">F2/$G2</f>
        <v>#DIV/0!</v>
      </c>
      <c r="O11" s="2"/>
    </row>
    <row r="12" customFormat="false" ht="15" hidden="false" customHeight="false" outlineLevel="0" collapsed="false">
      <c r="A12" s="2" t="s">
        <v>7</v>
      </c>
      <c r="B12" s="2" t="s">
        <v>12</v>
      </c>
      <c r="C12" s="2" t="s">
        <v>16</v>
      </c>
      <c r="D12" s="5"/>
      <c r="E12" s="5" t="e">
        <f aca="false">E5/$G5</f>
        <v>#DIV/0!</v>
      </c>
      <c r="F12" s="5" t="e">
        <f aca="false">F5/$G5</f>
        <v>#DIV/0!</v>
      </c>
      <c r="O12" s="2"/>
    </row>
    <row r="13" customFormat="false" ht="15" hidden="false" customHeight="false" outlineLevel="0" collapsed="false">
      <c r="O13" s="2"/>
    </row>
    <row r="14" customFormat="false" ht="15" hidden="false" customHeight="false" outlineLevel="0" collapsed="false">
      <c r="D14" s="2"/>
      <c r="E14" s="2"/>
      <c r="F14" s="2"/>
      <c r="G14" s="2"/>
      <c r="O14" s="2"/>
    </row>
    <row r="15" customFormat="false" ht="15" hidden="false" customHeight="false" outlineLevel="0" collapsed="false">
      <c r="D15" s="2" t="s">
        <v>3</v>
      </c>
      <c r="E15" s="2" t="s">
        <v>4</v>
      </c>
      <c r="F15" s="2" t="s">
        <v>5</v>
      </c>
      <c r="G15" s="2" t="s">
        <v>6</v>
      </c>
      <c r="N15" s="2"/>
      <c r="O15" s="2"/>
      <c r="P15" s="2"/>
      <c r="Q15" s="2"/>
    </row>
    <row r="16" customFormat="false" ht="15" hidden="false" customHeight="false" outlineLevel="0" collapsed="false">
      <c r="A16" s="2" t="s">
        <v>17</v>
      </c>
      <c r="B16" s="2" t="s">
        <v>8</v>
      </c>
      <c r="C16" s="3" t="s">
        <v>9</v>
      </c>
      <c r="D16" s="2" t="n">
        <v>152.7938</v>
      </c>
      <c r="E16" s="2" t="n">
        <v>86.9998</v>
      </c>
      <c r="F16" s="2" t="n">
        <v>118.0088</v>
      </c>
      <c r="G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" hidden="false" customHeight="false" outlineLevel="0" collapsed="false">
      <c r="A17" s="2" t="s">
        <v>17</v>
      </c>
      <c r="B17" s="2" t="s">
        <v>8</v>
      </c>
      <c r="C17" s="3" t="s">
        <v>10</v>
      </c>
      <c r="D17" s="2" t="n">
        <v>44.5796</v>
      </c>
      <c r="E17" s="2" t="n">
        <v>28.9598</v>
      </c>
      <c r="F17" s="2" t="n">
        <v>31.0708</v>
      </c>
      <c r="G17" s="3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" hidden="false" customHeight="false" outlineLevel="0" collapsed="false">
      <c r="A18" s="2" t="s">
        <v>17</v>
      </c>
      <c r="B18" s="2" t="s">
        <v>8</v>
      </c>
      <c r="C18" s="2" t="s">
        <v>11</v>
      </c>
      <c r="D18" s="2" t="n">
        <f aca="false">D17-D23</f>
        <v>28.5036</v>
      </c>
      <c r="E18" s="2" t="n">
        <f aca="false">E17-E23</f>
        <v>1.7568</v>
      </c>
      <c r="F18" s="2" t="n">
        <f aca="false">F17-F23</f>
        <v>2.0118</v>
      </c>
      <c r="G18" s="2" t="n">
        <f aca="false">G17-G23</f>
        <v>0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false" outlineLevel="0" collapsed="false">
      <c r="A19" s="2" t="s">
        <v>17</v>
      </c>
      <c r="B19" s="2" t="s">
        <v>12</v>
      </c>
      <c r="C19" s="2" t="s">
        <v>9</v>
      </c>
      <c r="D19" s="2" t="n">
        <v>0</v>
      </c>
      <c r="E19" s="2" t="n">
        <v>391.04</v>
      </c>
      <c r="F19" s="2" t="n">
        <v>500.626</v>
      </c>
      <c r="G19" s="3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" hidden="false" customHeight="false" outlineLevel="0" collapsed="false">
      <c r="A20" s="2" t="s">
        <v>17</v>
      </c>
      <c r="B20" s="2" t="s">
        <v>12</v>
      </c>
      <c r="C20" s="3" t="s">
        <v>10</v>
      </c>
      <c r="D20" s="2" t="n">
        <v>0</v>
      </c>
      <c r="E20" s="2" t="n">
        <v>38.7416</v>
      </c>
      <c r="F20" s="2" t="n">
        <v>40.6216</v>
      </c>
      <c r="G20" s="3"/>
      <c r="O20" s="2"/>
      <c r="P20" s="2"/>
    </row>
    <row r="21" customFormat="false" ht="15" hidden="false" customHeight="false" outlineLevel="0" collapsed="false">
      <c r="A21" s="2" t="s">
        <v>17</v>
      </c>
      <c r="B21" s="2" t="s">
        <v>12</v>
      </c>
      <c r="C21" s="3" t="s">
        <v>11</v>
      </c>
      <c r="D21" s="2" t="n">
        <v>0</v>
      </c>
      <c r="E21" s="2" t="n">
        <f aca="false">E20-E23</f>
        <v>11.5386</v>
      </c>
      <c r="F21" s="2" t="n">
        <f aca="false">F20-F23</f>
        <v>11.5626</v>
      </c>
      <c r="G21" s="2" t="n">
        <f aca="false">G20-G23</f>
        <v>0</v>
      </c>
      <c r="O21" s="2"/>
      <c r="P21" s="2"/>
    </row>
    <row r="22" customFormat="false" ht="15" hidden="false" customHeight="false" outlineLevel="0" collapsed="false">
      <c r="A22" s="2" t="s">
        <v>17</v>
      </c>
      <c r="B22" s="2" t="s">
        <v>12</v>
      </c>
      <c r="C22" s="2" t="s">
        <v>13</v>
      </c>
      <c r="D22" s="2" t="n">
        <v>0</v>
      </c>
      <c r="E22" s="2" t="n">
        <f aca="false">(E20-E21)/E20</f>
        <v>0.702165114502241</v>
      </c>
      <c r="F22" s="2" t="n">
        <f aca="false">(F20-F21)/F20</f>
        <v>0.715358331528054</v>
      </c>
      <c r="G22" s="2" t="e">
        <f aca="false">(G20-G21)/G20</f>
        <v>#DIV/0!</v>
      </c>
      <c r="O22" s="2"/>
      <c r="P22" s="2"/>
    </row>
    <row r="23" customFormat="false" ht="15" hidden="false" customHeight="false" outlineLevel="0" collapsed="false">
      <c r="A23" s="2" t="s">
        <v>17</v>
      </c>
      <c r="B23" s="2" t="s">
        <v>14</v>
      </c>
      <c r="C23" s="2" t="s">
        <v>9</v>
      </c>
      <c r="D23" s="2" t="n">
        <v>16.076</v>
      </c>
      <c r="E23" s="2" t="n">
        <v>27.203</v>
      </c>
      <c r="F23" s="2" t="n">
        <v>29.059</v>
      </c>
      <c r="G23" s="3"/>
      <c r="O23" s="2"/>
      <c r="P23" s="2"/>
    </row>
    <row r="24" customFormat="false" ht="15" hidden="false" customHeight="false" outlineLevel="0" collapsed="false">
      <c r="A24" s="2" t="s">
        <v>17</v>
      </c>
      <c r="B24" s="2" t="s">
        <v>14</v>
      </c>
      <c r="C24" s="2" t="s">
        <v>15</v>
      </c>
      <c r="D24" s="2" t="n">
        <v>0</v>
      </c>
      <c r="E24" s="1" t="n">
        <f aca="false">E23-D23</f>
        <v>11.127</v>
      </c>
      <c r="F24" s="1" t="n">
        <f aca="false">F23-D23</f>
        <v>12.983</v>
      </c>
      <c r="G24" s="1" t="n">
        <f aca="false">G23-D23</f>
        <v>-16.076</v>
      </c>
      <c r="O24" s="2"/>
      <c r="P24" s="2"/>
    </row>
    <row r="25" customFormat="false" ht="15" hidden="false" customHeight="false" outlineLevel="0" collapsed="false">
      <c r="A25" s="2" t="s">
        <v>17</v>
      </c>
      <c r="B25" s="2" t="s">
        <v>8</v>
      </c>
      <c r="C25" s="2" t="s">
        <v>16</v>
      </c>
      <c r="D25" s="5" t="e">
        <f aca="false">D16/$G16</f>
        <v>#DIV/0!</v>
      </c>
      <c r="E25" s="5" t="e">
        <f aca="false">E16/$G16</f>
        <v>#DIV/0!</v>
      </c>
      <c r="F25" s="5" t="e">
        <f aca="false">F16/$G16</f>
        <v>#DIV/0!</v>
      </c>
      <c r="G25" s="2"/>
      <c r="O25" s="2"/>
      <c r="P25" s="2"/>
    </row>
    <row r="26" customFormat="false" ht="15" hidden="false" customHeight="false" outlineLevel="0" collapsed="false">
      <c r="A26" s="2" t="s">
        <v>17</v>
      </c>
      <c r="B26" s="2" t="s">
        <v>12</v>
      </c>
      <c r="C26" s="2" t="s">
        <v>16</v>
      </c>
      <c r="D26" s="5"/>
      <c r="E26" s="5" t="e">
        <f aca="false">E19/$G19</f>
        <v>#DIV/0!</v>
      </c>
      <c r="F26" s="5" t="e">
        <f aca="false">F19/$G19</f>
        <v>#DIV/0!</v>
      </c>
      <c r="G26" s="2"/>
      <c r="O26" s="2"/>
      <c r="P26" s="2"/>
    </row>
    <row r="27" customFormat="false" ht="15" hidden="false" customHeight="false" outlineLevel="0" collapsed="false">
      <c r="D27" s="2"/>
      <c r="E27" s="2"/>
      <c r="F27" s="2"/>
      <c r="G27" s="2"/>
      <c r="O27" s="2"/>
      <c r="P27" s="2"/>
    </row>
    <row r="28" customFormat="false" ht="15" hidden="false" customHeight="false" outlineLevel="0" collapsed="false"/>
    <row r="29" customFormat="false" ht="15" hidden="false" customHeight="false" outlineLevel="0" collapsed="false">
      <c r="D29" s="2" t="s">
        <v>3</v>
      </c>
      <c r="E29" s="2" t="s">
        <v>4</v>
      </c>
      <c r="F29" s="2" t="s">
        <v>5</v>
      </c>
      <c r="G29" s="2" t="s">
        <v>6</v>
      </c>
    </row>
    <row r="30" customFormat="false" ht="15" hidden="false" customHeight="false" outlineLevel="0" collapsed="false">
      <c r="A30" s="2" t="s">
        <v>18</v>
      </c>
      <c r="B30" s="2" t="s">
        <v>8</v>
      </c>
      <c r="C30" s="3" t="s">
        <v>9</v>
      </c>
      <c r="D30" s="2" t="n">
        <v>10.50984</v>
      </c>
      <c r="E30" s="2" t="n">
        <v>13.1321</v>
      </c>
      <c r="F30" s="2" t="n">
        <v>13.98708</v>
      </c>
      <c r="G30" s="3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customFormat="false" ht="15" hidden="false" customHeight="false" outlineLevel="0" collapsed="false">
      <c r="A31" s="2" t="s">
        <v>18</v>
      </c>
      <c r="B31" s="2" t="s">
        <v>8</v>
      </c>
      <c r="C31" s="3" t="s">
        <v>10</v>
      </c>
      <c r="D31" s="2" t="n">
        <v>3.09996</v>
      </c>
      <c r="E31" s="2" t="n">
        <v>3.809</v>
      </c>
      <c r="F31" s="2" t="n">
        <v>3.53408</v>
      </c>
      <c r="G31" s="3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customFormat="false" ht="15" hidden="false" customHeight="false" outlineLevel="0" collapsed="false">
      <c r="A32" s="2" t="s">
        <v>18</v>
      </c>
      <c r="B32" s="2" t="s">
        <v>8</v>
      </c>
      <c r="C32" s="2" t="s">
        <v>11</v>
      </c>
      <c r="D32" s="2" t="n">
        <f aca="false">D31-D37</f>
        <v>1.26996</v>
      </c>
      <c r="E32" s="2" t="n">
        <f aca="false">E31-E37</f>
        <v>0.672</v>
      </c>
      <c r="F32" s="2" t="n">
        <f aca="false">F31-F37</f>
        <v>0.17208</v>
      </c>
      <c r="G32" s="2" t="n">
        <f aca="false">G31-G37</f>
        <v>0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customFormat="false" ht="15" hidden="false" customHeight="false" outlineLevel="0" collapsed="false">
      <c r="A33" s="2" t="s">
        <v>18</v>
      </c>
      <c r="B33" s="2" t="s">
        <v>12</v>
      </c>
      <c r="C33" s="3" t="s">
        <v>9</v>
      </c>
      <c r="D33" s="2" t="n">
        <v>0</v>
      </c>
      <c r="E33" s="2" t="n">
        <v>88.5944</v>
      </c>
      <c r="F33" s="1" t="n">
        <v>51.4206</v>
      </c>
      <c r="G33" s="6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customFormat="false" ht="15" hidden="false" customHeight="false" outlineLevel="0" collapsed="false">
      <c r="A34" s="2" t="s">
        <v>18</v>
      </c>
      <c r="B34" s="2" t="s">
        <v>12</v>
      </c>
      <c r="C34" s="3" t="s">
        <v>10</v>
      </c>
      <c r="D34" s="2" t="n">
        <v>0</v>
      </c>
      <c r="E34" s="2" t="n">
        <v>6.8276</v>
      </c>
      <c r="F34" s="1" t="n">
        <v>4.4374</v>
      </c>
      <c r="G34" s="6"/>
    </row>
    <row r="35" customFormat="false" ht="15" hidden="false" customHeight="false" outlineLevel="0" collapsed="false">
      <c r="A35" s="2" t="s">
        <v>18</v>
      </c>
      <c r="B35" s="2" t="s">
        <v>12</v>
      </c>
      <c r="C35" s="2" t="s">
        <v>11</v>
      </c>
      <c r="D35" s="2" t="n">
        <v>0</v>
      </c>
      <c r="E35" s="2" t="n">
        <f aca="false">E34-E37</f>
        <v>3.6906</v>
      </c>
      <c r="F35" s="2" t="n">
        <f aca="false">F34-F37</f>
        <v>1.0754</v>
      </c>
      <c r="G35" s="2" t="n">
        <f aca="false">G34-G37</f>
        <v>0</v>
      </c>
    </row>
    <row r="36" customFormat="false" ht="15" hidden="false" customHeight="false" outlineLevel="0" collapsed="false">
      <c r="A36" s="2" t="s">
        <v>18</v>
      </c>
      <c r="B36" s="2" t="s">
        <v>12</v>
      </c>
      <c r="C36" s="2" t="s">
        <v>13</v>
      </c>
      <c r="D36" s="2" t="n">
        <v>0</v>
      </c>
      <c r="E36" s="2" t="n">
        <f aca="false">(E33-E34)/E33</f>
        <v>0.922934180941459</v>
      </c>
      <c r="F36" s="2" t="n">
        <f aca="false">(F33-F34)/F33</f>
        <v>0.913703846318402</v>
      </c>
      <c r="G36" s="2" t="e">
        <f aca="false">(G33-G34)/G33</f>
        <v>#DIV/0!</v>
      </c>
    </row>
    <row r="37" customFormat="false" ht="15" hidden="false" customHeight="false" outlineLevel="0" collapsed="false">
      <c r="A37" s="2" t="s">
        <v>18</v>
      </c>
      <c r="B37" s="2" t="s">
        <v>14</v>
      </c>
      <c r="C37" s="2" t="s">
        <v>9</v>
      </c>
      <c r="D37" s="2" t="n">
        <v>1.83</v>
      </c>
      <c r="E37" s="2" t="n">
        <v>3.137</v>
      </c>
      <c r="F37" s="1" t="n">
        <v>3.362</v>
      </c>
      <c r="G37" s="6"/>
    </row>
    <row r="38" customFormat="false" ht="15" hidden="false" customHeight="false" outlineLevel="0" collapsed="false">
      <c r="A38" s="2" t="s">
        <v>18</v>
      </c>
      <c r="B38" s="2" t="s">
        <v>14</v>
      </c>
      <c r="C38" s="2" t="s">
        <v>15</v>
      </c>
      <c r="D38" s="2" t="n">
        <v>0</v>
      </c>
      <c r="E38" s="1" t="n">
        <f aca="false">E37-D37</f>
        <v>1.307</v>
      </c>
      <c r="F38" s="1" t="n">
        <f aca="false">F37-D37</f>
        <v>1.532</v>
      </c>
      <c r="G38" s="1" t="n">
        <f aca="false">G37-D37</f>
        <v>-1.83</v>
      </c>
    </row>
    <row r="39" customFormat="false" ht="15" hidden="false" customHeight="false" outlineLevel="0" collapsed="false">
      <c r="A39" s="2" t="s">
        <v>18</v>
      </c>
      <c r="B39" s="2" t="s">
        <v>8</v>
      </c>
      <c r="C39" s="2" t="s">
        <v>16</v>
      </c>
      <c r="D39" s="5" t="e">
        <f aca="false">D30/$G30</f>
        <v>#DIV/0!</v>
      </c>
      <c r="E39" s="5" t="e">
        <f aca="false">E30/$G30</f>
        <v>#DIV/0!</v>
      </c>
      <c r="F39" s="5" t="e">
        <f aca="false">F30/$G30</f>
        <v>#DIV/0!</v>
      </c>
    </row>
    <row r="40" customFormat="false" ht="15" hidden="false" customHeight="false" outlineLevel="0" collapsed="false">
      <c r="A40" s="2" t="s">
        <v>18</v>
      </c>
      <c r="B40" s="2" t="s">
        <v>12</v>
      </c>
      <c r="C40" s="2" t="s">
        <v>16</v>
      </c>
      <c r="D40" s="5"/>
      <c r="E40" s="5" t="e">
        <f aca="false">E33/$G33</f>
        <v>#DIV/0!</v>
      </c>
      <c r="F40" s="5" t="e">
        <f aca="false">F33/$G33</f>
        <v>#DIV/0!</v>
      </c>
    </row>
    <row r="41" customFormat="false" ht="15" hidden="false" customHeight="false" outlineLevel="0" collapsed="false">
      <c r="D41" s="2"/>
      <c r="E41" s="2"/>
    </row>
    <row r="42" customFormat="false" ht="15" hidden="false" customHeight="false" outlineLevel="0" collapsed="false">
      <c r="D42" s="2" t="s">
        <v>3</v>
      </c>
      <c r="E42" s="2" t="s">
        <v>4</v>
      </c>
      <c r="F42" s="2" t="s">
        <v>5</v>
      </c>
      <c r="G42" s="2" t="s">
        <v>6</v>
      </c>
    </row>
    <row r="43" customFormat="false" ht="15" hidden="false" customHeight="false" outlineLevel="0" collapsed="false">
      <c r="A43" s="2" t="s">
        <v>19</v>
      </c>
      <c r="B43" s="2" t="s">
        <v>8</v>
      </c>
      <c r="C43" s="3" t="s">
        <v>9</v>
      </c>
      <c r="D43" s="2" t="n">
        <v>20.43424</v>
      </c>
      <c r="E43" s="2" t="n">
        <v>15.4066</v>
      </c>
      <c r="F43" s="2" t="n">
        <v>17.1058</v>
      </c>
      <c r="G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customFormat="false" ht="15" hidden="false" customHeight="false" outlineLevel="0" collapsed="false">
      <c r="A44" s="2" t="s">
        <v>19</v>
      </c>
      <c r="B44" s="2" t="s">
        <v>8</v>
      </c>
      <c r="C44" s="3" t="s">
        <v>10</v>
      </c>
      <c r="D44" s="2" t="n">
        <v>5.77864</v>
      </c>
      <c r="E44" s="2" t="n">
        <v>4.37813333333333</v>
      </c>
      <c r="F44" s="2" t="n">
        <v>4.647</v>
      </c>
      <c r="G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customFormat="false" ht="15" hidden="false" customHeight="false" outlineLevel="0" collapsed="false">
      <c r="A45" s="2" t="s">
        <v>19</v>
      </c>
      <c r="B45" s="2" t="s">
        <v>8</v>
      </c>
      <c r="C45" s="2" t="s">
        <v>11</v>
      </c>
      <c r="D45" s="2" t="n">
        <f aca="false">D44-D50</f>
        <v>3.04064</v>
      </c>
      <c r="E45" s="2" t="n">
        <f aca="false">E44-E50</f>
        <v>0.142133333333334</v>
      </c>
      <c r="F45" s="2" t="n">
        <f aca="false">F44-F50</f>
        <v>0.161</v>
      </c>
      <c r="G45" s="2" t="n">
        <f aca="false">G44-G50</f>
        <v>0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customFormat="false" ht="15" hidden="false" customHeight="false" outlineLevel="0" collapsed="false">
      <c r="A46" s="2" t="s">
        <v>19</v>
      </c>
      <c r="B46" s="2" t="s">
        <v>12</v>
      </c>
      <c r="C46" s="3" t="s">
        <v>9</v>
      </c>
      <c r="D46" s="2" t="n">
        <v>0</v>
      </c>
      <c r="E46" s="2" t="n">
        <v>74.2694</v>
      </c>
      <c r="F46" s="1" t="n">
        <v>76.5012</v>
      </c>
      <c r="G46" s="6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customFormat="false" ht="15" hidden="false" customHeight="false" outlineLevel="0" collapsed="false">
      <c r="A47" s="2" t="s">
        <v>19</v>
      </c>
      <c r="B47" s="2" t="s">
        <v>12</v>
      </c>
      <c r="C47" s="3" t="s">
        <v>10</v>
      </c>
      <c r="D47" s="2" t="n">
        <v>0</v>
      </c>
      <c r="E47" s="2" t="n">
        <v>5.778</v>
      </c>
      <c r="F47" s="1" t="n">
        <v>6.1484</v>
      </c>
      <c r="G47" s="6"/>
    </row>
    <row r="48" customFormat="false" ht="15" hidden="false" customHeight="false" outlineLevel="0" collapsed="false">
      <c r="A48" s="2" t="s">
        <v>19</v>
      </c>
      <c r="B48" s="2" t="s">
        <v>12</v>
      </c>
      <c r="C48" s="2" t="s">
        <v>11</v>
      </c>
      <c r="D48" s="2" t="n">
        <v>0</v>
      </c>
      <c r="E48" s="2" t="n">
        <f aca="false">E47-E50</f>
        <v>1.542</v>
      </c>
      <c r="F48" s="2" t="n">
        <f aca="false">F47-F50</f>
        <v>1.6624</v>
      </c>
      <c r="G48" s="2" t="n">
        <f aca="false">G47-G50</f>
        <v>0</v>
      </c>
    </row>
    <row r="49" customFormat="false" ht="15" hidden="false" customHeight="false" outlineLevel="0" collapsed="false">
      <c r="A49" s="2" t="s">
        <v>19</v>
      </c>
      <c r="B49" s="2" t="s">
        <v>12</v>
      </c>
      <c r="C49" s="2" t="s">
        <v>13</v>
      </c>
      <c r="D49" s="2" t="n">
        <v>0</v>
      </c>
      <c r="E49" s="2" t="n">
        <f aca="false">(E47-E48)/E47</f>
        <v>0.7331256490135</v>
      </c>
      <c r="F49" s="2" t="n">
        <f aca="false">(F47-F48)/F47</f>
        <v>0.729620714332184</v>
      </c>
      <c r="G49" s="2" t="e">
        <f aca="false">(G47-G48)/G47</f>
        <v>#DIV/0!</v>
      </c>
    </row>
    <row r="50" customFormat="false" ht="15" hidden="false" customHeight="false" outlineLevel="0" collapsed="false">
      <c r="A50" s="2" t="s">
        <v>19</v>
      </c>
      <c r="B50" s="2" t="s">
        <v>14</v>
      </c>
      <c r="C50" s="2" t="s">
        <v>9</v>
      </c>
      <c r="D50" s="2" t="n">
        <v>2.738</v>
      </c>
      <c r="E50" s="2" t="n">
        <v>4.236</v>
      </c>
      <c r="F50" s="1" t="n">
        <v>4.486</v>
      </c>
      <c r="G50" s="6"/>
    </row>
    <row r="51" customFormat="false" ht="15" hidden="false" customHeight="false" outlineLevel="0" collapsed="false">
      <c r="A51" s="2" t="s">
        <v>19</v>
      </c>
      <c r="B51" s="2" t="s">
        <v>14</v>
      </c>
      <c r="C51" s="2" t="s">
        <v>15</v>
      </c>
      <c r="D51" s="2" t="n">
        <v>0</v>
      </c>
      <c r="E51" s="1" t="n">
        <f aca="false">E50-D50</f>
        <v>1.498</v>
      </c>
      <c r="F51" s="1" t="n">
        <f aca="false">F50-D50</f>
        <v>1.748</v>
      </c>
      <c r="G51" s="1" t="n">
        <f aca="false">G50-D50</f>
        <v>-2.738</v>
      </c>
    </row>
    <row r="52" customFormat="false" ht="15" hidden="false" customHeight="false" outlineLevel="0" collapsed="false">
      <c r="A52" s="2" t="s">
        <v>19</v>
      </c>
      <c r="B52" s="2" t="s">
        <v>8</v>
      </c>
      <c r="C52" s="2" t="s">
        <v>16</v>
      </c>
      <c r="D52" s="5" t="e">
        <f aca="false">D43/$G43</f>
        <v>#DIV/0!</v>
      </c>
      <c r="E52" s="5" t="e">
        <f aca="false">E43/$G43</f>
        <v>#DIV/0!</v>
      </c>
      <c r="F52" s="5" t="e">
        <f aca="false">F43/$G43</f>
        <v>#DIV/0!</v>
      </c>
    </row>
    <row r="53" customFormat="false" ht="15" hidden="false" customHeight="false" outlineLevel="0" collapsed="false">
      <c r="A53" s="2" t="s">
        <v>19</v>
      </c>
      <c r="B53" s="2" t="s">
        <v>12</v>
      </c>
      <c r="C53" s="2" t="s">
        <v>16</v>
      </c>
      <c r="D53" s="5"/>
      <c r="E53" s="5" t="e">
        <f aca="false">E46/$G46</f>
        <v>#DIV/0!</v>
      </c>
      <c r="F53" s="5" t="e">
        <f aca="false">F46/$G46</f>
        <v>#DIV/0!</v>
      </c>
    </row>
    <row r="54" customFormat="false" ht="15" hidden="false" customHeight="false" outlineLevel="0" collapsed="false">
      <c r="D54" s="2"/>
      <c r="E54" s="2"/>
    </row>
    <row r="55" customFormat="false" ht="15" hidden="false" customHeight="false" outlineLevel="0" collapsed="false"/>
    <row r="56" customFormat="false" ht="15" hidden="false" customHeight="false" outlineLevel="0" collapsed="false">
      <c r="D56" s="2" t="s">
        <v>3</v>
      </c>
      <c r="E56" s="2" t="s">
        <v>4</v>
      </c>
      <c r="F56" s="2" t="s">
        <v>5</v>
      </c>
      <c r="G56" s="2" t="s">
        <v>6</v>
      </c>
    </row>
    <row r="57" customFormat="false" ht="15" hidden="false" customHeight="false" outlineLevel="0" collapsed="false">
      <c r="A57" s="2" t="s">
        <v>20</v>
      </c>
      <c r="B57" s="2" t="s">
        <v>8</v>
      </c>
      <c r="C57" s="3" t="s">
        <v>9</v>
      </c>
      <c r="D57" s="1" t="n">
        <v>6.3014</v>
      </c>
      <c r="E57" s="2" t="n">
        <v>6.07604</v>
      </c>
      <c r="F57" s="2" t="n">
        <v>6.68592</v>
      </c>
      <c r="G57" s="3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</row>
    <row r="58" customFormat="false" ht="15" hidden="false" customHeight="false" outlineLevel="0" collapsed="false">
      <c r="A58" s="2" t="s">
        <v>20</v>
      </c>
      <c r="B58" s="2" t="s">
        <v>8</v>
      </c>
      <c r="C58" s="3" t="s">
        <v>10</v>
      </c>
      <c r="D58" s="1" t="n">
        <v>2.319</v>
      </c>
      <c r="E58" s="2" t="n">
        <v>2.62164</v>
      </c>
      <c r="F58" s="2" t="n">
        <v>1.95548</v>
      </c>
      <c r="G58" s="3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</row>
    <row r="59" customFormat="false" ht="15" hidden="false" customHeight="false" outlineLevel="0" collapsed="false">
      <c r="A59" s="2" t="s">
        <v>20</v>
      </c>
      <c r="B59" s="2" t="s">
        <v>8</v>
      </c>
      <c r="C59" s="2" t="s">
        <v>11</v>
      </c>
      <c r="D59" s="2" t="n">
        <f aca="false">D58-D64</f>
        <v>1.406</v>
      </c>
      <c r="E59" s="2" t="n">
        <f aca="false">E58-E64</f>
        <v>1.32064</v>
      </c>
      <c r="F59" s="2" t="n">
        <f aca="false">F58-F64</f>
        <v>0.58548</v>
      </c>
      <c r="G59" s="2" t="n">
        <f aca="false">G58-G64</f>
        <v>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</row>
    <row r="60" customFormat="false" ht="15" hidden="false" customHeight="false" outlineLevel="0" collapsed="false">
      <c r="A60" s="2" t="s">
        <v>20</v>
      </c>
      <c r="B60" s="2" t="s">
        <v>12</v>
      </c>
      <c r="C60" s="3" t="s">
        <v>9</v>
      </c>
      <c r="D60" s="1" t="n">
        <v>0</v>
      </c>
      <c r="E60" s="4" t="n">
        <v>70.383</v>
      </c>
      <c r="F60" s="4" t="n">
        <v>29.9482</v>
      </c>
      <c r="G60" s="6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</row>
    <row r="61" customFormat="false" ht="15" hidden="false" customHeight="false" outlineLevel="0" collapsed="false">
      <c r="A61" s="2" t="s">
        <v>20</v>
      </c>
      <c r="B61" s="2" t="s">
        <v>12</v>
      </c>
      <c r="C61" s="3" t="s">
        <v>10</v>
      </c>
      <c r="D61" s="1" t="n">
        <v>0</v>
      </c>
      <c r="E61" s="1" t="n">
        <v>10.1611</v>
      </c>
      <c r="F61" s="1" t="n">
        <v>4.2074</v>
      </c>
      <c r="G61" s="6"/>
    </row>
    <row r="62" customFormat="false" ht="15" hidden="false" customHeight="false" outlineLevel="0" collapsed="false">
      <c r="A62" s="2" t="s">
        <v>20</v>
      </c>
      <c r="B62" s="2" t="s">
        <v>12</v>
      </c>
      <c r="C62" s="2" t="s">
        <v>11</v>
      </c>
      <c r="D62" s="2" t="n">
        <v>0</v>
      </c>
      <c r="E62" s="2" t="n">
        <f aca="false">E61-E64</f>
        <v>8.8601</v>
      </c>
      <c r="F62" s="2" t="n">
        <f aca="false">F61-F64</f>
        <v>2.8374</v>
      </c>
      <c r="G62" s="2" t="n">
        <f aca="false">G61-G64</f>
        <v>0</v>
      </c>
    </row>
    <row r="63" customFormat="false" ht="15" hidden="false" customHeight="false" outlineLevel="0" collapsed="false">
      <c r="A63" s="2" t="s">
        <v>20</v>
      </c>
      <c r="B63" s="2" t="s">
        <v>12</v>
      </c>
      <c r="C63" s="2" t="s">
        <v>13</v>
      </c>
      <c r="D63" s="2" t="n">
        <v>0</v>
      </c>
      <c r="E63" s="2" t="n">
        <f aca="false">(E60-E61)/E60</f>
        <v>0.855631331429465</v>
      </c>
      <c r="F63" s="2" t="n">
        <f aca="false">(F60-F61)/F60</f>
        <v>0.859510755237377</v>
      </c>
      <c r="G63" s="2" t="e">
        <f aca="false">(G60-G61)/G60</f>
        <v>#DIV/0!</v>
      </c>
    </row>
    <row r="64" customFormat="false" ht="15" hidden="false" customHeight="false" outlineLevel="0" collapsed="false">
      <c r="A64" s="2" t="s">
        <v>20</v>
      </c>
      <c r="B64" s="2" t="s">
        <v>14</v>
      </c>
      <c r="C64" s="2" t="s">
        <v>9</v>
      </c>
      <c r="D64" s="1" t="n">
        <v>0.913</v>
      </c>
      <c r="E64" s="1" t="n">
        <v>1.301</v>
      </c>
      <c r="F64" s="1" t="n">
        <v>1.37</v>
      </c>
      <c r="G64" s="6"/>
    </row>
    <row r="65" customFormat="false" ht="15" hidden="false" customHeight="false" outlineLevel="0" collapsed="false">
      <c r="A65" s="2" t="s">
        <v>20</v>
      </c>
      <c r="B65" s="2" t="s">
        <v>14</v>
      </c>
      <c r="C65" s="2" t="s">
        <v>15</v>
      </c>
      <c r="D65" s="1" t="n">
        <v>0</v>
      </c>
      <c r="E65" s="1" t="n">
        <f aca="false">E64-D64</f>
        <v>0.388</v>
      </c>
      <c r="F65" s="1" t="n">
        <f aca="false">F64-D64</f>
        <v>0.457</v>
      </c>
      <c r="G65" s="1" t="n">
        <f aca="false">G64-D64</f>
        <v>-0.913</v>
      </c>
    </row>
    <row r="66" customFormat="false" ht="15" hidden="false" customHeight="false" outlineLevel="0" collapsed="false">
      <c r="A66" s="2" t="s">
        <v>20</v>
      </c>
      <c r="B66" s="2" t="s">
        <v>8</v>
      </c>
      <c r="C66" s="2" t="s">
        <v>16</v>
      </c>
      <c r="D66" s="5" t="e">
        <f aca="false">D57/$G57</f>
        <v>#DIV/0!</v>
      </c>
      <c r="E66" s="5" t="e">
        <f aca="false">E57/$G57</f>
        <v>#DIV/0!</v>
      </c>
      <c r="F66" s="5" t="e">
        <f aca="false">F57/$G57</f>
        <v>#DIV/0!</v>
      </c>
    </row>
    <row r="67" customFormat="false" ht="15" hidden="false" customHeight="false" outlineLevel="0" collapsed="false">
      <c r="A67" s="2" t="s">
        <v>20</v>
      </c>
      <c r="B67" s="2" t="s">
        <v>12</v>
      </c>
      <c r="C67" s="2" t="s">
        <v>16</v>
      </c>
      <c r="D67" s="5"/>
      <c r="E67" s="5" t="e">
        <f aca="false">E60/$G60</f>
        <v>#DIV/0!</v>
      </c>
      <c r="F67" s="5" t="e">
        <f aca="false">F60/$G60</f>
        <v>#DIV/0!</v>
      </c>
    </row>
    <row r="68" customFormat="false" ht="15" hidden="false" customHeight="false" outlineLevel="0" collapsed="false"/>
    <row r="69" customFormat="false" ht="15" hidden="false" customHeight="false" outlineLevel="0" collapsed="false">
      <c r="D69" s="2" t="s">
        <v>3</v>
      </c>
      <c r="E69" s="2" t="s">
        <v>4</v>
      </c>
      <c r="F69" s="2" t="s">
        <v>5</v>
      </c>
      <c r="G69" s="2" t="s">
        <v>6</v>
      </c>
    </row>
    <row r="70" customFormat="false" ht="15" hidden="false" customHeight="false" outlineLevel="0" collapsed="false">
      <c r="A70" s="2" t="s">
        <v>21</v>
      </c>
      <c r="B70" s="2" t="s">
        <v>8</v>
      </c>
      <c r="C70" s="3" t="s">
        <v>9</v>
      </c>
      <c r="D70" s="1" t="n">
        <v>19.804</v>
      </c>
      <c r="E70" s="1" t="n">
        <v>9.97752</v>
      </c>
      <c r="F70" s="1" t="n">
        <v>9.6332</v>
      </c>
      <c r="G70" s="6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customFormat="false" ht="15" hidden="false" customHeight="false" outlineLevel="0" collapsed="false">
      <c r="A71" s="2" t="s">
        <v>21</v>
      </c>
      <c r="B71" s="2" t="s">
        <v>8</v>
      </c>
      <c r="C71" s="3" t="s">
        <v>10</v>
      </c>
      <c r="D71" s="1" t="n">
        <v>8.097</v>
      </c>
      <c r="E71" s="1" t="n">
        <v>4.39364</v>
      </c>
      <c r="F71" s="1" t="n">
        <v>4.30972</v>
      </c>
      <c r="G71" s="6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customFormat="false" ht="15" hidden="false" customHeight="false" outlineLevel="0" collapsed="false">
      <c r="A72" s="2" t="s">
        <v>21</v>
      </c>
      <c r="B72" s="2" t="s">
        <v>8</v>
      </c>
      <c r="C72" s="2" t="s">
        <v>11</v>
      </c>
      <c r="D72" s="2" t="n">
        <f aca="false">D71-D77</f>
        <v>5.911</v>
      </c>
      <c r="E72" s="2" t="n">
        <f aca="false">E71-E77</f>
        <v>1.70864</v>
      </c>
      <c r="F72" s="2" t="n">
        <f aca="false">F71-F77</f>
        <v>1.53972</v>
      </c>
      <c r="G72" s="2" t="n">
        <f aca="false">G71-G77</f>
        <v>0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customFormat="false" ht="15" hidden="false" customHeight="false" outlineLevel="0" collapsed="false">
      <c r="A73" s="2" t="s">
        <v>21</v>
      </c>
      <c r="B73" s="2" t="s">
        <v>12</v>
      </c>
      <c r="C73" s="3" t="s">
        <v>9</v>
      </c>
      <c r="D73" s="1" t="n">
        <v>0</v>
      </c>
      <c r="E73" s="1" t="n">
        <v>62.6071</v>
      </c>
      <c r="F73" s="1" t="n">
        <v>69.5682</v>
      </c>
      <c r="G73" s="6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customFormat="false" ht="15" hidden="false" customHeight="false" outlineLevel="0" collapsed="false">
      <c r="A74" s="2" t="s">
        <v>21</v>
      </c>
      <c r="B74" s="2" t="s">
        <v>12</v>
      </c>
      <c r="C74" s="3" t="s">
        <v>10</v>
      </c>
      <c r="D74" s="1" t="n">
        <v>0</v>
      </c>
      <c r="E74" s="1" t="n">
        <v>10.2469</v>
      </c>
      <c r="F74" s="1" t="n">
        <v>10.4271</v>
      </c>
      <c r="G74" s="6"/>
    </row>
    <row r="75" customFormat="false" ht="15" hidden="false" customHeight="false" outlineLevel="0" collapsed="false">
      <c r="A75" s="2" t="s">
        <v>21</v>
      </c>
      <c r="B75" s="2" t="s">
        <v>12</v>
      </c>
      <c r="C75" s="2" t="s">
        <v>11</v>
      </c>
      <c r="D75" s="1" t="n">
        <v>0</v>
      </c>
      <c r="E75" s="2" t="n">
        <f aca="false">E74-E77</f>
        <v>7.5619</v>
      </c>
      <c r="F75" s="2" t="n">
        <f aca="false">F74-F77</f>
        <v>7.6571</v>
      </c>
      <c r="G75" s="2" t="n">
        <f aca="false">G74-G77</f>
        <v>0</v>
      </c>
    </row>
    <row r="76" customFormat="false" ht="15" hidden="false" customHeight="false" outlineLevel="0" collapsed="false">
      <c r="A76" s="2" t="s">
        <v>21</v>
      </c>
      <c r="B76" s="2" t="s">
        <v>12</v>
      </c>
      <c r="C76" s="2" t="s">
        <v>13</v>
      </c>
      <c r="D76" s="2" t="n">
        <v>0</v>
      </c>
      <c r="E76" s="2" t="n">
        <f aca="false">(E73-E74)/E73</f>
        <v>0.836330064800957</v>
      </c>
      <c r="F76" s="2" t="n">
        <f aca="false">(F73-F74)/F73</f>
        <v>0.850116863739467</v>
      </c>
      <c r="G76" s="2" t="e">
        <f aca="false">(G73-G74)/G73</f>
        <v>#DIV/0!</v>
      </c>
    </row>
    <row r="77" customFormat="false" ht="15" hidden="false" customHeight="false" outlineLevel="0" collapsed="false">
      <c r="A77" s="2" t="s">
        <v>21</v>
      </c>
      <c r="B77" s="2" t="s">
        <v>14</v>
      </c>
      <c r="C77" s="2" t="s">
        <v>9</v>
      </c>
      <c r="D77" s="2" t="n">
        <v>2.186</v>
      </c>
      <c r="E77" s="1" t="n">
        <v>2.685</v>
      </c>
      <c r="F77" s="1" t="n">
        <v>2.77</v>
      </c>
      <c r="G77" s="6"/>
    </row>
    <row r="78" customFormat="false" ht="15" hidden="false" customHeight="false" outlineLevel="0" collapsed="false">
      <c r="A78" s="2" t="s">
        <v>21</v>
      </c>
      <c r="B78" s="2" t="s">
        <v>14</v>
      </c>
      <c r="C78" s="2" t="s">
        <v>15</v>
      </c>
      <c r="D78" s="2" t="n">
        <v>0</v>
      </c>
      <c r="E78" s="1" t="n">
        <f aca="false">E77-D77</f>
        <v>0.499</v>
      </c>
      <c r="F78" s="1" t="n">
        <f aca="false">F77-D77</f>
        <v>0.584</v>
      </c>
      <c r="G78" s="1" t="n">
        <f aca="false">G77-D77</f>
        <v>-2.186</v>
      </c>
    </row>
    <row r="79" customFormat="false" ht="15" hidden="false" customHeight="true" outlineLevel="0" collapsed="false">
      <c r="A79" s="2" t="s">
        <v>21</v>
      </c>
      <c r="B79" s="2" t="s">
        <v>8</v>
      </c>
      <c r="C79" s="2" t="s">
        <v>16</v>
      </c>
      <c r="D79" s="5" t="e">
        <f aca="false">D70/$G70</f>
        <v>#DIV/0!</v>
      </c>
      <c r="E79" s="5" t="e">
        <f aca="false">E70/$G70</f>
        <v>#DIV/0!</v>
      </c>
      <c r="F79" s="5" t="e">
        <f aca="false">F70/$G70</f>
        <v>#DIV/0!</v>
      </c>
    </row>
    <row r="80" customFormat="false" ht="15" hidden="false" customHeight="true" outlineLevel="0" collapsed="false">
      <c r="A80" s="2" t="s">
        <v>21</v>
      </c>
      <c r="B80" s="2" t="s">
        <v>12</v>
      </c>
      <c r="C80" s="2" t="s">
        <v>16</v>
      </c>
      <c r="D80" s="5"/>
      <c r="E80" s="5" t="e">
        <f aca="false">E73/$G73</f>
        <v>#DIV/0!</v>
      </c>
      <c r="F80" s="5" t="e">
        <f aca="false">F73/$G73</f>
        <v>#DIV/0!</v>
      </c>
    </row>
    <row r="82" customFormat="false" ht="15" hidden="false" customHeight="false" outlineLevel="0" collapsed="false">
      <c r="J82" s="7"/>
    </row>
    <row r="83" customFormat="false" ht="15" hidden="false" customHeight="false" outlineLevel="0" collapsed="false">
      <c r="J8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Q8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25" defaultRowHeight="15" customHeight="true" zeroHeight="false" outlineLevelRow="0" outlineLevelCol="0"/>
  <cols>
    <col collapsed="false" customWidth="true" hidden="false" outlineLevel="0" max="1" min="1" style="1" width="15.53"/>
    <col collapsed="false" customWidth="true" hidden="false" outlineLevel="0" max="2" min="2" style="1" width="8.81"/>
    <col collapsed="false" customWidth="true" hidden="false" outlineLevel="0" max="3" min="3" style="1" width="19.55"/>
    <col collapsed="false" customWidth="true" hidden="false" outlineLevel="0" max="4" min="4" style="1" width="9.28"/>
    <col collapsed="false" customWidth="true" hidden="false" outlineLevel="0" max="5" min="5" style="1" width="8.69"/>
    <col collapsed="false" customWidth="true" hidden="false" outlineLevel="0" max="6" min="6" style="1" width="12.1"/>
    <col collapsed="false" customWidth="true" hidden="false" outlineLevel="0" max="7" min="7" style="1" width="8.69"/>
    <col collapsed="false" customWidth="true" hidden="false" outlineLevel="0" max="8" min="8" style="1" width="10.49"/>
    <col collapsed="false" customWidth="true" hidden="false" outlineLevel="0" max="9" min="9" style="1" width="16.21"/>
    <col collapsed="false" customWidth="true" hidden="false" outlineLevel="0" max="15" min="10" style="1" width="7.74"/>
    <col collapsed="false" customWidth="false" hidden="false" outlineLevel="0" max="16384" min="16" style="1" width="8.6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N1" s="2"/>
      <c r="O1" s="2"/>
      <c r="P1" s="2"/>
      <c r="Q1" s="2"/>
    </row>
    <row r="2" customFormat="false" ht="15" hidden="false" customHeight="false" outlineLevel="0" collapsed="false">
      <c r="A2" s="2" t="s">
        <v>7</v>
      </c>
      <c r="B2" s="2" t="s">
        <v>8</v>
      </c>
      <c r="C2" s="2" t="s">
        <v>9</v>
      </c>
      <c r="D2" s="2" t="n">
        <v>77.3915</v>
      </c>
      <c r="E2" s="2" t="n">
        <v>72.3512</v>
      </c>
      <c r="F2" s="2" t="n">
        <v>76.6533</v>
      </c>
      <c r="G2" s="2" t="n">
        <v>49.3615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15" hidden="false" customHeight="false" outlineLevel="0" collapsed="false">
      <c r="A3" s="2" t="s">
        <v>7</v>
      </c>
      <c r="B3" s="2" t="s">
        <v>8</v>
      </c>
      <c r="C3" s="2" t="s">
        <v>10</v>
      </c>
      <c r="D3" s="2" t="n">
        <v>20.116</v>
      </c>
      <c r="E3" s="2" t="n">
        <v>19.7433</v>
      </c>
      <c r="F3" s="2" t="n">
        <v>20.8554</v>
      </c>
      <c r="G3" s="2" t="n">
        <v>13.4827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customFormat="false" ht="15" hidden="false" customHeight="false" outlineLevel="0" collapsed="false">
      <c r="A4" s="2" t="s">
        <v>7</v>
      </c>
      <c r="B4" s="2" t="s">
        <v>8</v>
      </c>
      <c r="C4" s="2" t="s">
        <v>11</v>
      </c>
      <c r="D4" s="2" t="n">
        <f aca="false">D3-D9</f>
        <v>11.778</v>
      </c>
      <c r="E4" s="2" t="n">
        <f aca="false">E3-E9</f>
        <v>1.6113</v>
      </c>
      <c r="F4" s="2" t="n">
        <f aca="false">F3-F9</f>
        <v>1.0794</v>
      </c>
      <c r="G4" s="2" t="n">
        <f aca="false">G3-G9</f>
        <v>0.594700000000001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customFormat="false" ht="15" hidden="false" customHeight="false" outlineLevel="0" collapsed="false">
      <c r="A5" s="2" t="s">
        <v>7</v>
      </c>
      <c r="B5" s="2" t="s">
        <v>12</v>
      </c>
      <c r="C5" s="2" t="s">
        <v>9</v>
      </c>
      <c r="D5" s="2"/>
      <c r="E5" s="2" t="n">
        <v>319.54</v>
      </c>
      <c r="F5" s="2" t="n">
        <v>331.9608</v>
      </c>
      <c r="G5" s="2" t="n">
        <v>228.4976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customFormat="false" ht="15" hidden="false" customHeight="false" outlineLevel="0" collapsed="false">
      <c r="A6" s="2" t="s">
        <v>7</v>
      </c>
      <c r="B6" s="2" t="s">
        <v>12</v>
      </c>
      <c r="C6" s="2" t="s">
        <v>10</v>
      </c>
      <c r="D6" s="2"/>
      <c r="E6" s="2" t="n">
        <v>27.4948</v>
      </c>
      <c r="F6" s="2" t="n">
        <v>27.1326</v>
      </c>
      <c r="G6" s="2" t="n">
        <v>18.1374</v>
      </c>
      <c r="O6" s="2"/>
    </row>
    <row r="7" customFormat="false" ht="15" hidden="false" customHeight="false" outlineLevel="0" collapsed="false">
      <c r="A7" s="2" t="s">
        <v>7</v>
      </c>
      <c r="B7" s="2" t="s">
        <v>12</v>
      </c>
      <c r="C7" s="2" t="s">
        <v>11</v>
      </c>
      <c r="D7" s="2"/>
      <c r="E7" s="2" t="n">
        <f aca="false">E6-E9</f>
        <v>9.3628</v>
      </c>
      <c r="F7" s="2" t="n">
        <f aca="false">F6-F9</f>
        <v>7.3566</v>
      </c>
      <c r="G7" s="2" t="n">
        <f aca="false">G6-G9</f>
        <v>5.2494</v>
      </c>
      <c r="O7" s="2"/>
    </row>
    <row r="8" customFormat="false" ht="15" hidden="false" customHeight="false" outlineLevel="0" collapsed="false">
      <c r="A8" s="2" t="s">
        <v>7</v>
      </c>
      <c r="B8" s="2" t="s">
        <v>12</v>
      </c>
      <c r="C8" s="2" t="s">
        <v>13</v>
      </c>
      <c r="D8" s="2"/>
      <c r="E8" s="2" t="n">
        <f aca="false">(E5-E6)/E5</f>
        <v>0.913955060399324</v>
      </c>
      <c r="F8" s="2" t="n">
        <f aca="false">(F5-F6)/F5</f>
        <v>0.918265650643088</v>
      </c>
      <c r="G8" s="2" t="n">
        <f aca="false">(G5-G6)/G5</f>
        <v>0.920623236305327</v>
      </c>
      <c r="O8" s="2"/>
    </row>
    <row r="9" customFormat="false" ht="15" hidden="false" customHeight="false" outlineLevel="0" collapsed="false">
      <c r="A9" s="2" t="s">
        <v>7</v>
      </c>
      <c r="B9" s="2" t="s">
        <v>14</v>
      </c>
      <c r="C9" s="2" t="s">
        <v>9</v>
      </c>
      <c r="D9" s="2" t="n">
        <v>8.338</v>
      </c>
      <c r="E9" s="2" t="n">
        <v>18.132</v>
      </c>
      <c r="F9" s="2" t="n">
        <v>19.776</v>
      </c>
      <c r="G9" s="2" t="n">
        <v>12.888</v>
      </c>
      <c r="O9" s="2"/>
    </row>
    <row r="10" customFormat="false" ht="15" hidden="false" customHeight="false" outlineLevel="0" collapsed="false">
      <c r="A10" s="2" t="s">
        <v>7</v>
      </c>
      <c r="B10" s="2" t="s">
        <v>14</v>
      </c>
      <c r="C10" s="2" t="s">
        <v>15</v>
      </c>
      <c r="D10" s="2" t="n">
        <v>0</v>
      </c>
      <c r="E10" s="1" t="n">
        <f aca="false">E9-D9</f>
        <v>9.794</v>
      </c>
      <c r="F10" s="1" t="n">
        <f aca="false">F9-D9</f>
        <v>11.438</v>
      </c>
      <c r="G10" s="1" t="n">
        <f aca="false">G9-D9</f>
        <v>4.55</v>
      </c>
      <c r="O10" s="2"/>
    </row>
    <row r="11" customFormat="false" ht="15" hidden="false" customHeight="false" outlineLevel="0" collapsed="false">
      <c r="A11" s="2" t="s">
        <v>7</v>
      </c>
      <c r="B11" s="2" t="s">
        <v>8</v>
      </c>
      <c r="C11" s="2" t="s">
        <v>16</v>
      </c>
      <c r="D11" s="5" t="n">
        <f aca="false">D2/$G2</f>
        <v>1.56785146318487</v>
      </c>
      <c r="E11" s="5" t="n">
        <f aca="false">E2/$G2</f>
        <v>1.46574151920019</v>
      </c>
      <c r="F11" s="5" t="n">
        <f aca="false">F2/$G2</f>
        <v>1.55289648815372</v>
      </c>
      <c r="G11" s="5"/>
      <c r="O11" s="2"/>
    </row>
    <row r="12" customFormat="false" ht="15" hidden="false" customHeight="false" outlineLevel="0" collapsed="false">
      <c r="A12" s="2" t="s">
        <v>7</v>
      </c>
      <c r="B12" s="2" t="s">
        <v>12</v>
      </c>
      <c r="C12" s="2" t="s">
        <v>16</v>
      </c>
      <c r="D12" s="5"/>
      <c r="E12" s="5" t="n">
        <f aca="false">E5/$G5</f>
        <v>1.39843919586026</v>
      </c>
      <c r="F12" s="5" t="n">
        <f aca="false">F5/$G5</f>
        <v>1.45279775367444</v>
      </c>
      <c r="G12" s="5"/>
      <c r="O12" s="2"/>
    </row>
    <row r="13" customFormat="false" ht="15" hidden="false" customHeight="false" outlineLevel="0" collapsed="false">
      <c r="O13" s="2"/>
    </row>
    <row r="14" customFormat="false" ht="15" hidden="false" customHeight="false" outlineLevel="0" collapsed="false">
      <c r="D14" s="2"/>
      <c r="E14" s="2"/>
      <c r="F14" s="2"/>
      <c r="G14" s="2"/>
      <c r="O14" s="2"/>
    </row>
    <row r="15" customFormat="false" ht="15" hidden="false" customHeight="false" outlineLevel="0" collapsed="false">
      <c r="D15" s="2" t="s">
        <v>3</v>
      </c>
      <c r="E15" s="2" t="s">
        <v>4</v>
      </c>
      <c r="F15" s="2" t="s">
        <v>5</v>
      </c>
      <c r="G15" s="2" t="s">
        <v>6</v>
      </c>
      <c r="N15" s="2"/>
      <c r="O15" s="2"/>
      <c r="P15" s="2"/>
      <c r="Q15" s="2"/>
    </row>
    <row r="16" customFormat="false" ht="15" hidden="false" customHeight="false" outlineLevel="0" collapsed="false">
      <c r="A16" s="2" t="s">
        <v>17</v>
      </c>
      <c r="B16" s="2" t="s">
        <v>8</v>
      </c>
      <c r="C16" s="2" t="s">
        <v>9</v>
      </c>
      <c r="D16" s="2" t="n">
        <v>152.7938</v>
      </c>
      <c r="E16" s="2" t="n">
        <v>86.9998</v>
      </c>
      <c r="F16" s="2" t="n">
        <v>118.0088</v>
      </c>
      <c r="G16" s="2" t="n">
        <v>83.9065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5" hidden="false" customHeight="false" outlineLevel="0" collapsed="false">
      <c r="A17" s="2" t="s">
        <v>17</v>
      </c>
      <c r="B17" s="2" t="s">
        <v>8</v>
      </c>
      <c r="C17" s="2" t="s">
        <v>10</v>
      </c>
      <c r="D17" s="2" t="n">
        <v>44.5796</v>
      </c>
      <c r="E17" s="2" t="n">
        <v>28.9598</v>
      </c>
      <c r="F17" s="2" t="n">
        <v>31.0708</v>
      </c>
      <c r="G17" s="2" t="n">
        <v>22.2803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5" hidden="false" customHeight="false" outlineLevel="0" collapsed="false">
      <c r="A18" s="2" t="s">
        <v>17</v>
      </c>
      <c r="B18" s="2" t="s">
        <v>8</v>
      </c>
      <c r="C18" s="2" t="s">
        <v>11</v>
      </c>
      <c r="D18" s="2" t="n">
        <f aca="false">D17-D23</f>
        <v>28.5036</v>
      </c>
      <c r="E18" s="2" t="n">
        <f aca="false">E17-E23</f>
        <v>1.7568</v>
      </c>
      <c r="F18" s="2" t="n">
        <f aca="false">F17-F23</f>
        <v>2.0118</v>
      </c>
      <c r="G18" s="2" t="n">
        <f aca="false">G17-G23</f>
        <v>1.0153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5" hidden="false" customHeight="false" outlineLevel="0" collapsed="false">
      <c r="A19" s="2" t="s">
        <v>17</v>
      </c>
      <c r="B19" s="2" t="s">
        <v>12</v>
      </c>
      <c r="C19" s="2" t="s">
        <v>9</v>
      </c>
      <c r="D19" s="2"/>
      <c r="E19" s="2" t="n">
        <v>391.04</v>
      </c>
      <c r="F19" s="2" t="n">
        <v>500.626</v>
      </c>
      <c r="G19" s="2" t="n">
        <v>351.849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5" hidden="false" customHeight="false" outlineLevel="0" collapsed="false">
      <c r="A20" s="2" t="s">
        <v>17</v>
      </c>
      <c r="B20" s="2" t="s">
        <v>12</v>
      </c>
      <c r="C20" s="2" t="s">
        <v>10</v>
      </c>
      <c r="D20" s="2"/>
      <c r="E20" s="2" t="n">
        <v>38.7416</v>
      </c>
      <c r="F20" s="2" t="n">
        <v>40.6216</v>
      </c>
      <c r="G20" s="2" t="n">
        <v>29.4016</v>
      </c>
      <c r="O20" s="2"/>
      <c r="P20" s="2"/>
    </row>
    <row r="21" customFormat="false" ht="15" hidden="false" customHeight="false" outlineLevel="0" collapsed="false">
      <c r="A21" s="2" t="s">
        <v>17</v>
      </c>
      <c r="B21" s="2" t="s">
        <v>12</v>
      </c>
      <c r="C21" s="2" t="s">
        <v>11</v>
      </c>
      <c r="D21" s="2"/>
      <c r="E21" s="2" t="n">
        <f aca="false">E20-E23</f>
        <v>11.5386</v>
      </c>
      <c r="F21" s="2" t="n">
        <f aca="false">F20-F23</f>
        <v>11.5626</v>
      </c>
      <c r="G21" s="2" t="n">
        <f aca="false">G20-G23</f>
        <v>8.1366</v>
      </c>
      <c r="O21" s="2"/>
      <c r="P21" s="2"/>
    </row>
    <row r="22" customFormat="false" ht="15" hidden="false" customHeight="false" outlineLevel="0" collapsed="false">
      <c r="A22" s="2" t="s">
        <v>17</v>
      </c>
      <c r="B22" s="2" t="s">
        <v>12</v>
      </c>
      <c r="C22" s="2" t="s">
        <v>13</v>
      </c>
      <c r="D22" s="2"/>
      <c r="E22" s="2" t="n">
        <f aca="false">(E20-E21)/E20</f>
        <v>0.702165114502241</v>
      </c>
      <c r="F22" s="2" t="n">
        <f aca="false">(F20-F21)/F20</f>
        <v>0.715358331528054</v>
      </c>
      <c r="G22" s="2" t="n">
        <f aca="false">(G20-G21)/G20</f>
        <v>0.723259958641707</v>
      </c>
      <c r="O22" s="2"/>
      <c r="P22" s="2"/>
    </row>
    <row r="23" customFormat="false" ht="15" hidden="false" customHeight="false" outlineLevel="0" collapsed="false">
      <c r="A23" s="2" t="s">
        <v>17</v>
      </c>
      <c r="B23" s="2" t="s">
        <v>14</v>
      </c>
      <c r="C23" s="2" t="s">
        <v>9</v>
      </c>
      <c r="D23" s="2" t="n">
        <v>16.076</v>
      </c>
      <c r="E23" s="2" t="n">
        <v>27.203</v>
      </c>
      <c r="F23" s="2" t="n">
        <v>29.059</v>
      </c>
      <c r="G23" s="2" t="n">
        <v>21.265</v>
      </c>
      <c r="O23" s="2"/>
      <c r="P23" s="2"/>
    </row>
    <row r="24" customFormat="false" ht="15" hidden="false" customHeight="false" outlineLevel="0" collapsed="false">
      <c r="A24" s="2" t="s">
        <v>17</v>
      </c>
      <c r="B24" s="2" t="s">
        <v>14</v>
      </c>
      <c r="C24" s="2" t="s">
        <v>15</v>
      </c>
      <c r="D24" s="2" t="n">
        <v>0</v>
      </c>
      <c r="E24" s="1" t="n">
        <f aca="false">E23-D23</f>
        <v>11.127</v>
      </c>
      <c r="F24" s="1" t="n">
        <f aca="false">F23-D23</f>
        <v>12.983</v>
      </c>
      <c r="G24" s="1" t="n">
        <f aca="false">G23-D23</f>
        <v>5.189</v>
      </c>
      <c r="O24" s="2"/>
      <c r="P24" s="2"/>
    </row>
    <row r="25" customFormat="false" ht="15" hidden="false" customHeight="false" outlineLevel="0" collapsed="false">
      <c r="A25" s="2" t="s">
        <v>17</v>
      </c>
      <c r="B25" s="2" t="s">
        <v>8</v>
      </c>
      <c r="C25" s="2" t="s">
        <v>16</v>
      </c>
      <c r="D25" s="5" t="n">
        <f aca="false">D16/$G16</f>
        <v>1.82100075679477</v>
      </c>
      <c r="E25" s="5" t="n">
        <f aca="false">E16/$G16</f>
        <v>1.03686603540846</v>
      </c>
      <c r="F25" s="5" t="n">
        <f aca="false">F16/$G16</f>
        <v>1.40643215960623</v>
      </c>
      <c r="O25" s="2"/>
      <c r="P25" s="2"/>
    </row>
    <row r="26" customFormat="false" ht="15" hidden="false" customHeight="false" outlineLevel="0" collapsed="false">
      <c r="A26" s="2" t="s">
        <v>17</v>
      </c>
      <c r="B26" s="2" t="s">
        <v>12</v>
      </c>
      <c r="C26" s="2" t="s">
        <v>16</v>
      </c>
      <c r="D26" s="5"/>
      <c r="E26" s="5" t="n">
        <f aca="false">E19/$G19</f>
        <v>1.11138585018005</v>
      </c>
      <c r="F26" s="5" t="n">
        <f aca="false">F19/$G19</f>
        <v>1.42284332199324</v>
      </c>
      <c r="O26" s="2"/>
      <c r="P26" s="2"/>
    </row>
    <row r="27" customFormat="false" ht="15" hidden="false" customHeight="false" outlineLevel="0" collapsed="false">
      <c r="D27" s="2"/>
      <c r="E27" s="2"/>
      <c r="F27" s="2"/>
      <c r="G27" s="2"/>
      <c r="O27" s="2"/>
      <c r="P27" s="2"/>
    </row>
    <row r="29" customFormat="false" ht="15" hidden="false" customHeight="false" outlineLevel="0" collapsed="false">
      <c r="D29" s="2" t="s">
        <v>3</v>
      </c>
      <c r="E29" s="2" t="s">
        <v>4</v>
      </c>
      <c r="F29" s="2" t="s">
        <v>5</v>
      </c>
      <c r="G29" s="2" t="s">
        <v>6</v>
      </c>
    </row>
    <row r="30" customFormat="false" ht="15" hidden="false" customHeight="false" outlineLevel="0" collapsed="false">
      <c r="A30" s="2" t="s">
        <v>18</v>
      </c>
      <c r="B30" s="2" t="s">
        <v>8</v>
      </c>
      <c r="C30" s="2" t="s">
        <v>9</v>
      </c>
      <c r="D30" s="2" t="n">
        <v>10.50984</v>
      </c>
      <c r="E30" s="2" t="n">
        <v>13.1321</v>
      </c>
      <c r="F30" s="2" t="n">
        <v>13.98708</v>
      </c>
      <c r="G30" s="2" t="n">
        <v>10.2636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</row>
    <row r="31" customFormat="false" ht="15" hidden="false" customHeight="false" outlineLevel="0" collapsed="false">
      <c r="A31" s="2" t="s">
        <v>18</v>
      </c>
      <c r="B31" s="2" t="s">
        <v>8</v>
      </c>
      <c r="C31" s="2" t="s">
        <v>10</v>
      </c>
      <c r="D31" s="2" t="n">
        <v>3.09996</v>
      </c>
      <c r="E31" s="2" t="n">
        <v>3.809</v>
      </c>
      <c r="F31" s="2" t="n">
        <v>3.53408</v>
      </c>
      <c r="G31" s="2" t="n">
        <v>2.61748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</row>
    <row r="32" customFormat="false" ht="15" hidden="false" customHeight="false" outlineLevel="0" collapsed="false">
      <c r="A32" s="2" t="s">
        <v>18</v>
      </c>
      <c r="B32" s="2" t="s">
        <v>8</v>
      </c>
      <c r="C32" s="2" t="s">
        <v>11</v>
      </c>
      <c r="D32" s="2" t="n">
        <f aca="false">D31-D37</f>
        <v>1.26996</v>
      </c>
      <c r="E32" s="2" t="n">
        <f aca="false">E31-E37</f>
        <v>0.672</v>
      </c>
      <c r="F32" s="2" t="n">
        <f aca="false">F31-F37</f>
        <v>0.17208</v>
      </c>
      <c r="G32" s="2" t="n">
        <f aca="false">G31-G37</f>
        <v>0.16648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</row>
    <row r="33" customFormat="false" ht="15" hidden="false" customHeight="false" outlineLevel="0" collapsed="false">
      <c r="A33" s="2" t="s">
        <v>18</v>
      </c>
      <c r="B33" s="2" t="s">
        <v>12</v>
      </c>
      <c r="C33" s="2" t="s">
        <v>9</v>
      </c>
      <c r="D33" s="2"/>
      <c r="E33" s="2" t="n">
        <v>88.5944</v>
      </c>
      <c r="F33" s="1" t="n">
        <v>51.4206</v>
      </c>
      <c r="G33" s="1" t="n">
        <v>46.7129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customFormat="false" ht="15" hidden="false" customHeight="false" outlineLevel="0" collapsed="false">
      <c r="A34" s="2" t="s">
        <v>18</v>
      </c>
      <c r="B34" s="2" t="s">
        <v>12</v>
      </c>
      <c r="C34" s="2" t="s">
        <v>10</v>
      </c>
      <c r="D34" s="2"/>
      <c r="E34" s="2" t="n">
        <v>6.8276</v>
      </c>
      <c r="F34" s="1" t="n">
        <v>4.4374</v>
      </c>
      <c r="G34" s="1" t="n">
        <v>3.3476</v>
      </c>
    </row>
    <row r="35" customFormat="false" ht="15" hidden="false" customHeight="false" outlineLevel="0" collapsed="false">
      <c r="A35" s="2" t="s">
        <v>18</v>
      </c>
      <c r="B35" s="2" t="s">
        <v>12</v>
      </c>
      <c r="C35" s="2" t="s">
        <v>11</v>
      </c>
      <c r="D35" s="2"/>
      <c r="E35" s="2" t="n">
        <f aca="false">E34-E37</f>
        <v>3.6906</v>
      </c>
      <c r="F35" s="2" t="n">
        <f aca="false">F34-F37</f>
        <v>1.0754</v>
      </c>
      <c r="G35" s="2" t="n">
        <f aca="false">G34-G37</f>
        <v>0.8966</v>
      </c>
    </row>
    <row r="36" customFormat="false" ht="15" hidden="false" customHeight="false" outlineLevel="0" collapsed="false">
      <c r="A36" s="2" t="s">
        <v>18</v>
      </c>
      <c r="B36" s="2" t="s">
        <v>12</v>
      </c>
      <c r="C36" s="2" t="s">
        <v>13</v>
      </c>
      <c r="D36" s="2"/>
      <c r="E36" s="2" t="n">
        <f aca="false">(E33-E34)/E33</f>
        <v>0.922934180941459</v>
      </c>
      <c r="F36" s="2" t="n">
        <f aca="false">(F33-F34)/F33</f>
        <v>0.913703846318402</v>
      </c>
      <c r="G36" s="2" t="n">
        <f aca="false">(G33-G34)/G33</f>
        <v>0.92833671212877</v>
      </c>
    </row>
    <row r="37" customFormat="false" ht="15" hidden="false" customHeight="false" outlineLevel="0" collapsed="false">
      <c r="A37" s="2" t="s">
        <v>18</v>
      </c>
      <c r="B37" s="2" t="s">
        <v>14</v>
      </c>
      <c r="C37" s="2" t="s">
        <v>9</v>
      </c>
      <c r="D37" s="2" t="n">
        <v>1.83</v>
      </c>
      <c r="E37" s="2" t="n">
        <v>3.137</v>
      </c>
      <c r="F37" s="1" t="n">
        <v>3.362</v>
      </c>
      <c r="G37" s="1" t="n">
        <v>2.451</v>
      </c>
    </row>
    <row r="38" customFormat="false" ht="15" hidden="false" customHeight="false" outlineLevel="0" collapsed="false">
      <c r="A38" s="2" t="s">
        <v>18</v>
      </c>
      <c r="B38" s="2" t="s">
        <v>14</v>
      </c>
      <c r="C38" s="2" t="s">
        <v>15</v>
      </c>
      <c r="D38" s="2" t="n">
        <v>0</v>
      </c>
      <c r="E38" s="1" t="n">
        <f aca="false">E37-D37</f>
        <v>1.307</v>
      </c>
      <c r="F38" s="1" t="n">
        <f aca="false">F37-D37</f>
        <v>1.532</v>
      </c>
      <c r="G38" s="1" t="n">
        <f aca="false">G37-D37</f>
        <v>0.621</v>
      </c>
    </row>
    <row r="39" customFormat="false" ht="15" hidden="false" customHeight="false" outlineLevel="0" collapsed="false">
      <c r="A39" s="2" t="s">
        <v>18</v>
      </c>
      <c r="B39" s="2" t="s">
        <v>8</v>
      </c>
      <c r="C39" s="2" t="s">
        <v>16</v>
      </c>
      <c r="D39" s="5" t="n">
        <f aca="false">D30/$G30</f>
        <v>1.02399158190109</v>
      </c>
      <c r="E39" s="5" t="n">
        <f aca="false">E30/$G30</f>
        <v>1.27948283253439</v>
      </c>
      <c r="F39" s="5" t="n">
        <f aca="false">F30/$G30</f>
        <v>1.36278498772361</v>
      </c>
    </row>
    <row r="40" customFormat="false" ht="15" hidden="false" customHeight="false" outlineLevel="0" collapsed="false">
      <c r="A40" s="2" t="s">
        <v>18</v>
      </c>
      <c r="B40" s="2" t="s">
        <v>12</v>
      </c>
      <c r="C40" s="2" t="s">
        <v>16</v>
      </c>
      <c r="D40" s="5"/>
      <c r="E40" s="5" t="n">
        <f aca="false">E33/$G33</f>
        <v>1.89657246713435</v>
      </c>
      <c r="F40" s="5" t="n">
        <f aca="false">F33/$G33</f>
        <v>1.10077944208131</v>
      </c>
    </row>
    <row r="41" customFormat="false" ht="15" hidden="false" customHeight="false" outlineLevel="0" collapsed="false">
      <c r="D41" s="2"/>
      <c r="E41" s="2"/>
    </row>
    <row r="42" customFormat="false" ht="15" hidden="false" customHeight="false" outlineLevel="0" collapsed="false">
      <c r="D42" s="2" t="s">
        <v>3</v>
      </c>
      <c r="E42" s="2" t="s">
        <v>4</v>
      </c>
      <c r="F42" s="2" t="s">
        <v>5</v>
      </c>
      <c r="G42" s="2" t="s">
        <v>6</v>
      </c>
    </row>
    <row r="43" customFormat="false" ht="15" hidden="false" customHeight="false" outlineLevel="0" collapsed="false">
      <c r="A43" s="2" t="s">
        <v>19</v>
      </c>
      <c r="B43" s="2" t="s">
        <v>8</v>
      </c>
      <c r="C43" s="2" t="s">
        <v>9</v>
      </c>
      <c r="D43" s="2" t="n">
        <v>20.43424</v>
      </c>
      <c r="E43" s="2" t="n">
        <v>15.4066</v>
      </c>
      <c r="F43" s="2" t="n">
        <v>17.1058</v>
      </c>
      <c r="G43" s="2" t="n">
        <v>12.0458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customFormat="false" ht="15" hidden="false" customHeight="false" outlineLevel="0" collapsed="false">
      <c r="A44" s="2" t="s">
        <v>19</v>
      </c>
      <c r="B44" s="2" t="s">
        <v>8</v>
      </c>
      <c r="C44" s="2" t="s">
        <v>10</v>
      </c>
      <c r="D44" s="2" t="n">
        <v>5.77864</v>
      </c>
      <c r="E44" s="2" t="n">
        <v>4.37813333333333</v>
      </c>
      <c r="F44" s="2" t="n">
        <v>4.647</v>
      </c>
      <c r="G44" s="2" t="n">
        <v>3.57886666666667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customFormat="false" ht="15" hidden="false" customHeight="false" outlineLevel="0" collapsed="false">
      <c r="A45" s="2" t="s">
        <v>19</v>
      </c>
      <c r="B45" s="2" t="s">
        <v>8</v>
      </c>
      <c r="C45" s="2" t="s">
        <v>11</v>
      </c>
      <c r="D45" s="2" t="n">
        <f aca="false">D44-D50</f>
        <v>3.04064</v>
      </c>
      <c r="E45" s="2" t="n">
        <f aca="false">E44-E50</f>
        <v>0.142133333333334</v>
      </c>
      <c r="F45" s="2" t="n">
        <f aca="false">F44-F50</f>
        <v>0.161</v>
      </c>
      <c r="G45" s="2" t="n">
        <f aca="false">G44-G50</f>
        <v>0.131866666666667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customFormat="false" ht="15" hidden="false" customHeight="false" outlineLevel="0" collapsed="false">
      <c r="A46" s="2" t="s">
        <v>19</v>
      </c>
      <c r="B46" s="2" t="s">
        <v>12</v>
      </c>
      <c r="C46" s="2" t="s">
        <v>9</v>
      </c>
      <c r="D46" s="2"/>
      <c r="E46" s="2" t="n">
        <v>74.2694</v>
      </c>
      <c r="F46" s="1" t="n">
        <v>76.5012</v>
      </c>
      <c r="G46" s="1" t="n">
        <v>60.6966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customFormat="false" ht="15" hidden="false" customHeight="false" outlineLevel="0" collapsed="false">
      <c r="A47" s="2" t="s">
        <v>19</v>
      </c>
      <c r="B47" s="2" t="s">
        <v>12</v>
      </c>
      <c r="C47" s="2" t="s">
        <v>10</v>
      </c>
      <c r="D47" s="2"/>
      <c r="E47" s="2" t="n">
        <v>5.778</v>
      </c>
      <c r="F47" s="1" t="n">
        <v>6.1484</v>
      </c>
      <c r="G47" s="1" t="n">
        <v>4.7592</v>
      </c>
    </row>
    <row r="48" customFormat="false" ht="15" hidden="false" customHeight="false" outlineLevel="0" collapsed="false">
      <c r="A48" s="2" t="s">
        <v>19</v>
      </c>
      <c r="B48" s="2" t="s">
        <v>12</v>
      </c>
      <c r="C48" s="2" t="s">
        <v>11</v>
      </c>
      <c r="D48" s="2"/>
      <c r="E48" s="2" t="n">
        <f aca="false">E47-E50</f>
        <v>1.542</v>
      </c>
      <c r="F48" s="2" t="n">
        <f aca="false">F47-F50</f>
        <v>1.6624</v>
      </c>
      <c r="G48" s="2" t="n">
        <f aca="false">G47-G50</f>
        <v>1.3122</v>
      </c>
    </row>
    <row r="49" customFormat="false" ht="15" hidden="false" customHeight="false" outlineLevel="0" collapsed="false">
      <c r="A49" s="2" t="s">
        <v>19</v>
      </c>
      <c r="B49" s="2" t="s">
        <v>12</v>
      </c>
      <c r="C49" s="2" t="s">
        <v>13</v>
      </c>
      <c r="D49" s="2"/>
      <c r="E49" s="2" t="n">
        <f aca="false">(E47-E48)/E47</f>
        <v>0.7331256490135</v>
      </c>
      <c r="F49" s="2" t="n">
        <f aca="false">(F47-F48)/F47</f>
        <v>0.729620714332184</v>
      </c>
      <c r="G49" s="2" t="n">
        <f aca="false">(G47-G48)/G47</f>
        <v>0.72428139183056</v>
      </c>
    </row>
    <row r="50" customFormat="false" ht="15" hidden="false" customHeight="false" outlineLevel="0" collapsed="false">
      <c r="A50" s="2" t="s">
        <v>19</v>
      </c>
      <c r="B50" s="2" t="s">
        <v>14</v>
      </c>
      <c r="C50" s="2" t="s">
        <v>9</v>
      </c>
      <c r="D50" s="2" t="n">
        <v>2.738</v>
      </c>
      <c r="E50" s="2" t="n">
        <v>4.236</v>
      </c>
      <c r="F50" s="1" t="n">
        <v>4.486</v>
      </c>
      <c r="G50" s="1" t="n">
        <v>3.447</v>
      </c>
    </row>
    <row r="51" customFormat="false" ht="15" hidden="false" customHeight="false" outlineLevel="0" collapsed="false">
      <c r="A51" s="2" t="s">
        <v>19</v>
      </c>
      <c r="B51" s="2" t="s">
        <v>14</v>
      </c>
      <c r="C51" s="2" t="s">
        <v>15</v>
      </c>
      <c r="D51" s="2" t="n">
        <v>0</v>
      </c>
      <c r="E51" s="1" t="n">
        <f aca="false">E50-D50</f>
        <v>1.498</v>
      </c>
      <c r="F51" s="1" t="n">
        <f aca="false">F50-D50</f>
        <v>1.748</v>
      </c>
      <c r="G51" s="1" t="n">
        <f aca="false">G50-D50</f>
        <v>0.709</v>
      </c>
    </row>
    <row r="52" customFormat="false" ht="15" hidden="false" customHeight="false" outlineLevel="0" collapsed="false">
      <c r="A52" s="2" t="s">
        <v>19</v>
      </c>
      <c r="B52" s="2" t="s">
        <v>8</v>
      </c>
      <c r="C52" s="2" t="s">
        <v>16</v>
      </c>
      <c r="D52" s="5" t="n">
        <f aca="false">D43/$G43</f>
        <v>1.69637882083382</v>
      </c>
      <c r="E52" s="5" t="n">
        <f aca="false">E43/$G43</f>
        <v>1.27900180975942</v>
      </c>
      <c r="F52" s="5" t="n">
        <f aca="false">F43/$G43</f>
        <v>1.42006342459612</v>
      </c>
    </row>
    <row r="53" customFormat="false" ht="15" hidden="false" customHeight="false" outlineLevel="0" collapsed="false">
      <c r="A53" s="2" t="s">
        <v>19</v>
      </c>
      <c r="B53" s="2" t="s">
        <v>12</v>
      </c>
      <c r="C53" s="2" t="s">
        <v>16</v>
      </c>
      <c r="D53" s="5"/>
      <c r="E53" s="5" t="n">
        <f aca="false">E46/$G46</f>
        <v>1.22361713835701</v>
      </c>
      <c r="F53" s="5" t="n">
        <f aca="false">F46/$G46</f>
        <v>1.26038690799814</v>
      </c>
    </row>
    <row r="54" customFormat="false" ht="15" hidden="false" customHeight="false" outlineLevel="0" collapsed="false">
      <c r="D54" s="2"/>
      <c r="E54" s="2"/>
    </row>
    <row r="56" customFormat="false" ht="15" hidden="false" customHeight="false" outlineLevel="0" collapsed="false">
      <c r="D56" s="2" t="s">
        <v>3</v>
      </c>
      <c r="E56" s="2" t="s">
        <v>4</v>
      </c>
      <c r="F56" s="2" t="s">
        <v>5</v>
      </c>
      <c r="G56" s="2" t="s">
        <v>6</v>
      </c>
    </row>
    <row r="57" customFormat="false" ht="15" hidden="false" customHeight="false" outlineLevel="0" collapsed="false">
      <c r="A57" s="2" t="s">
        <v>20</v>
      </c>
      <c r="B57" s="2" t="s">
        <v>8</v>
      </c>
      <c r="C57" s="2" t="s">
        <v>9</v>
      </c>
      <c r="D57" s="1" t="n">
        <v>6.3014</v>
      </c>
      <c r="E57" s="2" t="n">
        <v>6.07604</v>
      </c>
      <c r="F57" s="2" t="n">
        <v>6.68592</v>
      </c>
      <c r="G57" s="2" t="n">
        <v>3.77288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</row>
    <row r="58" customFormat="false" ht="15" hidden="false" customHeight="false" outlineLevel="0" collapsed="false">
      <c r="A58" s="2" t="s">
        <v>20</v>
      </c>
      <c r="B58" s="2" t="s">
        <v>8</v>
      </c>
      <c r="C58" s="2" t="s">
        <v>10</v>
      </c>
      <c r="D58" s="1" t="n">
        <v>2.319</v>
      </c>
      <c r="E58" s="2" t="n">
        <v>2.62164</v>
      </c>
      <c r="F58" s="2" t="n">
        <v>1.95548</v>
      </c>
      <c r="G58" s="2" t="n">
        <v>1.55312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</row>
    <row r="59" customFormat="false" ht="15" hidden="false" customHeight="false" outlineLevel="0" collapsed="false">
      <c r="A59" s="2" t="s">
        <v>20</v>
      </c>
      <c r="B59" s="2" t="s">
        <v>8</v>
      </c>
      <c r="C59" s="2" t="s">
        <v>11</v>
      </c>
      <c r="D59" s="2" t="n">
        <f aca="false">D58-D64</f>
        <v>1.406</v>
      </c>
      <c r="E59" s="2" t="n">
        <f aca="false">E58-E64</f>
        <v>1.32064</v>
      </c>
      <c r="F59" s="2" t="n">
        <f aca="false">F58-F64</f>
        <v>0.58548</v>
      </c>
      <c r="G59" s="2" t="n">
        <f aca="false">G58-G64</f>
        <v>0.45512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</row>
    <row r="60" customFormat="false" ht="15" hidden="false" customHeight="false" outlineLevel="0" collapsed="false">
      <c r="A60" s="2" t="s">
        <v>20</v>
      </c>
      <c r="B60" s="2" t="s">
        <v>12</v>
      </c>
      <c r="C60" s="2" t="s">
        <v>9</v>
      </c>
      <c r="E60" s="4" t="n">
        <v>70.383</v>
      </c>
      <c r="F60" s="4" t="n">
        <v>29.9482</v>
      </c>
      <c r="G60" s="1" t="n">
        <v>17.7302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</row>
    <row r="61" customFormat="false" ht="15" hidden="false" customHeight="false" outlineLevel="0" collapsed="false">
      <c r="A61" s="2" t="s">
        <v>20</v>
      </c>
      <c r="B61" s="2" t="s">
        <v>12</v>
      </c>
      <c r="C61" s="2" t="s">
        <v>10</v>
      </c>
      <c r="E61" s="1" t="n">
        <v>10.1611</v>
      </c>
      <c r="F61" s="1" t="n">
        <v>4.2074</v>
      </c>
      <c r="G61" s="1" t="n">
        <v>3.3559</v>
      </c>
    </row>
    <row r="62" customFormat="false" ht="15" hidden="false" customHeight="false" outlineLevel="0" collapsed="false">
      <c r="A62" s="2" t="s">
        <v>20</v>
      </c>
      <c r="B62" s="2" t="s">
        <v>12</v>
      </c>
      <c r="C62" s="2" t="s">
        <v>11</v>
      </c>
      <c r="D62" s="2"/>
      <c r="E62" s="2" t="n">
        <f aca="false">E61-E64</f>
        <v>8.8601</v>
      </c>
      <c r="F62" s="2" t="n">
        <f aca="false">F61-F64</f>
        <v>2.8374</v>
      </c>
      <c r="G62" s="2" t="n">
        <f aca="false">G61-G64</f>
        <v>2.2579</v>
      </c>
    </row>
    <row r="63" customFormat="false" ht="15" hidden="false" customHeight="false" outlineLevel="0" collapsed="false">
      <c r="A63" s="2" t="s">
        <v>20</v>
      </c>
      <c r="B63" s="2" t="s">
        <v>12</v>
      </c>
      <c r="C63" s="2" t="s">
        <v>13</v>
      </c>
      <c r="D63" s="2"/>
      <c r="E63" s="2" t="n">
        <f aca="false">(E60-E61)/E60</f>
        <v>0.855631331429465</v>
      </c>
      <c r="F63" s="2" t="n">
        <f aca="false">(F60-F61)/F60</f>
        <v>0.859510755237377</v>
      </c>
      <c r="G63" s="2" t="n">
        <f aca="false">(G60-G61)/G60</f>
        <v>0.810724075306539</v>
      </c>
    </row>
    <row r="64" customFormat="false" ht="15" hidden="false" customHeight="false" outlineLevel="0" collapsed="false">
      <c r="A64" s="2" t="s">
        <v>20</v>
      </c>
      <c r="B64" s="2" t="s">
        <v>14</v>
      </c>
      <c r="C64" s="2" t="s">
        <v>9</v>
      </c>
      <c r="D64" s="1" t="n">
        <v>0.913</v>
      </c>
      <c r="E64" s="1" t="n">
        <v>1.301</v>
      </c>
      <c r="F64" s="1" t="n">
        <v>1.37</v>
      </c>
      <c r="G64" s="1" t="n">
        <v>1.098</v>
      </c>
    </row>
    <row r="65" customFormat="false" ht="15" hidden="false" customHeight="false" outlineLevel="0" collapsed="false">
      <c r="A65" s="2" t="s">
        <v>20</v>
      </c>
      <c r="B65" s="2" t="s">
        <v>14</v>
      </c>
      <c r="C65" s="2" t="s">
        <v>15</v>
      </c>
      <c r="D65" s="1" t="n">
        <v>0</v>
      </c>
      <c r="E65" s="1" t="n">
        <f aca="false">E64-D64</f>
        <v>0.388</v>
      </c>
      <c r="F65" s="1" t="n">
        <f aca="false">F64-D64</f>
        <v>0.457</v>
      </c>
      <c r="G65" s="1" t="n">
        <f aca="false">G64-D64</f>
        <v>0.185</v>
      </c>
    </row>
    <row r="66" customFormat="false" ht="15" hidden="false" customHeight="true" outlineLevel="0" collapsed="false">
      <c r="A66" s="2" t="s">
        <v>20</v>
      </c>
      <c r="B66" s="2" t="s">
        <v>8</v>
      </c>
      <c r="C66" s="2" t="s">
        <v>16</v>
      </c>
      <c r="D66" s="5" t="n">
        <f aca="false">D57/$G57</f>
        <v>1.67018299018257</v>
      </c>
      <c r="E66" s="5" t="n">
        <f aca="false">E57/$G57</f>
        <v>1.61045143232756</v>
      </c>
      <c r="F66" s="5" t="n">
        <f aca="false">F57/$G57</f>
        <v>1.77209982824792</v>
      </c>
    </row>
    <row r="67" customFormat="false" ht="15" hidden="false" customHeight="true" outlineLevel="0" collapsed="false">
      <c r="A67" s="2" t="s">
        <v>20</v>
      </c>
      <c r="B67" s="2" t="s">
        <v>12</v>
      </c>
      <c r="C67" s="2" t="s">
        <v>16</v>
      </c>
      <c r="D67" s="5"/>
      <c r="E67" s="5" t="n">
        <f aca="false">E60/$G60</f>
        <v>3.96966757284182</v>
      </c>
      <c r="F67" s="5" t="n">
        <f aca="false">F60/$G60</f>
        <v>1.68910672186439</v>
      </c>
    </row>
    <row r="69" customFormat="false" ht="15" hidden="false" customHeight="false" outlineLevel="0" collapsed="false">
      <c r="D69" s="2" t="s">
        <v>3</v>
      </c>
      <c r="E69" s="2" t="s">
        <v>4</v>
      </c>
      <c r="F69" s="2" t="s">
        <v>5</v>
      </c>
      <c r="G69" s="2" t="s">
        <v>6</v>
      </c>
    </row>
    <row r="70" customFormat="false" ht="15" hidden="false" customHeight="false" outlineLevel="0" collapsed="false">
      <c r="A70" s="2" t="s">
        <v>21</v>
      </c>
      <c r="B70" s="2" t="s">
        <v>8</v>
      </c>
      <c r="C70" s="2" t="s">
        <v>9</v>
      </c>
      <c r="D70" s="4" t="n">
        <v>12.91888</v>
      </c>
      <c r="E70" s="1" t="n">
        <v>9.97752</v>
      </c>
      <c r="F70" s="1" t="n">
        <v>9.6332</v>
      </c>
      <c r="G70" s="1" t="n">
        <v>6.7718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customFormat="false" ht="15" hidden="false" customHeight="false" outlineLevel="0" collapsed="false">
      <c r="A71" s="2" t="s">
        <v>21</v>
      </c>
      <c r="B71" s="2" t="s">
        <v>8</v>
      </c>
      <c r="C71" s="2" t="s">
        <v>10</v>
      </c>
      <c r="D71" s="4" t="n">
        <v>5.54068</v>
      </c>
      <c r="E71" s="1" t="n">
        <v>4.39364</v>
      </c>
      <c r="F71" s="1" t="n">
        <v>4.30972</v>
      </c>
      <c r="G71" s="1" t="n">
        <v>3.52196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</row>
    <row r="72" customFormat="false" ht="15" hidden="false" customHeight="false" outlineLevel="0" collapsed="false">
      <c r="A72" s="2" t="s">
        <v>21</v>
      </c>
      <c r="B72" s="2" t="s">
        <v>8</v>
      </c>
      <c r="C72" s="2" t="s">
        <v>11</v>
      </c>
      <c r="D72" s="4" t="n">
        <v>3.35468</v>
      </c>
      <c r="E72" s="2" t="n">
        <f aca="false">E71-E77</f>
        <v>1.70864</v>
      </c>
      <c r="F72" s="2" t="n">
        <f aca="false">F71-F77</f>
        <v>1.53972</v>
      </c>
      <c r="G72" s="2" t="n">
        <f aca="false">G71-G77</f>
        <v>1.09996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</row>
    <row r="73" customFormat="false" ht="15" hidden="false" customHeight="false" outlineLevel="0" collapsed="false">
      <c r="A73" s="2" t="s">
        <v>21</v>
      </c>
      <c r="B73" s="2" t="s">
        <v>12</v>
      </c>
      <c r="C73" s="2" t="s">
        <v>9</v>
      </c>
      <c r="E73" s="1" t="n">
        <v>62.6071</v>
      </c>
      <c r="F73" s="1" t="n">
        <v>69.5682</v>
      </c>
      <c r="G73" s="1" t="n">
        <v>57.8326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</row>
    <row r="74" customFormat="false" ht="15" hidden="false" customHeight="false" outlineLevel="0" collapsed="false">
      <c r="A74" s="2" t="s">
        <v>21</v>
      </c>
      <c r="B74" s="2" t="s">
        <v>12</v>
      </c>
      <c r="C74" s="2" t="s">
        <v>10</v>
      </c>
      <c r="E74" s="1" t="n">
        <v>10.2469</v>
      </c>
      <c r="F74" s="1" t="n">
        <v>10.4271</v>
      </c>
      <c r="G74" s="1" t="n">
        <v>9.5558</v>
      </c>
    </row>
    <row r="75" customFormat="false" ht="15" hidden="false" customHeight="false" outlineLevel="0" collapsed="false">
      <c r="A75" s="2" t="s">
        <v>21</v>
      </c>
      <c r="B75" s="2" t="s">
        <v>12</v>
      </c>
      <c r="C75" s="2" t="s">
        <v>11</v>
      </c>
      <c r="E75" s="2" t="n">
        <f aca="false">E74-E77</f>
        <v>7.5619</v>
      </c>
      <c r="F75" s="2" t="n">
        <f aca="false">F74-F77</f>
        <v>7.6571</v>
      </c>
      <c r="G75" s="2" t="n">
        <f aca="false">G74-G77</f>
        <v>7.1338</v>
      </c>
    </row>
    <row r="76" customFormat="false" ht="15" hidden="false" customHeight="false" outlineLevel="0" collapsed="false">
      <c r="A76" s="2" t="s">
        <v>21</v>
      </c>
      <c r="B76" s="2" t="s">
        <v>12</v>
      </c>
      <c r="C76" s="2" t="s">
        <v>13</v>
      </c>
      <c r="D76" s="2"/>
      <c r="E76" s="2" t="n">
        <f aca="false">(E73-E74)/E73</f>
        <v>0.836330064800957</v>
      </c>
      <c r="F76" s="2" t="n">
        <f aca="false">(F73-F74)/F73</f>
        <v>0.850116863739467</v>
      </c>
      <c r="G76" s="2" t="n">
        <f aca="false">(G73-G74)/G73</f>
        <v>0.834767933656796</v>
      </c>
    </row>
    <row r="77" customFormat="false" ht="15" hidden="false" customHeight="false" outlineLevel="0" collapsed="false">
      <c r="A77" s="2" t="s">
        <v>21</v>
      </c>
      <c r="B77" s="2" t="s">
        <v>14</v>
      </c>
      <c r="C77" s="2" t="s">
        <v>9</v>
      </c>
      <c r="D77" s="2" t="n">
        <v>2.186</v>
      </c>
      <c r="E77" s="1" t="n">
        <v>2.685</v>
      </c>
      <c r="F77" s="1" t="n">
        <v>2.77</v>
      </c>
      <c r="G77" s="1" t="n">
        <v>2.422</v>
      </c>
    </row>
    <row r="78" customFormat="false" ht="15" hidden="false" customHeight="false" outlineLevel="0" collapsed="false">
      <c r="A78" s="2" t="s">
        <v>21</v>
      </c>
      <c r="B78" s="2" t="s">
        <v>14</v>
      </c>
      <c r="C78" s="2" t="s">
        <v>15</v>
      </c>
      <c r="D78" s="2" t="n">
        <v>0</v>
      </c>
      <c r="E78" s="1" t="n">
        <f aca="false">E77-D77</f>
        <v>0.499</v>
      </c>
      <c r="F78" s="1" t="n">
        <f aca="false">F77-D77</f>
        <v>0.584</v>
      </c>
      <c r="G78" s="1" t="n">
        <f aca="false">G77-D77</f>
        <v>0.236</v>
      </c>
    </row>
    <row r="79" customFormat="false" ht="15" hidden="false" customHeight="true" outlineLevel="0" collapsed="false">
      <c r="A79" s="2" t="s">
        <v>21</v>
      </c>
      <c r="B79" s="2" t="s">
        <v>8</v>
      </c>
      <c r="C79" s="2" t="s">
        <v>16</v>
      </c>
      <c r="D79" s="5" t="n">
        <f aca="false">D70/$G70</f>
        <v>1.90774683245223</v>
      </c>
      <c r="E79" s="5" t="n">
        <f aca="false">E70/$G70</f>
        <v>1.47339259871821</v>
      </c>
      <c r="F79" s="5" t="n">
        <f aca="false">F70/$G70</f>
        <v>1.4225464426002</v>
      </c>
    </row>
    <row r="80" customFormat="false" ht="15" hidden="false" customHeight="true" outlineLevel="0" collapsed="false">
      <c r="A80" s="2" t="s">
        <v>21</v>
      </c>
      <c r="B80" s="2" t="s">
        <v>12</v>
      </c>
      <c r="C80" s="2" t="s">
        <v>16</v>
      </c>
      <c r="D80" s="5"/>
      <c r="E80" s="5" t="n">
        <f aca="false">E73/$G73</f>
        <v>1.08255724280077</v>
      </c>
      <c r="F80" s="5" t="n">
        <f aca="false">F73/$G73</f>
        <v>1.20292361055875</v>
      </c>
    </row>
    <row r="82" customFormat="false" ht="15" hidden="false" customHeight="false" outlineLevel="0" collapsed="false">
      <c r="J82" s="7"/>
    </row>
    <row r="83" customFormat="false" ht="15" hidden="false" customHeight="false" outlineLevel="0" collapsed="false">
      <c r="J83" s="7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2023-12-06T05:08:09Z</dcterms:created>
  <dc:creator>yen</dc:creator>
  <dc:description/>
  <dc:language>zh-TW</dc:language>
  <cp:lastModifiedBy/>
  <dcterms:modified xsi:type="dcterms:W3CDTF">2025-07-20T14:54:08Z</dcterms:modified>
  <cp:revision>69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