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cumentation\csv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3" i="1" l="1"/>
  <c r="B22" i="1"/>
  <c r="B26" i="1" l="1"/>
  <c r="B27" i="1" s="1"/>
</calcChain>
</file>

<file path=xl/sharedStrings.xml><?xml version="1.0" encoding="utf-8"?>
<sst xmlns="http://schemas.openxmlformats.org/spreadsheetml/2006/main" count="21" uniqueCount="21">
  <si>
    <t>Input</t>
  </si>
  <si>
    <t>Earth_Radius (km)</t>
  </si>
  <si>
    <t>Pi</t>
  </si>
  <si>
    <t>latitude</t>
  </si>
  <si>
    <t>longitude</t>
  </si>
  <si>
    <t>Calculation</t>
  </si>
  <si>
    <t>Constants</t>
  </si>
  <si>
    <t>grid size (degree)</t>
  </si>
  <si>
    <t>rad_1</t>
  </si>
  <si>
    <t>rad_2</t>
  </si>
  <si>
    <t>population</t>
  </si>
  <si>
    <t>Results</t>
  </si>
  <si>
    <t>PopulationDensity (per sqkm)</t>
  </si>
  <si>
    <t>cell area (sqkm)</t>
  </si>
  <si>
    <t xml:space="preserve"> under the sphere coordinate, dA = R^2*sin(theta) d theta d phi</t>
  </si>
  <si>
    <t>where theta is 90 degrees-latitude, phi is latitude, both in radians</t>
  </si>
  <si>
    <t>Method</t>
  </si>
  <si>
    <t xml:space="preserve"> Therefore, integrate between theta1, theta2 and phi1, phi2, A = R^2 * (phi2-phi1) * cos(theta1)-cos(theta2)</t>
  </si>
  <si>
    <t>Population Density (people / km^2) and Area of grid calculation (km^2) from grid size</t>
  </si>
  <si>
    <t>Introduction</t>
  </si>
  <si>
    <t>This spreadsheet is used to calculate population density from EMOD inputs: population size (initialized from demographic files) and grid size ( Node_Grid_Size in config.json).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</si>
</sst>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4" sqref="A4"/>
    </sheetView>
  </sheetViews>
  <sheetFormatPr defaultRowHeight="15" x14ac:dyDescent="0.25"/>
  <cols>
    <col min="1" max="1" width="31.140625" customWidth="1"/>
  </cols>
  <sheetData>
    <row r="1" spans="1:2" x14ac:dyDescent="0.25">
      <c r="A1" s="1" t="s">
        <v>18</v>
      </c>
    </row>
    <row r="2" spans="1:2" x14ac:dyDescent="0.25">
      <c r="A2" s="1"/>
    </row>
    <row r="3" spans="1:2" x14ac:dyDescent="0.25">
      <c r="A3" s="1" t="s">
        <v>19</v>
      </c>
    </row>
    <row r="4" spans="1:2" s="3" customFormat="1" x14ac:dyDescent="0.25">
      <c r="A4" s="3" t="s">
        <v>20</v>
      </c>
    </row>
    <row r="6" spans="1:2" x14ac:dyDescent="0.25">
      <c r="A6" s="1" t="s">
        <v>16</v>
      </c>
    </row>
    <row r="7" spans="1:2" x14ac:dyDescent="0.25">
      <c r="A7" t="s">
        <v>14</v>
      </c>
    </row>
    <row r="8" spans="1:2" x14ac:dyDescent="0.25">
      <c r="A8" t="s">
        <v>15</v>
      </c>
    </row>
    <row r="9" spans="1:2" x14ac:dyDescent="0.25">
      <c r="A9" t="s">
        <v>17</v>
      </c>
    </row>
    <row r="11" spans="1:2" x14ac:dyDescent="0.25">
      <c r="A11" s="1" t="s">
        <v>0</v>
      </c>
    </row>
    <row r="12" spans="1:2" x14ac:dyDescent="0.25">
      <c r="A12" t="s">
        <v>3</v>
      </c>
      <c r="B12" s="2">
        <v>0</v>
      </c>
    </row>
    <row r="13" spans="1:2" x14ac:dyDescent="0.25">
      <c r="A13" t="s">
        <v>4</v>
      </c>
      <c r="B13" s="2">
        <v>0</v>
      </c>
    </row>
    <row r="14" spans="1:2" x14ac:dyDescent="0.25">
      <c r="A14" t="s">
        <v>7</v>
      </c>
      <c r="B14" s="2">
        <v>0.3</v>
      </c>
    </row>
    <row r="15" spans="1:2" x14ac:dyDescent="0.25">
      <c r="A15" t="s">
        <v>10</v>
      </c>
      <c r="B15" s="2">
        <v>10000</v>
      </c>
    </row>
    <row r="17" spans="1:2" x14ac:dyDescent="0.25">
      <c r="A17" s="1" t="s">
        <v>6</v>
      </c>
    </row>
    <row r="18" spans="1:2" x14ac:dyDescent="0.25">
      <c r="A18" t="s">
        <v>1</v>
      </c>
      <c r="B18">
        <v>6371.2213000000002</v>
      </c>
    </row>
    <row r="19" spans="1:2" x14ac:dyDescent="0.25">
      <c r="A19" t="s">
        <v>2</v>
      </c>
      <c r="B19">
        <v>3.1415899999999999</v>
      </c>
    </row>
    <row r="21" spans="1:2" hidden="1" x14ac:dyDescent="0.25">
      <c r="A21" s="1" t="s">
        <v>5</v>
      </c>
    </row>
    <row r="22" spans="1:2" hidden="1" x14ac:dyDescent="0.25">
      <c r="A22" t="s">
        <v>8</v>
      </c>
      <c r="B22">
        <f>(90-B12-B14/2)*B19/180</f>
        <v>1.5681770083333333</v>
      </c>
    </row>
    <row r="23" spans="1:2" hidden="1" x14ac:dyDescent="0.25">
      <c r="A23" t="s">
        <v>9</v>
      </c>
      <c r="B23">
        <f>(90-B12+B14/2)*B19/180</f>
        <v>1.5734129916666666</v>
      </c>
    </row>
    <row r="24" spans="1:2" hidden="1" x14ac:dyDescent="0.25"/>
    <row r="25" spans="1:2" x14ac:dyDescent="0.25">
      <c r="A25" s="1" t="s">
        <v>11</v>
      </c>
    </row>
    <row r="26" spans="1:2" x14ac:dyDescent="0.25">
      <c r="A26" t="s">
        <v>13</v>
      </c>
      <c r="B26">
        <f>B18*B18*(COS(B22)-COS(B23))*B14*B19/180</f>
        <v>1112.8622106878402</v>
      </c>
    </row>
    <row r="27" spans="1:2" x14ac:dyDescent="0.25">
      <c r="A27" t="s">
        <v>12</v>
      </c>
      <c r="B27">
        <f>B15/B26</f>
        <v>8.9858384119442594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Intellectual Ventures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</dc:creator>
  <cp:lastModifiedBy>Jen Schripsema</cp:lastModifiedBy>
  <dcterms:created xsi:type="dcterms:W3CDTF">2013-10-31T19:02:31Z</dcterms:created>
  <dcterms:modified xsi:type="dcterms:W3CDTF">2017-03-31T04:43:03Z</dcterms:modified>
</cp:coreProperties>
</file>