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Prov\"/>
    </mc:Choice>
  </mc:AlternateContent>
  <xr:revisionPtr revIDLastSave="0" documentId="8_{11C80A13-FB3B-4065-93A1-39C3E8A03551}" xr6:coauthVersionLast="47" xr6:coauthVersionMax="47" xr10:uidLastSave="{00000000-0000-0000-0000-000000000000}"/>
  <bookViews>
    <workbookView xWindow="28680" yWindow="-120" windowWidth="29040" windowHeight="15720" xr2:uid="{B894E1AC-3187-43E3-8AFF-3191954541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T9" i="1" s="1"/>
  <c r="U9" i="1" s="1"/>
  <c r="V9" i="1" s="1"/>
  <c r="W9" i="1" s="1"/>
  <c r="R9" i="1"/>
  <c r="Q9" i="1"/>
  <c r="P9" i="1"/>
  <c r="S6" i="1"/>
  <c r="T6" i="1" s="1"/>
  <c r="U6" i="1" s="1"/>
  <c r="V6" i="1" s="1"/>
  <c r="W6" i="1" s="1"/>
  <c r="R6" i="1"/>
  <c r="P6" i="1"/>
  <c r="Q6" i="1" s="1"/>
  <c r="S3" i="1"/>
  <c r="T3" i="1" s="1"/>
  <c r="U3" i="1" s="1"/>
  <c r="V3" i="1" s="1"/>
  <c r="W3" i="1" s="1"/>
  <c r="R3" i="1"/>
  <c r="Q3" i="1"/>
  <c r="P3" i="1"/>
</calcChain>
</file>

<file path=xl/sharedStrings.xml><?xml version="1.0" encoding="utf-8"?>
<sst xmlns="http://schemas.openxmlformats.org/spreadsheetml/2006/main" count="81" uniqueCount="30">
  <si>
    <t>CIMS.CAN.QC.Mining.Steam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</si>
  <si>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</si>
  <si>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</si>
  <si>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</si>
  <si>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</si>
  <si>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</si>
  <si>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</si>
  <si>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</si>
  <si>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</si>
  <si>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</si>
  <si>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</si>
  <si>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</si>
  <si>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</si>
  <si>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</si>
  <si>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</si>
  <si>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CIMS.CAN.QC.Fuel Blends.Gasoline_Transportation</t>
  </si>
  <si>
    <t>QC</t>
  </si>
  <si>
    <t>Gasoline_Transportation</t>
  </si>
  <si>
    <t>Market share_class_min</t>
  </si>
  <si>
    <t>%</t>
  </si>
  <si>
    <t>https://www.legisquebec.gouv.qc.ca/en/document/cr/P-30.01,%20r.%200.1</t>
  </si>
  <si>
    <t>Ethanol</t>
  </si>
  <si>
    <t>Market share_class</t>
  </si>
  <si>
    <t>Renewable Gasoline</t>
  </si>
  <si>
    <t>CIMS.CAN.QC.Fuel Blends.Diesel_Transportation</t>
  </si>
  <si>
    <t>Diesel_Transportation</t>
  </si>
  <si>
    <t>Biodiesel</t>
  </si>
  <si>
    <t>Renewable Diesel</t>
  </si>
  <si>
    <t>CIMS.CAN.QC.Fuel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</si>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</sst>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B822-2407-428E-AFD5-EC5412154326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E3" t="s">
        <v>17</v>
      </c>
      <c r="G3" t="s">
        <v>18</v>
      </c>
      <c r="H3" t="s">
        <v>17</v>
      </c>
      <c r="L3" t="s">
        <v>19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 t="shared" ref="Q3:W3" si="0">P3</f>
        <v>3.4062023385866808E-2</v>
      </c>
      <c r="R3">
        <f>0.67*0.12/(0.67*0.12+1*0.88)</f>
        <v>8.3715118700541435E-2</v>
      </c>
      <c r="S3">
        <f>0.67*0.15/(0.67*0.15+1*0.85)</f>
        <v>0.10573382430299842</v>
      </c>
      <c r="T3">
        <f t="shared" si="0"/>
        <v>0.10573382430299842</v>
      </c>
      <c r="U3">
        <f t="shared" si="0"/>
        <v>0.10573382430299842</v>
      </c>
      <c r="V3">
        <f t="shared" si="0"/>
        <v>0.10573382430299842</v>
      </c>
      <c r="W3">
        <f t="shared" si="0"/>
        <v>0.10573382430299842</v>
      </c>
      <c r="X3" t="s">
        <v>20</v>
      </c>
    </row>
    <row r="4" spans="1:24" x14ac:dyDescent="0.25">
      <c r="A4" t="s">
        <v>15</v>
      </c>
      <c r="B4" t="s">
        <v>6</v>
      </c>
      <c r="C4" t="s">
        <v>16</v>
      </c>
      <c r="E4" t="s">
        <v>17</v>
      </c>
      <c r="F4" t="s">
        <v>21</v>
      </c>
      <c r="G4" t="s">
        <v>22</v>
      </c>
      <c r="H4" t="s">
        <v>17</v>
      </c>
    </row>
    <row r="5" spans="1:24" x14ac:dyDescent="0.25">
      <c r="A5" t="s">
        <v>15</v>
      </c>
      <c r="B5" t="s">
        <v>6</v>
      </c>
      <c r="C5" t="s">
        <v>16</v>
      </c>
      <c r="E5" t="s">
        <v>17</v>
      </c>
      <c r="F5" t="s">
        <v>23</v>
      </c>
      <c r="G5" t="s">
        <v>22</v>
      </c>
      <c r="H5" t="s">
        <v>17</v>
      </c>
    </row>
    <row r="6" spans="1:24" x14ac:dyDescent="0.25">
      <c r="A6" t="s">
        <v>24</v>
      </c>
      <c r="B6" t="s">
        <v>6</v>
      </c>
      <c r="C6" t="s">
        <v>16</v>
      </c>
      <c r="E6" t="s">
        <v>25</v>
      </c>
      <c r="G6" t="s">
        <v>18</v>
      </c>
      <c r="H6" t="s">
        <v>25</v>
      </c>
      <c r="L6" t="s">
        <v>19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 t="shared" ref="Q6:W6" si="1">P6</f>
        <v>1.7445357930619611E-2</v>
      </c>
      <c r="R6">
        <f>0.87*0.05/(0.87*0.05+1*0.95)</f>
        <v>4.3784599899345751E-2</v>
      </c>
      <c r="S6">
        <f>0.87*0.1/(0.87*0.1+1*0.9)</f>
        <v>8.8145896656534967E-2</v>
      </c>
      <c r="T6">
        <f t="shared" si="1"/>
        <v>8.8145896656534967E-2</v>
      </c>
      <c r="U6">
        <f t="shared" si="1"/>
        <v>8.8145896656534967E-2</v>
      </c>
      <c r="V6">
        <f t="shared" si="1"/>
        <v>8.8145896656534967E-2</v>
      </c>
      <c r="W6">
        <f t="shared" si="1"/>
        <v>8.8145896656534967E-2</v>
      </c>
      <c r="X6" t="s">
        <v>20</v>
      </c>
    </row>
    <row r="7" spans="1:24" x14ac:dyDescent="0.25">
      <c r="A7" t="s">
        <v>24</v>
      </c>
      <c r="B7" t="s">
        <v>6</v>
      </c>
      <c r="C7" t="s">
        <v>16</v>
      </c>
      <c r="E7" t="s">
        <v>25</v>
      </c>
      <c r="F7" t="s">
        <v>26</v>
      </c>
      <c r="G7" t="s">
        <v>22</v>
      </c>
      <c r="H7" t="s">
        <v>25</v>
      </c>
    </row>
    <row r="8" spans="1:24" x14ac:dyDescent="0.25">
      <c r="A8" t="s">
        <v>24</v>
      </c>
      <c r="B8" t="s">
        <v>6</v>
      </c>
      <c r="C8" t="s">
        <v>16</v>
      </c>
      <c r="E8" t="s">
        <v>25</v>
      </c>
      <c r="F8" t="s">
        <v>27</v>
      </c>
      <c r="G8" t="s">
        <v>22</v>
      </c>
      <c r="H8" t="s">
        <v>25</v>
      </c>
    </row>
    <row r="9" spans="1:24" x14ac:dyDescent="0.25">
      <c r="A9" t="s">
        <v>28</v>
      </c>
      <c r="B9" t="s">
        <v>6</v>
      </c>
      <c r="C9" t="s">
        <v>16</v>
      </c>
      <c r="E9" t="s">
        <v>29</v>
      </c>
      <c r="G9" t="s">
        <v>18</v>
      </c>
      <c r="H9" t="s">
        <v>29</v>
      </c>
      <c r="L9" t="s">
        <v>19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P9</f>
        <v>1.7445357930619611E-2</v>
      </c>
      <c r="R9">
        <f>0.87*0.05/(0.87*0.05+1*0.95)</f>
        <v>4.3784599899345751E-2</v>
      </c>
      <c r="S9">
        <f>0.87*0.1/(0.87*0.1+1*0.9)</f>
        <v>8.8145896656534967E-2</v>
      </c>
      <c r="T9">
        <f>S9</f>
        <v>8.8145896656534967E-2</v>
      </c>
      <c r="U9">
        <f>T9</f>
        <v>8.8145896656534967E-2</v>
      </c>
      <c r="V9">
        <f>U9</f>
        <v>8.8145896656534967E-2</v>
      </c>
      <c r="W9">
        <f>V9</f>
        <v>8.8145896656534967E-2</v>
      </c>
      <c r="X9" t="s">
        <v>20</v>
      </c>
    </row>
    <row r="10" spans="1:24" x14ac:dyDescent="0.25">
      <c r="A10" t="s">
        <v>28</v>
      </c>
      <c r="B10" t="s">
        <v>6</v>
      </c>
      <c r="C10" t="s">
        <v>16</v>
      </c>
      <c r="E10" t="s">
        <v>29</v>
      </c>
      <c r="F10" t="s">
        <v>26</v>
      </c>
      <c r="G10" t="s">
        <v>22</v>
      </c>
      <c r="H10" t="s">
        <v>29</v>
      </c>
    </row>
    <row r="11" spans="1:24" x14ac:dyDescent="0.25">
      <c r="A11" t="s">
        <v>28</v>
      </c>
      <c r="B11" t="s">
        <v>6</v>
      </c>
      <c r="C11" t="s">
        <v>16</v>
      </c>
      <c r="E11" t="s">
        <v>29</v>
      </c>
      <c r="F11" t="s">
        <v>27</v>
      </c>
      <c r="G11" t="s">
        <v>22</v>
      </c>
      <c r="H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2025-04-14T23:01:02Z</dcterms:created>
  <dcterms:modified xsi:type="dcterms:W3CDTF">2025-04-14T23:01:02Z</dcterms:modified>
</cp:coreProperties>
</file>