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iron and steel\"/>
    </mc:Choice>
  </mc:AlternateContent>
  <xr:revisionPtr revIDLastSave="0" documentId="13_ncr:1_{88224856-0906-42D7-A08F-66766E5CA135}" xr6:coauthVersionLast="47" xr6:coauthVersionMax="47" xr10:uidLastSave="{00000000-0000-0000-0000-000000000000}"/>
  <bookViews>
    <workbookView xWindow="3276" yWindow="1800" windowWidth="17280" windowHeight="8880" xr2:uid="{00000000-000D-0000-FFFF-FFFF00000000}"/>
  </bookViews>
  <sheets>
    <sheet name="README" sheetId="1" r:id="rId1"/>
    <sheet name="coefficients" sheetId="2" r:id="rId2"/>
    <sheet name="data" sheetId="3" r:id="rId3"/>
    <sheet name="data_multi_row" sheetId="4" r:id="rId4"/>
    <sheet name="calcs" sheetId="5" r:id="rId5"/>
  </sheets>
  <definedNames>
    <definedName name="data">data!$L$4:$AK$4983</definedName>
    <definedName name="data_multi">data_multi_row!$L$3:$DJ$4883</definedName>
    <definedName name="header">data!$L$1:$AK$1</definedName>
    <definedName name="header_multi">data_multi_row!$L$2:$DJ$2</definedName>
    <definedName name="index">data!$AM$4:$AM$4983</definedName>
    <definedName name="index_multi">data_multi_row!$DL$3:$DL$4883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883" i="4" l="1"/>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N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N400" i="4"/>
  <c r="DL399" i="4"/>
  <c r="DL398" i="4"/>
  <c r="DL397" i="4"/>
  <c r="DL396" i="4"/>
  <c r="DL395" i="4"/>
  <c r="DL394" i="4"/>
  <c r="DL393" i="4"/>
  <c r="DL392" i="4"/>
  <c r="DL391" i="4"/>
  <c r="DL390" i="4"/>
  <c r="DL389" i="4"/>
  <c r="DL388" i="4"/>
  <c r="DL387" i="4"/>
  <c r="DL386" i="4"/>
  <c r="DL385" i="4"/>
  <c r="DL384" i="4"/>
  <c r="DL383" i="4"/>
  <c r="N383" i="4"/>
  <c r="DL382" i="4"/>
  <c r="DL381" i="4"/>
  <c r="DL380" i="4"/>
  <c r="DL379" i="4"/>
  <c r="DL378" i="4"/>
  <c r="DL377" i="4"/>
  <c r="DL376" i="4"/>
  <c r="DL375" i="4"/>
  <c r="DL374" i="4"/>
  <c r="DL373" i="4"/>
  <c r="DL372" i="4"/>
  <c r="DL371" i="4"/>
  <c r="DL370" i="4"/>
  <c r="N370" i="4"/>
  <c r="DL369" i="4"/>
  <c r="DL368" i="4"/>
  <c r="DL367" i="4"/>
  <c r="DL366" i="4"/>
  <c r="DL365" i="4"/>
  <c r="DL364" i="4"/>
  <c r="DL363" i="4"/>
  <c r="DL362" i="4"/>
  <c r="DL361" i="4"/>
  <c r="DL360" i="4"/>
  <c r="DL359" i="4"/>
  <c r="DL358" i="4"/>
  <c r="N358" i="4"/>
  <c r="DL357" i="4"/>
  <c r="DL356" i="4"/>
  <c r="DL355" i="4"/>
  <c r="DL354" i="4"/>
  <c r="DL353" i="4"/>
  <c r="DL352" i="4"/>
  <c r="DL351" i="4"/>
  <c r="DL350" i="4"/>
  <c r="DL349" i="4"/>
  <c r="DL348" i="4"/>
  <c r="DL347" i="4"/>
  <c r="DL346" i="4"/>
  <c r="N346" i="4"/>
  <c r="DL345" i="4"/>
  <c r="DL344" i="4"/>
  <c r="DL343" i="4"/>
  <c r="DL342" i="4"/>
  <c r="DL341" i="4"/>
  <c r="DL340" i="4"/>
  <c r="DL339" i="4"/>
  <c r="DL338" i="4"/>
  <c r="DL337" i="4"/>
  <c r="DL336" i="4"/>
  <c r="N336" i="4"/>
  <c r="DL335" i="4"/>
  <c r="DL334" i="4"/>
  <c r="DL333" i="4"/>
  <c r="DL332" i="4"/>
  <c r="DL331" i="4"/>
  <c r="DL330" i="4"/>
  <c r="DL329" i="4"/>
  <c r="DL328" i="4"/>
  <c r="DL327" i="4"/>
  <c r="DL326" i="4"/>
  <c r="N326" i="4"/>
  <c r="DL325" i="4"/>
  <c r="DL324" i="4"/>
  <c r="DL323" i="4"/>
  <c r="DL322" i="4"/>
  <c r="DL321" i="4"/>
  <c r="DL320" i="4"/>
  <c r="DL319" i="4"/>
  <c r="DL318" i="4"/>
  <c r="DL317" i="4"/>
  <c r="DL316" i="4"/>
  <c r="N316" i="4"/>
  <c r="DL315" i="4"/>
  <c r="DL314" i="4"/>
  <c r="DL313" i="4"/>
  <c r="DL312" i="4"/>
  <c r="DL311" i="4"/>
  <c r="DL310" i="4"/>
  <c r="N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DL106" i="4"/>
  <c r="DL105" i="4"/>
  <c r="DL104" i="4"/>
  <c r="DL103" i="4"/>
  <c r="DL102" i="4"/>
  <c r="DL101" i="4"/>
  <c r="DL100" i="4"/>
  <c r="DL99" i="4"/>
  <c r="DL98" i="4"/>
  <c r="DL97" i="4"/>
  <c r="DL96" i="4"/>
  <c r="DL95" i="4"/>
  <c r="DL94" i="4"/>
  <c r="DL93" i="4"/>
  <c r="DL92" i="4"/>
  <c r="DL91" i="4"/>
  <c r="DL90" i="4"/>
  <c r="DL89" i="4"/>
  <c r="DL88" i="4"/>
  <c r="DL87" i="4"/>
  <c r="DL86" i="4"/>
  <c r="DL85" i="4"/>
  <c r="DL84" i="4"/>
  <c r="DL83" i="4"/>
  <c r="DL82" i="4"/>
  <c r="DL81" i="4"/>
  <c r="DL80" i="4"/>
  <c r="DL79" i="4"/>
  <c r="DL78" i="4"/>
  <c r="DL77" i="4"/>
  <c r="DL76" i="4"/>
  <c r="DL75" i="4"/>
  <c r="DL74" i="4"/>
  <c r="DL73" i="4"/>
  <c r="DL72" i="4"/>
  <c r="DL71" i="4"/>
  <c r="DL70" i="4"/>
  <c r="DL69" i="4"/>
  <c r="DL68" i="4"/>
  <c r="DL67" i="4"/>
  <c r="DL66" i="4"/>
  <c r="DL65" i="4"/>
  <c r="DL64" i="4"/>
  <c r="DL63" i="4"/>
  <c r="DL62" i="4"/>
  <c r="DL61" i="4"/>
  <c r="DL60" i="4"/>
  <c r="DL59" i="4"/>
  <c r="DL58" i="4"/>
  <c r="DL57" i="4"/>
  <c r="DL56" i="4"/>
  <c r="DL55" i="4"/>
  <c r="DL54" i="4"/>
  <c r="DL53" i="4"/>
  <c r="DL52" i="4"/>
  <c r="DL51" i="4"/>
  <c r="DL50" i="4"/>
  <c r="DL49" i="4"/>
  <c r="DL48" i="4"/>
  <c r="DL47" i="4"/>
  <c r="DL46" i="4"/>
  <c r="DL45" i="4"/>
  <c r="DL44" i="4"/>
  <c r="DL43" i="4"/>
  <c r="DL42" i="4"/>
  <c r="DL41" i="4"/>
  <c r="DL40" i="4"/>
  <c r="DL39" i="4"/>
  <c r="DL38" i="4"/>
  <c r="DL37" i="4"/>
  <c r="DL36" i="4"/>
  <c r="DL35" i="4"/>
  <c r="DL34" i="4"/>
  <c r="DL33" i="4"/>
  <c r="DL32" i="4"/>
  <c r="DL31" i="4"/>
  <c r="DL30" i="4"/>
  <c r="DL29" i="4"/>
  <c r="DL28" i="4"/>
  <c r="DL27" i="4"/>
  <c r="DL26" i="4"/>
  <c r="DL25" i="4"/>
  <c r="DL24" i="4"/>
  <c r="DL23" i="4"/>
  <c r="DL22" i="4"/>
  <c r="DL21" i="4"/>
  <c r="DL20" i="4"/>
  <c r="DL19" i="4"/>
  <c r="DL18" i="4"/>
  <c r="DL17" i="4"/>
  <c r="DL16" i="4"/>
  <c r="DL15" i="4"/>
  <c r="DL14" i="4"/>
  <c r="DL13" i="4"/>
  <c r="DL12" i="4"/>
  <c r="DL11" i="4"/>
  <c r="DL10" i="4"/>
  <c r="DL9" i="4"/>
  <c r="DL8" i="4"/>
  <c r="DL7" i="4"/>
  <c r="DL6" i="4"/>
  <c r="DL5" i="4"/>
  <c r="DL4" i="4"/>
  <c r="DL3" i="4"/>
  <c r="AM4983" i="3"/>
  <c r="AM4982" i="3"/>
  <c r="AM4981" i="3"/>
  <c r="AM4980" i="3"/>
  <c r="AM4979" i="3"/>
  <c r="AM4978" i="3"/>
  <c r="AM4977" i="3"/>
  <c r="AM4976" i="3"/>
  <c r="AM4975" i="3"/>
  <c r="AM4974" i="3"/>
  <c r="AM4973" i="3"/>
  <c r="AM4972" i="3"/>
  <c r="AM4971" i="3"/>
  <c r="AM4970" i="3"/>
  <c r="AM4969" i="3"/>
  <c r="AM4968" i="3"/>
  <c r="AM4967" i="3"/>
  <c r="AM4966" i="3"/>
  <c r="AM4965" i="3"/>
  <c r="AM4964" i="3"/>
  <c r="AM4963" i="3"/>
  <c r="AM4962" i="3"/>
  <c r="AM4961" i="3"/>
  <c r="AM4960" i="3"/>
  <c r="AM4959" i="3"/>
  <c r="AM4958" i="3"/>
  <c r="AM4957" i="3"/>
  <c r="AM4956" i="3"/>
  <c r="AM4955" i="3"/>
  <c r="AM4954" i="3"/>
  <c r="AM4953" i="3"/>
  <c r="AM4952" i="3"/>
  <c r="AM4951" i="3"/>
  <c r="AM4950" i="3"/>
  <c r="AM4949" i="3"/>
  <c r="AM4948" i="3"/>
  <c r="AM4947" i="3"/>
  <c r="AM4946" i="3"/>
  <c r="AM4945" i="3"/>
  <c r="AM4944" i="3"/>
  <c r="AM4943" i="3"/>
  <c r="AM4942" i="3"/>
  <c r="AM4941" i="3"/>
  <c r="AM4940" i="3"/>
  <c r="AM4939" i="3"/>
  <c r="AM4938" i="3"/>
  <c r="AM4937" i="3"/>
  <c r="AM4936" i="3"/>
  <c r="AM4935" i="3"/>
  <c r="AM4934" i="3"/>
  <c r="AM4933" i="3"/>
  <c r="AM4932" i="3"/>
  <c r="AM4931" i="3"/>
  <c r="AM4930" i="3"/>
  <c r="AM4929" i="3"/>
  <c r="AM4928" i="3"/>
  <c r="AM4927" i="3"/>
  <c r="AM4926" i="3"/>
  <c r="AM4925" i="3"/>
  <c r="AM4924" i="3"/>
  <c r="AM4923" i="3"/>
  <c r="AM4922" i="3"/>
  <c r="AM4921" i="3"/>
  <c r="AM4920" i="3"/>
  <c r="AM4919" i="3"/>
  <c r="AM4918" i="3"/>
  <c r="AM4917" i="3"/>
  <c r="AM4916" i="3"/>
  <c r="AM4915" i="3"/>
  <c r="AM4914" i="3"/>
  <c r="AM4913" i="3"/>
  <c r="AM4912" i="3"/>
  <c r="AM4911" i="3"/>
  <c r="AM4910" i="3"/>
  <c r="AM4909" i="3"/>
  <c r="AM4908" i="3"/>
  <c r="AM4907" i="3"/>
  <c r="AM4906" i="3"/>
  <c r="AM4905" i="3"/>
  <c r="AM4904" i="3"/>
  <c r="AM4903" i="3"/>
  <c r="AM4902" i="3"/>
  <c r="AM4901" i="3"/>
  <c r="AM4900" i="3"/>
  <c r="AM4899" i="3"/>
  <c r="AM4898" i="3"/>
  <c r="AM4897" i="3"/>
  <c r="AM4896" i="3"/>
  <c r="AM4895" i="3"/>
  <c r="AM4894" i="3"/>
  <c r="AM4893" i="3"/>
  <c r="AM4892" i="3"/>
  <c r="AM4891" i="3"/>
  <c r="AM4890" i="3"/>
  <c r="AM4889" i="3"/>
  <c r="AM4888" i="3"/>
  <c r="AM4887" i="3"/>
  <c r="AM4886" i="3"/>
  <c r="AM4885" i="3"/>
  <c r="AM4884" i="3"/>
  <c r="AM4883" i="3"/>
  <c r="AM4882" i="3"/>
  <c r="AM4881" i="3"/>
  <c r="AM4880" i="3"/>
  <c r="AM4879" i="3"/>
  <c r="AM4878" i="3"/>
  <c r="AM4877" i="3"/>
  <c r="AM4876" i="3"/>
  <c r="AM4875" i="3"/>
  <c r="AM4874" i="3"/>
  <c r="AM4873" i="3"/>
  <c r="AM4872" i="3"/>
  <c r="AM4871" i="3"/>
  <c r="AM4870" i="3"/>
  <c r="AM4869" i="3"/>
  <c r="AM4868" i="3"/>
  <c r="AM4867" i="3"/>
  <c r="AM4866" i="3"/>
  <c r="AM4865" i="3"/>
  <c r="AM4864" i="3"/>
  <c r="AM4863" i="3"/>
  <c r="AM4862" i="3"/>
  <c r="AM4861" i="3"/>
  <c r="AM4860" i="3"/>
  <c r="AM4859" i="3"/>
  <c r="AM4858" i="3"/>
  <c r="AM4857" i="3"/>
  <c r="AM4856" i="3"/>
  <c r="AM4855" i="3"/>
  <c r="AM4854" i="3"/>
  <c r="AM4853" i="3"/>
  <c r="AM4852" i="3"/>
  <c r="AM4851" i="3"/>
  <c r="AM4850" i="3"/>
  <c r="AM4849" i="3"/>
  <c r="AM4848" i="3"/>
  <c r="AM4847" i="3"/>
  <c r="AM4846" i="3"/>
  <c r="AM4845" i="3"/>
  <c r="AM4844" i="3"/>
  <c r="AM4843" i="3"/>
  <c r="AM4842" i="3"/>
  <c r="AM4841" i="3"/>
  <c r="AM4840" i="3"/>
  <c r="AM4839" i="3"/>
  <c r="AM4838" i="3"/>
  <c r="AM4837" i="3"/>
  <c r="AM4836" i="3"/>
  <c r="AM4835" i="3"/>
  <c r="AM4834" i="3"/>
  <c r="AM4833" i="3"/>
  <c r="AM4832" i="3"/>
  <c r="AM4831" i="3"/>
  <c r="AM4830" i="3"/>
  <c r="AM4829" i="3"/>
  <c r="AM4828" i="3"/>
  <c r="AM4827" i="3"/>
  <c r="AM4826" i="3"/>
  <c r="AM4825" i="3"/>
  <c r="AM4824" i="3"/>
  <c r="AM4823" i="3"/>
  <c r="AM4822" i="3"/>
  <c r="AM4821" i="3"/>
  <c r="AM4820" i="3"/>
  <c r="AM4819" i="3"/>
  <c r="AM4818" i="3"/>
  <c r="AM4817" i="3"/>
  <c r="AM4816" i="3"/>
  <c r="AM4815" i="3"/>
  <c r="AM4814" i="3"/>
  <c r="AM4813" i="3"/>
  <c r="AM4812" i="3"/>
  <c r="AM4811" i="3"/>
  <c r="AM4810" i="3"/>
  <c r="AM4809" i="3"/>
  <c r="AM4808" i="3"/>
  <c r="AM4807" i="3"/>
  <c r="AM4806" i="3"/>
  <c r="AM4805" i="3"/>
  <c r="AM4804" i="3"/>
  <c r="AM4803" i="3"/>
  <c r="AM4802" i="3"/>
  <c r="AM4801" i="3"/>
  <c r="AM4800" i="3"/>
  <c r="AM4799" i="3"/>
  <c r="AM4798" i="3"/>
  <c r="AM4797" i="3"/>
  <c r="AM4796" i="3"/>
  <c r="AM4795" i="3"/>
  <c r="AM4794" i="3"/>
  <c r="AM4793" i="3"/>
  <c r="AM4792" i="3"/>
  <c r="AM4791" i="3"/>
  <c r="AM4790" i="3"/>
  <c r="AM4789" i="3"/>
  <c r="AM4788" i="3"/>
  <c r="AM4787" i="3"/>
  <c r="AM4786" i="3"/>
  <c r="AM4785" i="3"/>
  <c r="AM4784" i="3"/>
  <c r="AM4783" i="3"/>
  <c r="AM4782" i="3"/>
  <c r="AM4781" i="3"/>
  <c r="AM4780" i="3"/>
  <c r="AM4779" i="3"/>
  <c r="AM4778" i="3"/>
  <c r="AM4777" i="3"/>
  <c r="AM4776" i="3"/>
  <c r="AM4775" i="3"/>
  <c r="AM4774" i="3"/>
  <c r="AM4773" i="3"/>
  <c r="AM4772" i="3"/>
  <c r="AM4771" i="3"/>
  <c r="AM4770" i="3"/>
  <c r="AM4769" i="3"/>
  <c r="AM4768" i="3"/>
  <c r="AM4767" i="3"/>
  <c r="AM4766" i="3"/>
  <c r="AM4765" i="3"/>
  <c r="AM4764" i="3"/>
  <c r="AM4763" i="3"/>
  <c r="AM4762" i="3"/>
  <c r="AM4761" i="3"/>
  <c r="AM4760" i="3"/>
  <c r="AM4759" i="3"/>
  <c r="AM4758" i="3"/>
  <c r="AM4757" i="3"/>
  <c r="AM4756" i="3"/>
  <c r="AM4755" i="3"/>
  <c r="AM4754" i="3"/>
  <c r="AM4753" i="3"/>
  <c r="AM4752" i="3"/>
  <c r="AM4751" i="3"/>
  <c r="AM4750" i="3"/>
  <c r="AM4749" i="3"/>
  <c r="AM4748" i="3"/>
  <c r="AM4747" i="3"/>
  <c r="AM4746" i="3"/>
  <c r="AM4745" i="3"/>
  <c r="AM4744" i="3"/>
  <c r="AM4743" i="3"/>
  <c r="AM4742" i="3"/>
  <c r="AM4741" i="3"/>
  <c r="AM4740" i="3"/>
  <c r="AM4739" i="3"/>
  <c r="AM4738" i="3"/>
  <c r="AM4737" i="3"/>
  <c r="AM4736" i="3"/>
  <c r="AM4735" i="3"/>
  <c r="AM4734" i="3"/>
  <c r="AM4733" i="3"/>
  <c r="AM4732" i="3"/>
  <c r="AM4731" i="3"/>
  <c r="AM4730" i="3"/>
  <c r="AM4729" i="3"/>
  <c r="AM4728" i="3"/>
  <c r="AM4727" i="3"/>
  <c r="AM4726" i="3"/>
  <c r="AM4725" i="3"/>
  <c r="AM4724" i="3"/>
  <c r="AM4723" i="3"/>
  <c r="AM4722" i="3"/>
  <c r="AM4721" i="3"/>
  <c r="AM4720" i="3"/>
  <c r="AM4719" i="3"/>
  <c r="AM4718" i="3"/>
  <c r="AM4717" i="3"/>
  <c r="AM4716" i="3"/>
  <c r="AM4715" i="3"/>
  <c r="AM4714" i="3"/>
  <c r="AM4713" i="3"/>
  <c r="AM4712" i="3"/>
  <c r="AM4711" i="3"/>
  <c r="AM4710" i="3"/>
  <c r="AM4709" i="3"/>
  <c r="AM4708" i="3"/>
  <c r="AM4707" i="3"/>
  <c r="AM4706" i="3"/>
  <c r="AM4705" i="3"/>
  <c r="AM4704" i="3"/>
  <c r="AM4703" i="3"/>
  <c r="AM4702" i="3"/>
  <c r="AM4701" i="3"/>
  <c r="AM4700" i="3"/>
  <c r="AM4699" i="3"/>
  <c r="AM4698" i="3"/>
  <c r="AM4697" i="3"/>
  <c r="AM4696" i="3"/>
  <c r="AM4695" i="3"/>
  <c r="AM4694" i="3"/>
  <c r="AM4693" i="3"/>
  <c r="AM4692" i="3"/>
  <c r="AM4691" i="3"/>
  <c r="AM4690" i="3"/>
  <c r="AM4689" i="3"/>
  <c r="AM4688" i="3"/>
  <c r="AM4687" i="3"/>
  <c r="AM4686" i="3"/>
  <c r="AM4685" i="3"/>
  <c r="AM4684" i="3"/>
  <c r="AM4683" i="3"/>
  <c r="AM4682" i="3"/>
  <c r="AM4681" i="3"/>
  <c r="AM4680" i="3"/>
  <c r="AM4679" i="3"/>
  <c r="AM4678" i="3"/>
  <c r="AM4677" i="3"/>
  <c r="AM4676" i="3"/>
  <c r="AM4675" i="3"/>
  <c r="AM4674" i="3"/>
  <c r="AM4673" i="3"/>
  <c r="AM4672" i="3"/>
  <c r="AM4671" i="3"/>
  <c r="AM4670" i="3"/>
  <c r="AM4669" i="3"/>
  <c r="AM4668" i="3"/>
  <c r="AM4667" i="3"/>
  <c r="AM4666" i="3"/>
  <c r="AM4665" i="3"/>
  <c r="AM4664" i="3"/>
  <c r="AM4663" i="3"/>
  <c r="AM4662" i="3"/>
  <c r="AM4661" i="3"/>
  <c r="AM4660" i="3"/>
  <c r="AM4659" i="3"/>
  <c r="AM4658" i="3"/>
  <c r="AM4657" i="3"/>
  <c r="AM4656" i="3"/>
  <c r="AM4655" i="3"/>
  <c r="AM4654" i="3"/>
  <c r="AM4653" i="3"/>
  <c r="AM4652" i="3"/>
  <c r="AM4651" i="3"/>
  <c r="AM4650" i="3"/>
  <c r="AM4649" i="3"/>
  <c r="AM4648" i="3"/>
  <c r="AM4647" i="3"/>
  <c r="AM4646" i="3"/>
  <c r="AM4645" i="3"/>
  <c r="AM4644" i="3"/>
  <c r="AM4643" i="3"/>
  <c r="AM4642" i="3"/>
  <c r="AM4641" i="3"/>
  <c r="AM4640" i="3"/>
  <c r="AM4639" i="3"/>
  <c r="AM4638" i="3"/>
  <c r="AM4637" i="3"/>
  <c r="AM4636" i="3"/>
  <c r="AM4635" i="3"/>
  <c r="AM4634" i="3"/>
  <c r="AM4633" i="3"/>
  <c r="AM4632" i="3"/>
  <c r="AM4631" i="3"/>
  <c r="AM4630" i="3"/>
  <c r="AM4629" i="3"/>
  <c r="AM4628" i="3"/>
  <c r="AM4627" i="3"/>
  <c r="AM4626" i="3"/>
  <c r="AM4625" i="3"/>
  <c r="AM4624" i="3"/>
  <c r="AM4623" i="3"/>
  <c r="AM4622" i="3"/>
  <c r="AM4621" i="3"/>
  <c r="AM4620" i="3"/>
  <c r="AM4619" i="3"/>
  <c r="AM4618" i="3"/>
  <c r="AM4617" i="3"/>
  <c r="AM4616" i="3"/>
  <c r="AM4615" i="3"/>
  <c r="AM4614" i="3"/>
  <c r="AM4613" i="3"/>
  <c r="AM4612" i="3"/>
  <c r="AM4611" i="3"/>
  <c r="AM4610" i="3"/>
  <c r="AM4609" i="3"/>
  <c r="AM4608" i="3"/>
  <c r="AM4607" i="3"/>
  <c r="AM4606" i="3"/>
  <c r="AM4605" i="3"/>
  <c r="AM4604" i="3"/>
  <c r="AM4603" i="3"/>
  <c r="AM4602" i="3"/>
  <c r="AM4601" i="3"/>
  <c r="AM4600" i="3"/>
  <c r="AM4599" i="3"/>
  <c r="AM4598" i="3"/>
  <c r="AM4597" i="3"/>
  <c r="AM4596" i="3"/>
  <c r="AM4595" i="3"/>
  <c r="AM4594" i="3"/>
  <c r="AM4593" i="3"/>
  <c r="AM4592" i="3"/>
  <c r="AM4591" i="3"/>
  <c r="AM4590" i="3"/>
  <c r="AM4589" i="3"/>
  <c r="AM4588" i="3"/>
  <c r="AM4587" i="3"/>
  <c r="AM4586" i="3"/>
  <c r="AM4585" i="3"/>
  <c r="AM4584" i="3"/>
  <c r="AM4583" i="3"/>
  <c r="AM4582" i="3"/>
  <c r="AM4581" i="3"/>
  <c r="AM4580" i="3"/>
  <c r="AM4579" i="3"/>
  <c r="AM4578" i="3"/>
  <c r="AM4577" i="3"/>
  <c r="AM4576" i="3"/>
  <c r="AM4575" i="3"/>
  <c r="AM4574" i="3"/>
  <c r="AM4573" i="3"/>
  <c r="AM4572" i="3"/>
  <c r="AM4571" i="3"/>
  <c r="AM4570" i="3"/>
  <c r="AM4569" i="3"/>
  <c r="AM4568" i="3"/>
  <c r="AM4567" i="3"/>
  <c r="AM4566" i="3"/>
  <c r="AM4565" i="3"/>
  <c r="AM4564" i="3"/>
  <c r="AM4563" i="3"/>
  <c r="AM4562" i="3"/>
  <c r="AM4561" i="3"/>
  <c r="AM4560" i="3"/>
  <c r="AM4559" i="3"/>
  <c r="AM4558" i="3"/>
  <c r="AM4557" i="3"/>
  <c r="AM4556" i="3"/>
  <c r="AM4555" i="3"/>
  <c r="AM4554" i="3"/>
  <c r="AM4553" i="3"/>
  <c r="AM4552" i="3"/>
  <c r="AM4551" i="3"/>
  <c r="AM4550" i="3"/>
  <c r="AM4549" i="3"/>
  <c r="AM4548" i="3"/>
  <c r="AM4547" i="3"/>
  <c r="AM4546" i="3"/>
  <c r="AM4545" i="3"/>
  <c r="AM4544" i="3"/>
  <c r="AM4543" i="3"/>
  <c r="AM4542" i="3"/>
  <c r="AM4541" i="3"/>
  <c r="AM4540" i="3"/>
  <c r="AM4539" i="3"/>
  <c r="AM4538" i="3"/>
  <c r="AM4537" i="3"/>
  <c r="AM4536" i="3"/>
  <c r="AM4535" i="3"/>
  <c r="AM4534" i="3"/>
  <c r="AM4533" i="3"/>
  <c r="AM4532" i="3"/>
  <c r="AM4531" i="3"/>
  <c r="AM4530" i="3"/>
  <c r="AM4529" i="3"/>
  <c r="AM4528" i="3"/>
  <c r="AM4527" i="3"/>
  <c r="AM4526" i="3"/>
  <c r="AM4525" i="3"/>
  <c r="AM4524" i="3"/>
  <c r="AM4523" i="3"/>
  <c r="AM4522" i="3"/>
  <c r="AM4521" i="3"/>
  <c r="AM4520" i="3"/>
  <c r="AM4519" i="3"/>
  <c r="AM4518" i="3"/>
  <c r="AM4517" i="3"/>
  <c r="AM4516" i="3"/>
  <c r="AM4515" i="3"/>
  <c r="AM4514" i="3"/>
  <c r="AM4513" i="3"/>
  <c r="AM4512" i="3"/>
  <c r="AM4511" i="3"/>
  <c r="AM4510" i="3"/>
  <c r="AM4509" i="3"/>
  <c r="AM4508" i="3"/>
  <c r="AM4507" i="3"/>
  <c r="AM4506" i="3"/>
  <c r="AM4505" i="3"/>
  <c r="AM4504" i="3"/>
  <c r="AM4503" i="3"/>
  <c r="AM4502" i="3"/>
  <c r="AM4501" i="3"/>
  <c r="AM4500" i="3"/>
  <c r="AM4499" i="3"/>
  <c r="AM4498" i="3"/>
  <c r="AM4497" i="3"/>
  <c r="AM4496" i="3"/>
  <c r="AM4495" i="3"/>
  <c r="AM4494" i="3"/>
  <c r="AM4493" i="3"/>
  <c r="AM4492" i="3"/>
  <c r="AM4491" i="3"/>
  <c r="AM4490" i="3"/>
  <c r="AM4489" i="3"/>
  <c r="AM4488" i="3"/>
  <c r="AM4487" i="3"/>
  <c r="AM4486" i="3"/>
  <c r="AM4485" i="3"/>
  <c r="AM4484" i="3"/>
  <c r="AM4483" i="3"/>
  <c r="AM4482" i="3"/>
  <c r="AM4481" i="3"/>
  <c r="AM4480" i="3"/>
  <c r="AM4479" i="3"/>
  <c r="AM4478" i="3"/>
  <c r="AM4477" i="3"/>
  <c r="AM4476" i="3"/>
  <c r="AM4475" i="3"/>
  <c r="AM4474" i="3"/>
  <c r="AM4473" i="3"/>
  <c r="AM4472" i="3"/>
  <c r="AM4471" i="3"/>
  <c r="AM4470" i="3"/>
  <c r="AM4469" i="3"/>
  <c r="AM4468" i="3"/>
  <c r="AM4467" i="3"/>
  <c r="AM4466" i="3"/>
  <c r="AM4465" i="3"/>
  <c r="AM4464" i="3"/>
  <c r="AM4463" i="3"/>
  <c r="AM4462" i="3"/>
  <c r="AM4461" i="3"/>
  <c r="AM4460" i="3"/>
  <c r="AM4459" i="3"/>
  <c r="AM4458" i="3"/>
  <c r="AM4457" i="3"/>
  <c r="AM4456" i="3"/>
  <c r="AM4455" i="3"/>
  <c r="AM4454" i="3"/>
  <c r="AM4453" i="3"/>
  <c r="AM4452" i="3"/>
  <c r="AM4451" i="3"/>
  <c r="AM4450" i="3"/>
  <c r="AM4449" i="3"/>
  <c r="AM4448" i="3"/>
  <c r="AM4447" i="3"/>
  <c r="AM4446" i="3"/>
  <c r="AM4445" i="3"/>
  <c r="AM4444" i="3"/>
  <c r="AM4443" i="3"/>
  <c r="AM4442" i="3"/>
  <c r="AM4441" i="3"/>
  <c r="AM4440" i="3"/>
  <c r="AM4439" i="3"/>
  <c r="AM4438" i="3"/>
  <c r="AM4437" i="3"/>
  <c r="AM4436" i="3"/>
  <c r="AM4435" i="3"/>
  <c r="AM4434" i="3"/>
  <c r="AM4433" i="3"/>
  <c r="AM4432" i="3"/>
  <c r="AM4431" i="3"/>
  <c r="AM4430" i="3"/>
  <c r="AM4429" i="3"/>
  <c r="AM4428" i="3"/>
  <c r="AM4427" i="3"/>
  <c r="AM4426" i="3"/>
  <c r="AM4425" i="3"/>
  <c r="AM4424" i="3"/>
  <c r="AM4423" i="3"/>
  <c r="AM4422" i="3"/>
  <c r="AM4421" i="3"/>
  <c r="AM4420" i="3"/>
  <c r="AM4419" i="3"/>
  <c r="AM4418" i="3"/>
  <c r="AM4417" i="3"/>
  <c r="AM4416" i="3"/>
  <c r="AM4415" i="3"/>
  <c r="AM4414" i="3"/>
  <c r="AM4413" i="3"/>
  <c r="AM4412" i="3"/>
  <c r="AM4411" i="3"/>
  <c r="AM4410" i="3"/>
  <c r="AM4409" i="3"/>
  <c r="AM4408" i="3"/>
  <c r="AM4407" i="3"/>
  <c r="AM4406" i="3"/>
  <c r="AM4405" i="3"/>
  <c r="AM4404" i="3"/>
  <c r="AM4403" i="3"/>
  <c r="AM4402" i="3"/>
  <c r="AM4401" i="3"/>
  <c r="AM4400" i="3"/>
  <c r="AM4399" i="3"/>
  <c r="AM4398" i="3"/>
  <c r="AM4397" i="3"/>
  <c r="AM4396" i="3"/>
  <c r="AM4395" i="3"/>
  <c r="AM4394" i="3"/>
  <c r="AM4393" i="3"/>
  <c r="AM4392" i="3"/>
  <c r="AM4391" i="3"/>
  <c r="AM4390" i="3"/>
  <c r="AM4389" i="3"/>
  <c r="AM4388" i="3"/>
  <c r="AM4387" i="3"/>
  <c r="AM4386" i="3"/>
  <c r="AM4385" i="3"/>
  <c r="AM4384" i="3"/>
  <c r="AM4383" i="3"/>
  <c r="AM4382" i="3"/>
  <c r="AM4381" i="3"/>
  <c r="AM4380" i="3"/>
  <c r="AM4379" i="3"/>
  <c r="AM4378" i="3"/>
  <c r="AM4377" i="3"/>
  <c r="AM4376" i="3"/>
  <c r="AM4375" i="3"/>
  <c r="AM4374" i="3"/>
  <c r="AM4373" i="3"/>
  <c r="AM4372" i="3"/>
  <c r="AM4371" i="3"/>
  <c r="AM4370" i="3"/>
  <c r="AM4369" i="3"/>
  <c r="AM4368" i="3"/>
  <c r="AM4367" i="3"/>
  <c r="AM4366" i="3"/>
  <c r="AM4365" i="3"/>
  <c r="AM4364" i="3"/>
  <c r="AM4363" i="3"/>
  <c r="AM4362" i="3"/>
  <c r="AM4361" i="3"/>
  <c r="AM4360" i="3"/>
  <c r="AM4359" i="3"/>
  <c r="AM4358" i="3"/>
  <c r="AM4357" i="3"/>
  <c r="AM4356" i="3"/>
  <c r="AM4355" i="3"/>
  <c r="AM4354" i="3"/>
  <c r="AM4353" i="3"/>
  <c r="AM4352" i="3"/>
  <c r="AM4351" i="3"/>
  <c r="AM4350" i="3"/>
  <c r="AM4349" i="3"/>
  <c r="AM4348" i="3"/>
  <c r="AM4347" i="3"/>
  <c r="AM4346" i="3"/>
  <c r="AM4345" i="3"/>
  <c r="AM4344" i="3"/>
  <c r="AM4343" i="3"/>
  <c r="AM4342" i="3"/>
  <c r="AM4341" i="3"/>
  <c r="AM4340" i="3"/>
  <c r="AM4339" i="3"/>
  <c r="AM4338" i="3"/>
  <c r="AM4337" i="3"/>
  <c r="AM4336" i="3"/>
  <c r="AM4335" i="3"/>
  <c r="AM4334" i="3"/>
  <c r="AM4333" i="3"/>
  <c r="AM4332" i="3"/>
  <c r="AM4331" i="3"/>
  <c r="AM4330" i="3"/>
  <c r="AM4329" i="3"/>
  <c r="AM4328" i="3"/>
  <c r="AM4327" i="3"/>
  <c r="AM4326" i="3"/>
  <c r="AM4325" i="3"/>
  <c r="AM4324" i="3"/>
  <c r="AM4323" i="3"/>
  <c r="AM4322" i="3"/>
  <c r="AM4321" i="3"/>
  <c r="AM4320" i="3"/>
  <c r="AM4319" i="3"/>
  <c r="AM4318" i="3"/>
  <c r="AM4317" i="3"/>
  <c r="AM4316" i="3"/>
  <c r="AM4315" i="3"/>
  <c r="AM4314" i="3"/>
  <c r="AM4313" i="3"/>
  <c r="AM4312" i="3"/>
  <c r="AM4311" i="3"/>
  <c r="AM4310" i="3"/>
  <c r="AM4309" i="3"/>
  <c r="AM4308" i="3"/>
  <c r="AM4307" i="3"/>
  <c r="AM4306" i="3"/>
  <c r="AM4305" i="3"/>
  <c r="AM4304" i="3"/>
  <c r="AM4303" i="3"/>
  <c r="AM4302" i="3"/>
  <c r="AM4301" i="3"/>
  <c r="AM4300" i="3"/>
  <c r="AM4299" i="3"/>
  <c r="AM4298" i="3"/>
  <c r="AM4297" i="3"/>
  <c r="AM4296" i="3"/>
  <c r="AM4295" i="3"/>
  <c r="AM4294" i="3"/>
  <c r="AM4293" i="3"/>
  <c r="AM4292" i="3"/>
  <c r="AM4291" i="3"/>
  <c r="AM4290" i="3"/>
  <c r="AM4289" i="3"/>
  <c r="AM4288" i="3"/>
  <c r="AM4287" i="3"/>
  <c r="AM4286" i="3"/>
  <c r="AM4285" i="3"/>
  <c r="AM4284" i="3"/>
  <c r="AM4283" i="3"/>
  <c r="AM4282" i="3"/>
  <c r="AM4281" i="3"/>
  <c r="AM4280" i="3"/>
  <c r="AM4279" i="3"/>
  <c r="AM4278" i="3"/>
  <c r="AM4277" i="3"/>
  <c r="AM4276" i="3"/>
  <c r="AM4275" i="3"/>
  <c r="AM4274" i="3"/>
  <c r="AM4273" i="3"/>
  <c r="AM4272" i="3"/>
  <c r="AM4271" i="3"/>
  <c r="AM4270" i="3"/>
  <c r="AM4269" i="3"/>
  <c r="AM4268" i="3"/>
  <c r="AM4267" i="3"/>
  <c r="AM4266" i="3"/>
  <c r="AM4265" i="3"/>
  <c r="AM4264" i="3"/>
  <c r="AM4263" i="3"/>
  <c r="AM4262" i="3"/>
  <c r="AM4261" i="3"/>
  <c r="AM4260" i="3"/>
  <c r="AM4259" i="3"/>
  <c r="AM4258" i="3"/>
  <c r="AM4257" i="3"/>
  <c r="AM4256" i="3"/>
  <c r="AM4255" i="3"/>
  <c r="AM4254" i="3"/>
  <c r="AM4253" i="3"/>
  <c r="AM4252" i="3"/>
  <c r="AM4251" i="3"/>
  <c r="AM4250" i="3"/>
  <c r="AM4249" i="3"/>
  <c r="AM4248" i="3"/>
  <c r="AM4247" i="3"/>
  <c r="AM4246" i="3"/>
  <c r="AM4245" i="3"/>
  <c r="AM4244" i="3"/>
  <c r="AM4243" i="3"/>
  <c r="AM4242" i="3"/>
  <c r="AM4241" i="3"/>
  <c r="AM4240" i="3"/>
  <c r="AM4239" i="3"/>
  <c r="AM4238" i="3"/>
  <c r="AM4237" i="3"/>
  <c r="AM4236" i="3"/>
  <c r="AM4235" i="3"/>
  <c r="AM4234" i="3"/>
  <c r="AM4233" i="3"/>
  <c r="AM4232" i="3"/>
  <c r="AM4231" i="3"/>
  <c r="AM4230" i="3"/>
  <c r="AM4229" i="3"/>
  <c r="AM4228" i="3"/>
  <c r="AM4227" i="3"/>
  <c r="AM4226" i="3"/>
  <c r="AM4225" i="3"/>
  <c r="AM4224" i="3"/>
  <c r="AM4223" i="3"/>
  <c r="AM4222" i="3"/>
  <c r="AM4221" i="3"/>
  <c r="AM4220" i="3"/>
  <c r="AM4219" i="3"/>
  <c r="AM4218" i="3"/>
  <c r="AM4217" i="3"/>
  <c r="AM4216" i="3"/>
  <c r="AM4215" i="3"/>
  <c r="AM4214" i="3"/>
  <c r="AM4213" i="3"/>
  <c r="AM4212" i="3"/>
  <c r="AM4211" i="3"/>
  <c r="AM4210" i="3"/>
  <c r="AM4209" i="3"/>
  <c r="AM4208" i="3"/>
  <c r="AM4207" i="3"/>
  <c r="AM4206" i="3"/>
  <c r="AM4205" i="3"/>
  <c r="AM4204" i="3"/>
  <c r="AM4203" i="3"/>
  <c r="AM4202" i="3"/>
  <c r="AM4201" i="3"/>
  <c r="AM4200" i="3"/>
  <c r="AM4199" i="3"/>
  <c r="AM4198" i="3"/>
  <c r="AM4197" i="3"/>
  <c r="AM4196" i="3"/>
  <c r="AM4195" i="3"/>
  <c r="AM4194" i="3"/>
  <c r="AM4193" i="3"/>
  <c r="AM4192" i="3"/>
  <c r="AM4191" i="3"/>
  <c r="AM4190" i="3"/>
  <c r="AM4189" i="3"/>
  <c r="AM4188" i="3"/>
  <c r="AM4187" i="3"/>
  <c r="AM4186" i="3"/>
  <c r="AM4185" i="3"/>
  <c r="AM4184" i="3"/>
  <c r="AM4183" i="3"/>
  <c r="AM4182" i="3"/>
  <c r="AM4181" i="3"/>
  <c r="AM4180" i="3"/>
  <c r="AM4179" i="3"/>
  <c r="AM4178" i="3"/>
  <c r="AM4177" i="3"/>
  <c r="AM4176" i="3"/>
  <c r="AM4175" i="3"/>
  <c r="AM4174" i="3"/>
  <c r="AM4173" i="3"/>
  <c r="AM4172" i="3"/>
  <c r="AM4171" i="3"/>
  <c r="AM4170" i="3"/>
  <c r="AM4169" i="3"/>
  <c r="AM4168" i="3"/>
  <c r="AM4167" i="3"/>
  <c r="AM4166" i="3"/>
  <c r="AM4165" i="3"/>
  <c r="AM4164" i="3"/>
  <c r="AM4163" i="3"/>
  <c r="AM4162" i="3"/>
  <c r="AM4161" i="3"/>
  <c r="AM4160" i="3"/>
  <c r="AM4159" i="3"/>
  <c r="AM4158" i="3"/>
  <c r="AM4157" i="3"/>
  <c r="AM4156" i="3"/>
  <c r="AM4155" i="3"/>
  <c r="AM4154" i="3"/>
  <c r="AM4153" i="3"/>
  <c r="AM4152" i="3"/>
  <c r="AM4151" i="3"/>
  <c r="AM4150" i="3"/>
  <c r="AM4149" i="3"/>
  <c r="AM4148" i="3"/>
  <c r="AM4147" i="3"/>
  <c r="AM4146" i="3"/>
  <c r="AM4145" i="3"/>
  <c r="AM4144" i="3"/>
  <c r="AM4143" i="3"/>
  <c r="AM4142" i="3"/>
  <c r="AM4141" i="3"/>
  <c r="AM4140" i="3"/>
  <c r="AM4139" i="3"/>
  <c r="AM4138" i="3"/>
  <c r="AM4137" i="3"/>
  <c r="AM4136" i="3"/>
  <c r="AM4135" i="3"/>
  <c r="AM4134" i="3"/>
  <c r="AM4133" i="3"/>
  <c r="AM4132" i="3"/>
  <c r="AM4131" i="3"/>
  <c r="AM4130" i="3"/>
  <c r="AM4129" i="3"/>
  <c r="AM4128" i="3"/>
  <c r="AM4127" i="3"/>
  <c r="AM4126" i="3"/>
  <c r="AM4125" i="3"/>
  <c r="AM4124" i="3"/>
  <c r="AM4123" i="3"/>
  <c r="AM4122" i="3"/>
  <c r="AM4121" i="3"/>
  <c r="AM4120" i="3"/>
  <c r="AM4119" i="3"/>
  <c r="AM4118" i="3"/>
  <c r="AM4117" i="3"/>
  <c r="AM4116" i="3"/>
  <c r="AM4115" i="3"/>
  <c r="AM4114" i="3"/>
  <c r="AM4113" i="3"/>
  <c r="AM4112" i="3"/>
  <c r="AM4111" i="3"/>
  <c r="AM4110" i="3"/>
  <c r="AM4109" i="3"/>
  <c r="AM4108" i="3"/>
  <c r="AM4107" i="3"/>
  <c r="AM4106" i="3"/>
  <c r="AM4105" i="3"/>
  <c r="AM4104" i="3"/>
  <c r="AM4103" i="3"/>
  <c r="AM4102" i="3"/>
  <c r="AM4101" i="3"/>
  <c r="AM4100" i="3"/>
  <c r="AM4099" i="3"/>
  <c r="AM4098" i="3"/>
  <c r="AM4097" i="3"/>
  <c r="AM4096" i="3"/>
  <c r="AM4095" i="3"/>
  <c r="AM4094" i="3"/>
  <c r="AM4093" i="3"/>
  <c r="AM4092" i="3"/>
  <c r="AM4091" i="3"/>
  <c r="AM4090" i="3"/>
  <c r="AM4089" i="3"/>
  <c r="AM4088" i="3"/>
  <c r="AM4087" i="3"/>
  <c r="AM4086" i="3"/>
  <c r="AM4085" i="3"/>
  <c r="AM4084" i="3"/>
  <c r="AM4083" i="3"/>
  <c r="AM4082" i="3"/>
  <c r="AM4081" i="3"/>
  <c r="AM4080" i="3"/>
  <c r="AM4079" i="3"/>
  <c r="AM4078" i="3"/>
  <c r="AM4077" i="3"/>
  <c r="AM4076" i="3"/>
  <c r="AM4075" i="3"/>
  <c r="AM4074" i="3"/>
  <c r="AM4073" i="3"/>
  <c r="AM4072" i="3"/>
  <c r="AM4071" i="3"/>
  <c r="AM4070" i="3"/>
  <c r="AM4069" i="3"/>
  <c r="AM4068" i="3"/>
  <c r="AM4067" i="3"/>
  <c r="AM4066" i="3"/>
  <c r="AM4065" i="3"/>
  <c r="AM4064" i="3"/>
  <c r="AM4063" i="3"/>
  <c r="AM4062" i="3"/>
  <c r="AM4061" i="3"/>
  <c r="AM4060" i="3"/>
  <c r="AM4059" i="3"/>
  <c r="AM4058" i="3"/>
  <c r="AM4057" i="3"/>
  <c r="AM4056" i="3"/>
  <c r="AM4055" i="3"/>
  <c r="AM4054" i="3"/>
  <c r="AM4053" i="3"/>
  <c r="AM4052" i="3"/>
  <c r="AM4051" i="3"/>
  <c r="AM4050" i="3"/>
  <c r="AM4049" i="3"/>
  <c r="AM4048" i="3"/>
  <c r="AM4047" i="3"/>
  <c r="AM4046" i="3"/>
  <c r="AM4045" i="3"/>
  <c r="AM4044" i="3"/>
  <c r="AM4043" i="3"/>
  <c r="AM4042" i="3"/>
  <c r="AM4041" i="3"/>
  <c r="AM4040" i="3"/>
  <c r="AM4039" i="3"/>
  <c r="AM4038" i="3"/>
  <c r="AM4037" i="3"/>
  <c r="AM4036" i="3"/>
  <c r="AM4035" i="3"/>
  <c r="AM4034" i="3"/>
  <c r="AM4033" i="3"/>
  <c r="AM4032" i="3"/>
  <c r="AM4031" i="3"/>
  <c r="AM4030" i="3"/>
  <c r="AM4029" i="3"/>
  <c r="AM4028" i="3"/>
  <c r="AM4027" i="3"/>
  <c r="AM4026" i="3"/>
  <c r="AM4025" i="3"/>
  <c r="AM4024" i="3"/>
  <c r="AM4023" i="3"/>
  <c r="AM4022" i="3"/>
  <c r="AM4021" i="3"/>
  <c r="AM4020" i="3"/>
  <c r="AM4019" i="3"/>
  <c r="AM4018" i="3"/>
  <c r="AM4017" i="3"/>
  <c r="AM4016" i="3"/>
  <c r="AM4015" i="3"/>
  <c r="AM4014" i="3"/>
  <c r="AM4013" i="3"/>
  <c r="AM4012" i="3"/>
  <c r="AM4011" i="3"/>
  <c r="AM4010" i="3"/>
  <c r="AM4009" i="3"/>
  <c r="AM4008" i="3"/>
  <c r="AM4007" i="3"/>
  <c r="AM4006" i="3"/>
  <c r="AM4005" i="3"/>
  <c r="AM4004" i="3"/>
  <c r="AM4003" i="3"/>
  <c r="AM4002" i="3"/>
  <c r="AM4001" i="3"/>
  <c r="AM4000" i="3"/>
  <c r="AM3999" i="3"/>
  <c r="AM3998" i="3"/>
  <c r="AM3997" i="3"/>
  <c r="AM3996" i="3"/>
  <c r="AM3995" i="3"/>
  <c r="AM3994" i="3"/>
  <c r="AM3993" i="3"/>
  <c r="AM3992" i="3"/>
  <c r="AM3991" i="3"/>
  <c r="AM3990" i="3"/>
  <c r="AM3989" i="3"/>
  <c r="AM3988" i="3"/>
  <c r="AM3987" i="3"/>
  <c r="AM3986" i="3"/>
  <c r="AM3985" i="3"/>
  <c r="AM3984" i="3"/>
  <c r="AM3983" i="3"/>
  <c r="AM3982" i="3"/>
  <c r="AM3981" i="3"/>
  <c r="AM3980" i="3"/>
  <c r="AM3979" i="3"/>
  <c r="AM3978" i="3"/>
  <c r="AM3977" i="3"/>
  <c r="AM3976" i="3"/>
  <c r="AM3975" i="3"/>
  <c r="AM3974" i="3"/>
  <c r="AM3973" i="3"/>
  <c r="AM3972" i="3"/>
  <c r="AM3971" i="3"/>
  <c r="AM3970" i="3"/>
  <c r="AM3969" i="3"/>
  <c r="AM3968" i="3"/>
  <c r="AM3967" i="3"/>
  <c r="AM3966" i="3"/>
  <c r="AM3965" i="3"/>
  <c r="AM3964" i="3"/>
  <c r="AM3963" i="3"/>
  <c r="AM3962" i="3"/>
  <c r="AM3961" i="3"/>
  <c r="AM3960" i="3"/>
  <c r="AM3959" i="3"/>
  <c r="AM3958" i="3"/>
  <c r="AM3957" i="3"/>
  <c r="AM3956" i="3"/>
  <c r="AM3955" i="3"/>
  <c r="AM3954" i="3"/>
  <c r="AM3953" i="3"/>
  <c r="AM3952" i="3"/>
  <c r="AM3951" i="3"/>
  <c r="AM3950" i="3"/>
  <c r="AM3949" i="3"/>
  <c r="AM3948" i="3"/>
  <c r="AM3947" i="3"/>
  <c r="AM3946" i="3"/>
  <c r="AM3945" i="3"/>
  <c r="AM3944" i="3"/>
  <c r="AM3943" i="3"/>
  <c r="AM3942" i="3"/>
  <c r="AM3941" i="3"/>
  <c r="AM3940" i="3"/>
  <c r="AM3939" i="3"/>
  <c r="AM3938" i="3"/>
  <c r="AM3937" i="3"/>
  <c r="AM3936" i="3"/>
  <c r="AM3935" i="3"/>
  <c r="AM3934" i="3"/>
  <c r="AM3933" i="3"/>
  <c r="AM3932" i="3"/>
  <c r="AM3931" i="3"/>
  <c r="AM3930" i="3"/>
  <c r="AM3929" i="3"/>
  <c r="AM3928" i="3"/>
  <c r="AM3927" i="3"/>
  <c r="AM3926" i="3"/>
  <c r="AM3925" i="3"/>
  <c r="AM3924" i="3"/>
  <c r="AM3923" i="3"/>
  <c r="AM3922" i="3"/>
  <c r="AM3921" i="3"/>
  <c r="AM3920" i="3"/>
  <c r="AM3919" i="3"/>
  <c r="AM3918" i="3"/>
  <c r="AM3917" i="3"/>
  <c r="AM3916" i="3"/>
  <c r="AM3915" i="3"/>
  <c r="AM3914" i="3"/>
  <c r="AM3913" i="3"/>
  <c r="AM3912" i="3"/>
  <c r="AM3911" i="3"/>
  <c r="AM3910" i="3"/>
  <c r="AM3909" i="3"/>
  <c r="AM3908" i="3"/>
  <c r="AM3907" i="3"/>
  <c r="AM3906" i="3"/>
  <c r="AM3905" i="3"/>
  <c r="AM3904" i="3"/>
  <c r="AM3903" i="3"/>
  <c r="AM3902" i="3"/>
  <c r="AM3901" i="3"/>
  <c r="AM3900" i="3"/>
  <c r="AM3899" i="3"/>
  <c r="AM3898" i="3"/>
  <c r="AM3897" i="3"/>
  <c r="AM3896" i="3"/>
  <c r="AM3895" i="3"/>
  <c r="AM3894" i="3"/>
  <c r="AM3893" i="3"/>
  <c r="AM3892" i="3"/>
  <c r="AM3891" i="3"/>
  <c r="AM3890" i="3"/>
  <c r="AM3889" i="3"/>
  <c r="AM3888" i="3"/>
  <c r="AM3887" i="3"/>
  <c r="AM3886" i="3"/>
  <c r="AM3885" i="3"/>
  <c r="AM3884" i="3"/>
  <c r="AM3883" i="3"/>
  <c r="AM3882" i="3"/>
  <c r="AM3881" i="3"/>
  <c r="AM3880" i="3"/>
  <c r="AM3879" i="3"/>
  <c r="AM3878" i="3"/>
  <c r="AM3877" i="3"/>
  <c r="AM3876" i="3"/>
  <c r="AM3875" i="3"/>
  <c r="AM3874" i="3"/>
  <c r="AM3873" i="3"/>
  <c r="AM3872" i="3"/>
  <c r="AM3871" i="3"/>
  <c r="AM3870" i="3"/>
  <c r="AM3869" i="3"/>
  <c r="AM3868" i="3"/>
  <c r="AM3867" i="3"/>
  <c r="AM3866" i="3"/>
  <c r="AM3865" i="3"/>
  <c r="AM3864" i="3"/>
  <c r="AM3863" i="3"/>
  <c r="AM3862" i="3"/>
  <c r="AM3861" i="3"/>
  <c r="AM3860" i="3"/>
  <c r="AM3859" i="3"/>
  <c r="AM3858" i="3"/>
  <c r="AM3857" i="3"/>
  <c r="AM3856" i="3"/>
  <c r="AM3855" i="3"/>
  <c r="AM3854" i="3"/>
  <c r="AM3853" i="3"/>
  <c r="AM3852" i="3"/>
  <c r="AM3851" i="3"/>
  <c r="AM3850" i="3"/>
  <c r="AM3849" i="3"/>
  <c r="AM3848" i="3"/>
  <c r="AM3847" i="3"/>
  <c r="AM3846" i="3"/>
  <c r="AM3845" i="3"/>
  <c r="AM3844" i="3"/>
  <c r="AM3843" i="3"/>
  <c r="AM3842" i="3"/>
  <c r="AM3841" i="3"/>
  <c r="AM3840" i="3"/>
  <c r="AM3839" i="3"/>
  <c r="AM3838" i="3"/>
  <c r="AM3837" i="3"/>
  <c r="AM3836" i="3"/>
  <c r="AM3835" i="3"/>
  <c r="AM3834" i="3"/>
  <c r="AM3833" i="3"/>
  <c r="AM3832" i="3"/>
  <c r="AM3831" i="3"/>
  <c r="AM3830" i="3"/>
  <c r="AM3829" i="3"/>
  <c r="AM3828" i="3"/>
  <c r="AM3827" i="3"/>
  <c r="AM3826" i="3"/>
  <c r="AM3825" i="3"/>
  <c r="AM3824" i="3"/>
  <c r="AM3823" i="3"/>
  <c r="AM3822" i="3"/>
  <c r="AM3821" i="3"/>
  <c r="AM3820" i="3"/>
  <c r="AM3819" i="3"/>
  <c r="AM3818" i="3"/>
  <c r="AM3817" i="3"/>
  <c r="AM3816" i="3"/>
  <c r="AM3815" i="3"/>
  <c r="AM3814" i="3"/>
  <c r="AM3813" i="3"/>
  <c r="AM3812" i="3"/>
  <c r="AM3811" i="3"/>
  <c r="AM3810" i="3"/>
  <c r="AM3809" i="3"/>
  <c r="AM3808" i="3"/>
  <c r="AM3807" i="3"/>
  <c r="AM3806" i="3"/>
  <c r="AM3805" i="3"/>
  <c r="AM3804" i="3"/>
  <c r="AM3803" i="3"/>
  <c r="AM3802" i="3"/>
  <c r="AM3801" i="3"/>
  <c r="AM3800" i="3"/>
  <c r="AM3799" i="3"/>
  <c r="AM3798" i="3"/>
  <c r="AM3797" i="3"/>
  <c r="AM3796" i="3"/>
  <c r="AM3795" i="3"/>
  <c r="AM3794" i="3"/>
  <c r="AM3793" i="3"/>
  <c r="AM3792" i="3"/>
  <c r="AM3791" i="3"/>
  <c r="AM3790" i="3"/>
  <c r="AM3789" i="3"/>
  <c r="AM3788" i="3"/>
  <c r="AM3787" i="3"/>
  <c r="AM3786" i="3"/>
  <c r="AM3785" i="3"/>
  <c r="AM3784" i="3"/>
  <c r="AM3783" i="3"/>
  <c r="AM3782" i="3"/>
  <c r="AM3781" i="3"/>
  <c r="AM3780" i="3"/>
  <c r="AM3779" i="3"/>
  <c r="AM3778" i="3"/>
  <c r="AM3777" i="3"/>
  <c r="AM3776" i="3"/>
  <c r="AM3775" i="3"/>
  <c r="AM3774" i="3"/>
  <c r="AM3773" i="3"/>
  <c r="AM3772" i="3"/>
  <c r="AM3771" i="3"/>
  <c r="AM3770" i="3"/>
  <c r="AM3769" i="3"/>
  <c r="AM3768" i="3"/>
  <c r="AM3767" i="3"/>
  <c r="AM3766" i="3"/>
  <c r="AM3765" i="3"/>
  <c r="AM3764" i="3"/>
  <c r="AM3763" i="3"/>
  <c r="AM3762" i="3"/>
  <c r="AM3761" i="3"/>
  <c r="AM3760" i="3"/>
  <c r="AM3759" i="3"/>
  <c r="AM3758" i="3"/>
  <c r="AM3757" i="3"/>
  <c r="AM3756" i="3"/>
  <c r="AM3755" i="3"/>
  <c r="AM3754" i="3"/>
  <c r="AM3753" i="3"/>
  <c r="AM3752" i="3"/>
  <c r="AM3751" i="3"/>
  <c r="AM3750" i="3"/>
  <c r="AM3749" i="3"/>
  <c r="AM3748" i="3"/>
  <c r="AM3747" i="3"/>
  <c r="AM3746" i="3"/>
  <c r="AM3745" i="3"/>
  <c r="AM3744" i="3"/>
  <c r="AM3743" i="3"/>
  <c r="AM3742" i="3"/>
  <c r="AM3741" i="3"/>
  <c r="AM3740" i="3"/>
  <c r="AM3739" i="3"/>
  <c r="AM3738" i="3"/>
  <c r="AM3737" i="3"/>
  <c r="AM3736" i="3"/>
  <c r="AM3735" i="3"/>
  <c r="AM3734" i="3"/>
  <c r="AM3733" i="3"/>
  <c r="AM3732" i="3"/>
  <c r="AM3731" i="3"/>
  <c r="AM3730" i="3"/>
  <c r="AM3729" i="3"/>
  <c r="AM3728" i="3"/>
  <c r="AM3727" i="3"/>
  <c r="AM3726" i="3"/>
  <c r="AM3725" i="3"/>
  <c r="AM3724" i="3"/>
  <c r="AM3723" i="3"/>
  <c r="AM3722" i="3"/>
  <c r="AM3721" i="3"/>
  <c r="AM3720" i="3"/>
  <c r="AM3719" i="3"/>
  <c r="AM3718" i="3"/>
  <c r="AM3717" i="3"/>
  <c r="AM3716" i="3"/>
  <c r="AM3715" i="3"/>
  <c r="AM3714" i="3"/>
  <c r="AM3713" i="3"/>
  <c r="AM3712" i="3"/>
  <c r="AM3711" i="3"/>
  <c r="AM3710" i="3"/>
  <c r="AM3709" i="3"/>
  <c r="AM3708" i="3"/>
  <c r="AM3707" i="3"/>
  <c r="AM3706" i="3"/>
  <c r="AM3705" i="3"/>
  <c r="AM3704" i="3"/>
  <c r="AM3703" i="3"/>
  <c r="AM3702" i="3"/>
  <c r="AM3701" i="3"/>
  <c r="AM3700" i="3"/>
  <c r="AM3699" i="3"/>
  <c r="AM3698" i="3"/>
  <c r="AM3697" i="3"/>
  <c r="AM3696" i="3"/>
  <c r="AM3695" i="3"/>
  <c r="AM3694" i="3"/>
  <c r="AM3693" i="3"/>
  <c r="AM3692" i="3"/>
  <c r="AM3691" i="3"/>
  <c r="AM3690" i="3"/>
  <c r="AM3689" i="3"/>
  <c r="AM3688" i="3"/>
  <c r="AM3687" i="3"/>
  <c r="AM3686" i="3"/>
  <c r="AM3685" i="3"/>
  <c r="AM3684" i="3"/>
  <c r="AM3683" i="3"/>
  <c r="AM3682" i="3"/>
  <c r="AM3681" i="3"/>
  <c r="AM3680" i="3"/>
  <c r="AM3679" i="3"/>
  <c r="AM3678" i="3"/>
  <c r="AM3677" i="3"/>
  <c r="AM3676" i="3"/>
  <c r="AM3675" i="3"/>
  <c r="AM3674" i="3"/>
  <c r="AM3673" i="3"/>
  <c r="AM3672" i="3"/>
  <c r="AM3671" i="3"/>
  <c r="AM3670" i="3"/>
  <c r="AM3669" i="3"/>
  <c r="AM3668" i="3"/>
  <c r="AM3667" i="3"/>
  <c r="AM3666" i="3"/>
  <c r="AM3665" i="3"/>
  <c r="AM3664" i="3"/>
  <c r="AM3663" i="3"/>
  <c r="AM3662" i="3"/>
  <c r="AM3661" i="3"/>
  <c r="AM3660" i="3"/>
  <c r="AM3659" i="3"/>
  <c r="AM3658" i="3"/>
  <c r="AM3657" i="3"/>
  <c r="AM3656" i="3"/>
  <c r="AM3655" i="3"/>
  <c r="AM3654" i="3"/>
  <c r="AM3653" i="3"/>
  <c r="AM3652" i="3"/>
  <c r="AM3651" i="3"/>
  <c r="AM3650" i="3"/>
  <c r="AM3649" i="3"/>
  <c r="AM3648" i="3"/>
  <c r="AM3647" i="3"/>
  <c r="AM3646" i="3"/>
  <c r="AM3645" i="3"/>
  <c r="AM3644" i="3"/>
  <c r="AM3643" i="3"/>
  <c r="AM3642" i="3"/>
  <c r="AM3641" i="3"/>
  <c r="AM3640" i="3"/>
  <c r="AM3639" i="3"/>
  <c r="AM3638" i="3"/>
  <c r="AM3637" i="3"/>
  <c r="AM3636" i="3"/>
  <c r="AM3635" i="3"/>
  <c r="AM3634" i="3"/>
  <c r="AM3633" i="3"/>
  <c r="AM3632" i="3"/>
  <c r="AM3631" i="3"/>
  <c r="AM3630" i="3"/>
  <c r="AM3629" i="3"/>
  <c r="AM3628" i="3"/>
  <c r="AM3627" i="3"/>
  <c r="AM3626" i="3"/>
  <c r="AM3625" i="3"/>
  <c r="AM3624" i="3"/>
  <c r="AM3623" i="3"/>
  <c r="AM3622" i="3"/>
  <c r="AM3621" i="3"/>
  <c r="AM3620" i="3"/>
  <c r="AM3619" i="3"/>
  <c r="AM3618" i="3"/>
  <c r="AM3617" i="3"/>
  <c r="AM3616" i="3"/>
  <c r="AM3615" i="3"/>
  <c r="AM3614" i="3"/>
  <c r="AM3613" i="3"/>
  <c r="AM3612" i="3"/>
  <c r="AM3611" i="3"/>
  <c r="AM3610" i="3"/>
  <c r="AM3609" i="3"/>
  <c r="AM3608" i="3"/>
  <c r="AM3607" i="3"/>
  <c r="AM3606" i="3"/>
  <c r="AM3605" i="3"/>
  <c r="AM3604" i="3"/>
  <c r="AM3603" i="3"/>
  <c r="AM3602" i="3"/>
  <c r="AM3601" i="3"/>
  <c r="AM3600" i="3"/>
  <c r="AM3599" i="3"/>
  <c r="AM3598" i="3"/>
  <c r="AM3597" i="3"/>
  <c r="AM3596" i="3"/>
  <c r="AM3595" i="3"/>
  <c r="AM3594" i="3"/>
  <c r="AM3593" i="3"/>
  <c r="AM3592" i="3"/>
  <c r="AM3591" i="3"/>
  <c r="AM3590" i="3"/>
  <c r="AM3589" i="3"/>
  <c r="AM3588" i="3"/>
  <c r="AM3587" i="3"/>
  <c r="AM3586" i="3"/>
  <c r="AM3585" i="3"/>
  <c r="AM3584" i="3"/>
  <c r="AM3583" i="3"/>
  <c r="AM3582" i="3"/>
  <c r="AM3581" i="3"/>
  <c r="AM3580" i="3"/>
  <c r="AM3579" i="3"/>
  <c r="AM3578" i="3"/>
  <c r="AM3577" i="3"/>
  <c r="AM3576" i="3"/>
  <c r="AM3575" i="3"/>
  <c r="AM3574" i="3"/>
  <c r="AM3573" i="3"/>
  <c r="AM3572" i="3"/>
  <c r="AM3571" i="3"/>
  <c r="AM3570" i="3"/>
  <c r="AM3569" i="3"/>
  <c r="AM3568" i="3"/>
  <c r="AM3567" i="3"/>
  <c r="AM3566" i="3"/>
  <c r="AM3565" i="3"/>
  <c r="AM3564" i="3"/>
  <c r="AM3563" i="3"/>
  <c r="AM3562" i="3"/>
  <c r="AM3561" i="3"/>
  <c r="AM3560" i="3"/>
  <c r="AM3559" i="3"/>
  <c r="AM3558" i="3"/>
  <c r="AM3557" i="3"/>
  <c r="AM3556" i="3"/>
  <c r="AM3555" i="3"/>
  <c r="AM3554" i="3"/>
  <c r="AM3553" i="3"/>
  <c r="AM3552" i="3"/>
  <c r="AM3551" i="3"/>
  <c r="AM3550" i="3"/>
  <c r="AM3549" i="3"/>
  <c r="AM3548" i="3"/>
  <c r="AM3547" i="3"/>
  <c r="AM3546" i="3"/>
  <c r="AM3545" i="3"/>
  <c r="AM3544" i="3"/>
  <c r="AM3543" i="3"/>
  <c r="AM3542" i="3"/>
  <c r="AM3541" i="3"/>
  <c r="AM3540" i="3"/>
  <c r="AM3539" i="3"/>
  <c r="AM3538" i="3"/>
  <c r="AM3537" i="3"/>
  <c r="AM3536" i="3"/>
  <c r="AM3535" i="3"/>
  <c r="AM3534" i="3"/>
  <c r="AM3533" i="3"/>
  <c r="AM3532" i="3"/>
  <c r="AM3531" i="3"/>
  <c r="AM3530" i="3"/>
  <c r="AM3529" i="3"/>
  <c r="AM3528" i="3"/>
  <c r="AM3527" i="3"/>
  <c r="AM3526" i="3"/>
  <c r="AM3525" i="3"/>
  <c r="AM3524" i="3"/>
  <c r="AM3523" i="3"/>
  <c r="AM3522" i="3"/>
  <c r="AM3521" i="3"/>
  <c r="AM3520" i="3"/>
  <c r="AM3519" i="3"/>
  <c r="AM3518" i="3"/>
  <c r="AM3517" i="3"/>
  <c r="AM3516" i="3"/>
  <c r="AM3515" i="3"/>
  <c r="AM3514" i="3"/>
  <c r="AM3513" i="3"/>
  <c r="AM3512" i="3"/>
  <c r="AM3511" i="3"/>
  <c r="AM3510" i="3"/>
  <c r="AM3509" i="3"/>
  <c r="AM3508" i="3"/>
  <c r="AM3507" i="3"/>
  <c r="AM3506" i="3"/>
  <c r="AM3505" i="3"/>
  <c r="AM3504" i="3"/>
  <c r="AM3503" i="3"/>
  <c r="AM3502" i="3"/>
  <c r="AM3501" i="3"/>
  <c r="AM3500" i="3"/>
  <c r="AM3499" i="3"/>
  <c r="AM3498" i="3"/>
  <c r="AM3497" i="3"/>
  <c r="AM3496" i="3"/>
  <c r="AM3495" i="3"/>
  <c r="AM3494" i="3"/>
  <c r="AM3493" i="3"/>
  <c r="AM3492" i="3"/>
  <c r="AM3491" i="3"/>
  <c r="AM3490" i="3"/>
  <c r="AM3489" i="3"/>
  <c r="AM3488" i="3"/>
  <c r="AM3487" i="3"/>
  <c r="AM3486" i="3"/>
  <c r="AM3485" i="3"/>
  <c r="AM3484" i="3"/>
  <c r="AM3483" i="3"/>
  <c r="AM3482" i="3"/>
  <c r="AM3481" i="3"/>
  <c r="AM3480" i="3"/>
  <c r="AM3479" i="3"/>
  <c r="AM3478" i="3"/>
  <c r="AM3477" i="3"/>
  <c r="AM3476" i="3"/>
  <c r="AM3475" i="3"/>
  <c r="AM3474" i="3"/>
  <c r="AM3473" i="3"/>
  <c r="AM3472" i="3"/>
  <c r="AM3471" i="3"/>
  <c r="AM3470" i="3"/>
  <c r="AM3469" i="3"/>
  <c r="AM3468" i="3"/>
  <c r="AM3467" i="3"/>
  <c r="AM3466" i="3"/>
  <c r="AM3465" i="3"/>
  <c r="AM3464" i="3"/>
  <c r="AM3463" i="3"/>
  <c r="AM3462" i="3"/>
  <c r="AM3461" i="3"/>
  <c r="AM3460" i="3"/>
  <c r="AM3459" i="3"/>
  <c r="AM3458" i="3"/>
  <c r="AM3457" i="3"/>
  <c r="AM3456" i="3"/>
  <c r="AM3455" i="3"/>
  <c r="AM3454" i="3"/>
  <c r="AM3453" i="3"/>
  <c r="AM3452" i="3"/>
  <c r="AM3451" i="3"/>
  <c r="AM3450" i="3"/>
  <c r="AM3449" i="3"/>
  <c r="AM3448" i="3"/>
  <c r="AM3447" i="3"/>
  <c r="AM3446" i="3"/>
  <c r="AM3445" i="3"/>
  <c r="AM3444" i="3"/>
  <c r="AM3443" i="3"/>
  <c r="AM3442" i="3"/>
  <c r="AM3441" i="3"/>
  <c r="AM3440" i="3"/>
  <c r="AM3439" i="3"/>
  <c r="AM3438" i="3"/>
  <c r="AM3437" i="3"/>
  <c r="AM3436" i="3"/>
  <c r="AM3435" i="3"/>
  <c r="AM3434" i="3"/>
  <c r="AM3433" i="3"/>
  <c r="AM3432" i="3"/>
  <c r="AM3431" i="3"/>
  <c r="AM3430" i="3"/>
  <c r="AM3429" i="3"/>
  <c r="AM3428" i="3"/>
  <c r="AM3427" i="3"/>
  <c r="AM3426" i="3"/>
  <c r="AM3425" i="3"/>
  <c r="AM3424" i="3"/>
  <c r="AM3423" i="3"/>
  <c r="AM3422" i="3"/>
  <c r="AM3421" i="3"/>
  <c r="AM3420" i="3"/>
  <c r="AM3419" i="3"/>
  <c r="AM3418" i="3"/>
  <c r="AM3417" i="3"/>
  <c r="AM3416" i="3"/>
  <c r="AM3415" i="3"/>
  <c r="AM3414" i="3"/>
  <c r="AM3413" i="3"/>
  <c r="AM3412" i="3"/>
  <c r="AM3411" i="3"/>
  <c r="AM3410" i="3"/>
  <c r="AM3409" i="3"/>
  <c r="AM3408" i="3"/>
  <c r="AM3407" i="3"/>
  <c r="AM3406" i="3"/>
  <c r="AM3405" i="3"/>
  <c r="AM3404" i="3"/>
  <c r="AM3403" i="3"/>
  <c r="AM3402" i="3"/>
  <c r="AM3401" i="3"/>
  <c r="AM3400" i="3"/>
  <c r="AM3399" i="3"/>
  <c r="AM3398" i="3"/>
  <c r="AM3397" i="3"/>
  <c r="AM3396" i="3"/>
  <c r="AM3395" i="3"/>
  <c r="AM3394" i="3"/>
  <c r="AM3393" i="3"/>
  <c r="AM3392" i="3"/>
  <c r="AM3391" i="3"/>
  <c r="AM3390" i="3"/>
  <c r="AM3389" i="3"/>
  <c r="AM3388" i="3"/>
  <c r="AM3387" i="3"/>
  <c r="AM3386" i="3"/>
  <c r="AM3385" i="3"/>
  <c r="AM3384" i="3"/>
  <c r="AM3383" i="3"/>
  <c r="AM3382" i="3"/>
  <c r="AM3381" i="3"/>
  <c r="AM3380" i="3"/>
  <c r="AM3379" i="3"/>
  <c r="AM3378" i="3"/>
  <c r="AM3377" i="3"/>
  <c r="AM3376" i="3"/>
  <c r="AM3375" i="3"/>
  <c r="AM3374" i="3"/>
  <c r="AM3373" i="3"/>
  <c r="AM3372" i="3"/>
  <c r="AM3371" i="3"/>
  <c r="AM3370" i="3"/>
  <c r="AM3369" i="3"/>
  <c r="AM3368" i="3"/>
  <c r="AM3367" i="3"/>
  <c r="AM3366" i="3"/>
  <c r="AM3365" i="3"/>
  <c r="AM3364" i="3"/>
  <c r="AM3363" i="3"/>
  <c r="AM3362" i="3"/>
  <c r="AM3361" i="3"/>
  <c r="AM3360" i="3"/>
  <c r="AM3359" i="3"/>
  <c r="AM3358" i="3"/>
  <c r="AM3357" i="3"/>
  <c r="AM3356" i="3"/>
  <c r="AM3355" i="3"/>
  <c r="AM3354" i="3"/>
  <c r="AM3353" i="3"/>
  <c r="AM3352" i="3"/>
  <c r="AM3351" i="3"/>
  <c r="AM3350" i="3"/>
  <c r="AM3349" i="3"/>
  <c r="AM3348" i="3"/>
  <c r="AM3347" i="3"/>
  <c r="AM3346" i="3"/>
  <c r="AM3345" i="3"/>
  <c r="AM3344" i="3"/>
  <c r="AM3343" i="3"/>
  <c r="AM3342" i="3"/>
  <c r="AM3341" i="3"/>
  <c r="AM3340" i="3"/>
  <c r="AM3339" i="3"/>
  <c r="AM3338" i="3"/>
  <c r="AM3337" i="3"/>
  <c r="AM3336" i="3"/>
  <c r="AM3335" i="3"/>
  <c r="AM3334" i="3"/>
  <c r="AM3333" i="3"/>
  <c r="AM3332" i="3"/>
  <c r="AM3331" i="3"/>
  <c r="AM3330" i="3"/>
  <c r="AM3329" i="3"/>
  <c r="AM3328" i="3"/>
  <c r="AM3327" i="3"/>
  <c r="AM3326" i="3"/>
  <c r="AM3325" i="3"/>
  <c r="AM3324" i="3"/>
  <c r="AM3323" i="3"/>
  <c r="AM3322" i="3"/>
  <c r="AM3321" i="3"/>
  <c r="AM3320" i="3"/>
  <c r="AM3319" i="3"/>
  <c r="AM3318" i="3"/>
  <c r="AM3317" i="3"/>
  <c r="AM3316" i="3"/>
  <c r="AM3315" i="3"/>
  <c r="AM3314" i="3"/>
  <c r="AM3313" i="3"/>
  <c r="AM3312" i="3"/>
  <c r="AM3311" i="3"/>
  <c r="AM3310" i="3"/>
  <c r="AM3309" i="3"/>
  <c r="AM3308" i="3"/>
  <c r="AM3307" i="3"/>
  <c r="AM3306" i="3"/>
  <c r="AM3305" i="3"/>
  <c r="AM3304" i="3"/>
  <c r="AM3303" i="3"/>
  <c r="AM3302" i="3"/>
  <c r="AM3301" i="3"/>
  <c r="AM3300" i="3"/>
  <c r="AM3299" i="3"/>
  <c r="AM3298" i="3"/>
  <c r="AM3297" i="3"/>
  <c r="AM3296" i="3"/>
  <c r="AM3295" i="3"/>
  <c r="AM3294" i="3"/>
  <c r="AM3293" i="3"/>
  <c r="AM3292" i="3"/>
  <c r="AM3291" i="3"/>
  <c r="AM3290" i="3"/>
  <c r="AM3289" i="3"/>
  <c r="AM3288" i="3"/>
  <c r="AM3287" i="3"/>
  <c r="AM3286" i="3"/>
  <c r="AM3285" i="3"/>
  <c r="AM3284" i="3"/>
  <c r="AM3283" i="3"/>
  <c r="AM3282" i="3"/>
  <c r="AM3281" i="3"/>
  <c r="AM3280" i="3"/>
  <c r="AM3279" i="3"/>
  <c r="AM3278" i="3"/>
  <c r="AM3277" i="3"/>
  <c r="AM3276" i="3"/>
  <c r="AM3275" i="3"/>
  <c r="AM3274" i="3"/>
  <c r="AM3273" i="3"/>
  <c r="AM3272" i="3"/>
  <c r="AM3271" i="3"/>
  <c r="AM3270" i="3"/>
  <c r="AM3269" i="3"/>
  <c r="AM3268" i="3"/>
  <c r="AM3267" i="3"/>
  <c r="AM3266" i="3"/>
  <c r="AM3265" i="3"/>
  <c r="AM3264" i="3"/>
  <c r="AM3263" i="3"/>
  <c r="AM3262" i="3"/>
  <c r="AM3261" i="3"/>
  <c r="AM3260" i="3"/>
  <c r="AM3259" i="3"/>
  <c r="AM3258" i="3"/>
  <c r="AM3257" i="3"/>
  <c r="AM3256" i="3"/>
  <c r="AM3255" i="3"/>
  <c r="AM3254" i="3"/>
  <c r="AM3253" i="3"/>
  <c r="AM3252" i="3"/>
  <c r="AM3251" i="3"/>
  <c r="AM3250" i="3"/>
  <c r="AM3249" i="3"/>
  <c r="AM3248" i="3"/>
  <c r="AM3247" i="3"/>
  <c r="AM3246" i="3"/>
  <c r="AM3245" i="3"/>
  <c r="AM3244" i="3"/>
  <c r="AM3243" i="3"/>
  <c r="AM3242" i="3"/>
  <c r="AM3241" i="3"/>
  <c r="AM3240" i="3"/>
  <c r="AM3239" i="3"/>
  <c r="AM3238" i="3"/>
  <c r="AM3237" i="3"/>
  <c r="AM3236" i="3"/>
  <c r="AM3235" i="3"/>
  <c r="AM3234" i="3"/>
  <c r="AM3233" i="3"/>
  <c r="AM3232" i="3"/>
  <c r="AM3231" i="3"/>
  <c r="AM3230" i="3"/>
  <c r="AM3229" i="3"/>
  <c r="AM3228" i="3"/>
  <c r="AM3227" i="3"/>
  <c r="AM3226" i="3"/>
  <c r="AM3225" i="3"/>
  <c r="AM3224" i="3"/>
  <c r="AM3223" i="3"/>
  <c r="AM3222" i="3"/>
  <c r="AM3221" i="3"/>
  <c r="AM3220" i="3"/>
  <c r="AM3219" i="3"/>
  <c r="AM3218" i="3"/>
  <c r="AM3217" i="3"/>
  <c r="AM3216" i="3"/>
  <c r="AM3215" i="3"/>
  <c r="AM3214" i="3"/>
  <c r="AM3213" i="3"/>
  <c r="AM3212" i="3"/>
  <c r="AM3211" i="3"/>
  <c r="AM3210" i="3"/>
  <c r="AM3209" i="3"/>
  <c r="AM3208" i="3"/>
  <c r="AM3207" i="3"/>
  <c r="AM3206" i="3"/>
  <c r="AM3205" i="3"/>
  <c r="AM3204" i="3"/>
  <c r="AM3203" i="3"/>
  <c r="AM3202" i="3"/>
  <c r="AM3201" i="3"/>
  <c r="AM3200" i="3"/>
  <c r="AM3199" i="3"/>
  <c r="AM3198" i="3"/>
  <c r="AM3197" i="3"/>
  <c r="AM3196" i="3"/>
  <c r="AM3195" i="3"/>
  <c r="AM3194" i="3"/>
  <c r="AM3193" i="3"/>
  <c r="AM3192" i="3"/>
  <c r="AM3191" i="3"/>
  <c r="AM3190" i="3"/>
  <c r="AM3189" i="3"/>
  <c r="AM3188" i="3"/>
  <c r="AM3187" i="3"/>
  <c r="AM3186" i="3"/>
  <c r="AM3185" i="3"/>
  <c r="AM3184" i="3"/>
  <c r="AM3183" i="3"/>
  <c r="AM3182" i="3"/>
  <c r="AM3181" i="3"/>
  <c r="AM3180" i="3"/>
  <c r="AM3179" i="3"/>
  <c r="AM3178" i="3"/>
  <c r="AM3177" i="3"/>
  <c r="AM3176" i="3"/>
  <c r="AM3175" i="3"/>
  <c r="AM3174" i="3"/>
  <c r="AM3173" i="3"/>
  <c r="AM3172" i="3"/>
  <c r="AM3171" i="3"/>
  <c r="AM3170" i="3"/>
  <c r="AM3169" i="3"/>
  <c r="AM3168" i="3"/>
  <c r="AM3167" i="3"/>
  <c r="AM3166" i="3"/>
  <c r="AM3165" i="3"/>
  <c r="AM3164" i="3"/>
  <c r="AM3163" i="3"/>
  <c r="AM3162" i="3"/>
  <c r="AM3161" i="3"/>
  <c r="AM3160" i="3"/>
  <c r="AM3159" i="3"/>
  <c r="AM3158" i="3"/>
  <c r="AM3157" i="3"/>
  <c r="AM3156" i="3"/>
  <c r="AM3155" i="3"/>
  <c r="AM3154" i="3"/>
  <c r="AM3153" i="3"/>
  <c r="AM3152" i="3"/>
  <c r="AM3151" i="3"/>
  <c r="AM3150" i="3"/>
  <c r="AM3149" i="3"/>
  <c r="AM3148" i="3"/>
  <c r="AM3147" i="3"/>
  <c r="AM3146" i="3"/>
  <c r="AM3145" i="3"/>
  <c r="AM3144" i="3"/>
  <c r="AM3143" i="3"/>
  <c r="AM3142" i="3"/>
  <c r="AM3141" i="3"/>
  <c r="AM3140" i="3"/>
  <c r="AM3139" i="3"/>
  <c r="AM3138" i="3"/>
  <c r="AM3137" i="3"/>
  <c r="AM3136" i="3"/>
  <c r="AM3135" i="3"/>
  <c r="AM3134" i="3"/>
  <c r="AM3133" i="3"/>
  <c r="AM3132" i="3"/>
  <c r="AM3131" i="3"/>
  <c r="AM3130" i="3"/>
  <c r="AM3129" i="3"/>
  <c r="AM3128" i="3"/>
  <c r="AM3127" i="3"/>
  <c r="AM3126" i="3"/>
  <c r="AM3125" i="3"/>
  <c r="AM3124" i="3"/>
  <c r="AM3123" i="3"/>
  <c r="AM3122" i="3"/>
  <c r="AM3121" i="3"/>
  <c r="AM3120" i="3"/>
  <c r="AM3119" i="3"/>
  <c r="AM3118" i="3"/>
  <c r="AM3117" i="3"/>
  <c r="AM3116" i="3"/>
  <c r="AM3115" i="3"/>
  <c r="AM3114" i="3"/>
  <c r="AM3113" i="3"/>
  <c r="AM3112" i="3"/>
  <c r="AM3111" i="3"/>
  <c r="AM3110" i="3"/>
  <c r="AM3109" i="3"/>
  <c r="AM3108" i="3"/>
  <c r="AM3107" i="3"/>
  <c r="AM3106" i="3"/>
  <c r="AM3105" i="3"/>
  <c r="AM3104" i="3"/>
  <c r="AM3103" i="3"/>
  <c r="AM3102" i="3"/>
  <c r="AM3101" i="3"/>
  <c r="AM3100" i="3"/>
  <c r="AM3099" i="3"/>
  <c r="AM3098" i="3"/>
  <c r="AM3097" i="3"/>
  <c r="AM3096" i="3"/>
  <c r="AM3095" i="3"/>
  <c r="AM3094" i="3"/>
  <c r="AM3093" i="3"/>
  <c r="AM3092" i="3"/>
  <c r="AM3091" i="3"/>
  <c r="AM3090" i="3"/>
  <c r="AM3089" i="3"/>
  <c r="AM3088" i="3"/>
  <c r="AM3087" i="3"/>
  <c r="AM3086" i="3"/>
  <c r="AM3085" i="3"/>
  <c r="AM3084" i="3"/>
  <c r="AM3083" i="3"/>
  <c r="AM3082" i="3"/>
  <c r="AM3081" i="3"/>
  <c r="AM3080" i="3"/>
  <c r="AM3079" i="3"/>
  <c r="AM3078" i="3"/>
  <c r="AM3077" i="3"/>
  <c r="AM3076" i="3"/>
  <c r="AM3075" i="3"/>
  <c r="AM3074" i="3"/>
  <c r="AM3073" i="3"/>
  <c r="AM3072" i="3"/>
  <c r="AM3071" i="3"/>
  <c r="AM3070" i="3"/>
  <c r="AM3069" i="3"/>
  <c r="AM3068" i="3"/>
  <c r="AM3067" i="3"/>
  <c r="AM3066" i="3"/>
  <c r="AM3065" i="3"/>
  <c r="AM3064" i="3"/>
  <c r="AM3063" i="3"/>
  <c r="AM3062" i="3"/>
  <c r="AM3061" i="3"/>
  <c r="AM3060" i="3"/>
  <c r="AM3059" i="3"/>
  <c r="AM3058" i="3"/>
  <c r="AM3057" i="3"/>
  <c r="AM3056" i="3"/>
  <c r="AM3055" i="3"/>
  <c r="AM3054" i="3"/>
  <c r="AM3053" i="3"/>
  <c r="AM3052" i="3"/>
  <c r="AM3051" i="3"/>
  <c r="AM3050" i="3"/>
  <c r="AM3049" i="3"/>
  <c r="AM3048" i="3"/>
  <c r="AM3047" i="3"/>
  <c r="AM3046" i="3"/>
  <c r="AM3045" i="3"/>
  <c r="AM3044" i="3"/>
  <c r="AM3043" i="3"/>
  <c r="AM3042" i="3"/>
  <c r="AM3041" i="3"/>
  <c r="AM3040" i="3"/>
  <c r="AM3039" i="3"/>
  <c r="AM3038" i="3"/>
  <c r="AM3037" i="3"/>
  <c r="AM3036" i="3"/>
  <c r="AM3035" i="3"/>
  <c r="AM3034" i="3"/>
  <c r="AM3033" i="3"/>
  <c r="AM3032" i="3"/>
  <c r="AM3031" i="3"/>
  <c r="AM3030" i="3"/>
  <c r="AM3029" i="3"/>
  <c r="AM3028" i="3"/>
  <c r="AM3027" i="3"/>
  <c r="AM3026" i="3"/>
  <c r="AM3025" i="3"/>
  <c r="AM3024" i="3"/>
  <c r="AM3023" i="3"/>
  <c r="AM3022" i="3"/>
  <c r="AM3021" i="3"/>
  <c r="AM3020" i="3"/>
  <c r="AM3019" i="3"/>
  <c r="AM3018" i="3"/>
  <c r="AM3017" i="3"/>
  <c r="AM3016" i="3"/>
  <c r="AM3015" i="3"/>
  <c r="AM3014" i="3"/>
  <c r="AM3013" i="3"/>
  <c r="AM3012" i="3"/>
  <c r="AM3011" i="3"/>
  <c r="AM3010" i="3"/>
  <c r="AM3009" i="3"/>
  <c r="AM3008" i="3"/>
  <c r="AM3007" i="3"/>
  <c r="AM3006" i="3"/>
  <c r="AM3005" i="3"/>
  <c r="AM3004" i="3"/>
  <c r="AM3003" i="3"/>
  <c r="AM3002" i="3"/>
  <c r="AM3001" i="3"/>
  <c r="AM3000" i="3"/>
  <c r="AM2999" i="3"/>
  <c r="AM2998" i="3"/>
  <c r="AM2997" i="3"/>
  <c r="AM2996" i="3"/>
  <c r="AM2995" i="3"/>
  <c r="AM2994" i="3"/>
  <c r="AM2993" i="3"/>
  <c r="AM2992" i="3"/>
  <c r="AM2991" i="3"/>
  <c r="AM2990" i="3"/>
  <c r="AM2989" i="3"/>
  <c r="AM2988" i="3"/>
  <c r="AM2987" i="3"/>
  <c r="AM2986" i="3"/>
  <c r="AM2985" i="3"/>
  <c r="AM2984" i="3"/>
  <c r="AM2983" i="3"/>
  <c r="AM2982" i="3"/>
  <c r="AM2981" i="3"/>
  <c r="AM2980" i="3"/>
  <c r="AM2979" i="3"/>
  <c r="AM2978" i="3"/>
  <c r="AM2977" i="3"/>
  <c r="AM2976" i="3"/>
  <c r="AM2975" i="3"/>
  <c r="AM2974" i="3"/>
  <c r="AM2973" i="3"/>
  <c r="AM2972" i="3"/>
  <c r="AM2971" i="3"/>
  <c r="AM2970" i="3"/>
  <c r="AM2969" i="3"/>
  <c r="AM2968" i="3"/>
  <c r="AM2967" i="3"/>
  <c r="AM2966" i="3"/>
  <c r="AM2965" i="3"/>
  <c r="AM2964" i="3"/>
  <c r="AM2963" i="3"/>
  <c r="AM2962" i="3"/>
  <c r="AM2961" i="3"/>
  <c r="AM2960" i="3"/>
  <c r="AM2959" i="3"/>
  <c r="AM2958" i="3"/>
  <c r="AM2957" i="3"/>
  <c r="AM2956" i="3"/>
  <c r="AM2955" i="3"/>
  <c r="AM2954" i="3"/>
  <c r="AM2953" i="3"/>
  <c r="AM2952" i="3"/>
  <c r="AM2951" i="3"/>
  <c r="AM2950" i="3"/>
  <c r="AM2949" i="3"/>
  <c r="AM2948" i="3"/>
  <c r="AM2947" i="3"/>
  <c r="AM2946" i="3"/>
  <c r="AM2945" i="3"/>
  <c r="AM2944" i="3"/>
  <c r="AM2943" i="3"/>
  <c r="AM2942" i="3"/>
  <c r="AM2941" i="3"/>
  <c r="AM2940" i="3"/>
  <c r="AM2939" i="3"/>
  <c r="AM2938" i="3"/>
  <c r="AM2937" i="3"/>
  <c r="AM2936" i="3"/>
  <c r="AM2935" i="3"/>
  <c r="AM2934" i="3"/>
  <c r="AM2933" i="3"/>
  <c r="AM2932" i="3"/>
  <c r="AM2931" i="3"/>
  <c r="AM2930" i="3"/>
  <c r="AM2929" i="3"/>
  <c r="AM2928" i="3"/>
  <c r="AM2927" i="3"/>
  <c r="AM2926" i="3"/>
  <c r="AM2925" i="3"/>
  <c r="AM2924" i="3"/>
  <c r="AM2923" i="3"/>
  <c r="AM2922" i="3"/>
  <c r="AM2921" i="3"/>
  <c r="AM2920" i="3"/>
  <c r="AM2919" i="3"/>
  <c r="AM2918" i="3"/>
  <c r="AM2917" i="3"/>
  <c r="AM2916" i="3"/>
  <c r="AM2915" i="3"/>
  <c r="AM2914" i="3"/>
  <c r="AM2913" i="3"/>
  <c r="AM2912" i="3"/>
  <c r="AM2911" i="3"/>
  <c r="AM2910" i="3"/>
  <c r="AM2909" i="3"/>
  <c r="AM2908" i="3"/>
  <c r="AM2907" i="3"/>
  <c r="AM2906" i="3"/>
  <c r="AM2905" i="3"/>
  <c r="AM2904" i="3"/>
  <c r="AM2903" i="3"/>
  <c r="AM2902" i="3"/>
  <c r="AM2901" i="3"/>
  <c r="AM2900" i="3"/>
  <c r="AM2899" i="3"/>
  <c r="AM2898" i="3"/>
  <c r="AM2897" i="3"/>
  <c r="AM2896" i="3"/>
  <c r="AM2895" i="3"/>
  <c r="AM2894" i="3"/>
  <c r="AM2893" i="3"/>
  <c r="AM2892" i="3"/>
  <c r="AM2891" i="3"/>
  <c r="AM2890" i="3"/>
  <c r="AM2889" i="3"/>
  <c r="AM2888" i="3"/>
  <c r="AM2887" i="3"/>
  <c r="AM2886" i="3"/>
  <c r="AM2885" i="3"/>
  <c r="AM2884" i="3"/>
  <c r="AM2883" i="3"/>
  <c r="AM2882" i="3"/>
  <c r="AM2881" i="3"/>
  <c r="AM2880" i="3"/>
  <c r="AM2879" i="3"/>
  <c r="AM2878" i="3"/>
  <c r="AM2877" i="3"/>
  <c r="AM2876" i="3"/>
  <c r="AM2875" i="3"/>
  <c r="AM2874" i="3"/>
  <c r="AM2873" i="3"/>
  <c r="AM2872" i="3"/>
  <c r="AM2871" i="3"/>
  <c r="AM2870" i="3"/>
  <c r="AM2869" i="3"/>
  <c r="AM2868" i="3"/>
  <c r="AM2867" i="3"/>
  <c r="AM2866" i="3"/>
  <c r="AM2865" i="3"/>
  <c r="AM2864" i="3"/>
  <c r="AM2863" i="3"/>
  <c r="AM2862" i="3"/>
  <c r="AM2861" i="3"/>
  <c r="AM2860" i="3"/>
  <c r="AM2859" i="3"/>
  <c r="AM2858" i="3"/>
  <c r="AM2857" i="3"/>
  <c r="AM2856" i="3"/>
  <c r="AM2855" i="3"/>
  <c r="AM2854" i="3"/>
  <c r="AM2853" i="3"/>
  <c r="AM2852" i="3"/>
  <c r="AM2851" i="3"/>
  <c r="AM2850" i="3"/>
  <c r="AM2849" i="3"/>
  <c r="AM2848" i="3"/>
  <c r="AM2847" i="3"/>
  <c r="AM2846" i="3"/>
  <c r="AM2845" i="3"/>
  <c r="AM2844" i="3"/>
  <c r="AM2843" i="3"/>
  <c r="AM2842" i="3"/>
  <c r="AM2841" i="3"/>
  <c r="AM2840" i="3"/>
  <c r="AM2839" i="3"/>
  <c r="AM2838" i="3"/>
  <c r="AM2837" i="3"/>
  <c r="AM2836" i="3"/>
  <c r="AM2835" i="3"/>
  <c r="AM2834" i="3"/>
  <c r="AM2833" i="3"/>
  <c r="AM2832" i="3"/>
  <c r="AM2831" i="3"/>
  <c r="AM2830" i="3"/>
  <c r="AM2829" i="3"/>
  <c r="AM2828" i="3"/>
  <c r="AM2827" i="3"/>
  <c r="AM2826" i="3"/>
  <c r="AM2825" i="3"/>
  <c r="AM2824" i="3"/>
  <c r="AM2823" i="3"/>
  <c r="AM2822" i="3"/>
  <c r="AM2821" i="3"/>
  <c r="AM2820" i="3"/>
  <c r="AM2819" i="3"/>
  <c r="AM2818" i="3"/>
  <c r="AM2817" i="3"/>
  <c r="AM2816" i="3"/>
  <c r="AM2815" i="3"/>
  <c r="AM2814" i="3"/>
  <c r="AM2813" i="3"/>
  <c r="AM2812" i="3"/>
  <c r="AM2811" i="3"/>
  <c r="AM2810" i="3"/>
  <c r="AM2809" i="3"/>
  <c r="AM2808" i="3"/>
  <c r="AM2807" i="3"/>
  <c r="AM2806" i="3"/>
  <c r="AM2805" i="3"/>
  <c r="AM2804" i="3"/>
  <c r="AM2803" i="3"/>
  <c r="AM2802" i="3"/>
  <c r="AM2801" i="3"/>
  <c r="AM2800" i="3"/>
  <c r="AM2799" i="3"/>
  <c r="AM2798" i="3"/>
  <c r="AM2797" i="3"/>
  <c r="AM2796" i="3"/>
  <c r="AM2795" i="3"/>
  <c r="AM2794" i="3"/>
  <c r="AM2793" i="3"/>
  <c r="AM2792" i="3"/>
  <c r="AM2791" i="3"/>
  <c r="AM2790" i="3"/>
  <c r="AM2789" i="3"/>
  <c r="AM2788" i="3"/>
  <c r="AM2787" i="3"/>
  <c r="AM2786" i="3"/>
  <c r="AM2785" i="3"/>
  <c r="AM2784" i="3"/>
  <c r="AM2783" i="3"/>
  <c r="AM2782" i="3"/>
  <c r="AM2781" i="3"/>
  <c r="AM2780" i="3"/>
  <c r="AM2779" i="3"/>
  <c r="AM2778" i="3"/>
  <c r="AM2777" i="3"/>
  <c r="AM2776" i="3"/>
  <c r="AM2775" i="3"/>
  <c r="AM2774" i="3"/>
  <c r="AM2773" i="3"/>
  <c r="AM2772" i="3"/>
  <c r="AM2771" i="3"/>
  <c r="AM2770" i="3"/>
  <c r="AM2769" i="3"/>
  <c r="AM2768" i="3"/>
  <c r="AM2767" i="3"/>
  <c r="AM2766" i="3"/>
  <c r="AM2765" i="3"/>
  <c r="AM2764" i="3"/>
  <c r="AM2763" i="3"/>
  <c r="AM2762" i="3"/>
  <c r="AM2761" i="3"/>
  <c r="AM2760" i="3"/>
  <c r="AM2759" i="3"/>
  <c r="AM2758" i="3"/>
  <c r="AM2757" i="3"/>
  <c r="AM2756" i="3"/>
  <c r="AM2755" i="3"/>
  <c r="AM2754" i="3"/>
  <c r="AM2753" i="3"/>
  <c r="AM2752" i="3"/>
  <c r="AM2751" i="3"/>
  <c r="AM2750" i="3"/>
  <c r="AM2749" i="3"/>
  <c r="AM2748" i="3"/>
  <c r="AM2747" i="3"/>
  <c r="AM2746" i="3"/>
  <c r="AM2745" i="3"/>
  <c r="AM2744" i="3"/>
  <c r="AM2743" i="3"/>
  <c r="AM2742" i="3"/>
  <c r="AM2741" i="3"/>
  <c r="AM2740" i="3"/>
  <c r="AM2739" i="3"/>
  <c r="AM2738" i="3"/>
  <c r="AM2737" i="3"/>
  <c r="AM2736" i="3"/>
  <c r="AM2735" i="3"/>
  <c r="AM2734" i="3"/>
  <c r="AM2733" i="3"/>
  <c r="AM2732" i="3"/>
  <c r="AM2731" i="3"/>
  <c r="AM2730" i="3"/>
  <c r="AM2729" i="3"/>
  <c r="AM2728" i="3"/>
  <c r="AM2727" i="3"/>
  <c r="AM2726" i="3"/>
  <c r="AM2725" i="3"/>
  <c r="AM2724" i="3"/>
  <c r="AM2723" i="3"/>
  <c r="AM2722" i="3"/>
  <c r="AM2721" i="3"/>
  <c r="AM2720" i="3"/>
  <c r="AM2719" i="3"/>
  <c r="AM2718" i="3"/>
  <c r="AM2717" i="3"/>
  <c r="AM2716" i="3"/>
  <c r="AM2715" i="3"/>
  <c r="AM2714" i="3"/>
  <c r="AM2713" i="3"/>
  <c r="AM2712" i="3"/>
  <c r="AM2711" i="3"/>
  <c r="AM2710" i="3"/>
  <c r="AM2709" i="3"/>
  <c r="AM2708" i="3"/>
  <c r="AM2707" i="3"/>
  <c r="AM2706" i="3"/>
  <c r="AM2705" i="3"/>
  <c r="AM2704" i="3"/>
  <c r="AM2703" i="3"/>
  <c r="AM2702" i="3"/>
  <c r="AM2701" i="3"/>
  <c r="AM2700" i="3"/>
  <c r="AM2699" i="3"/>
  <c r="AM2698" i="3"/>
  <c r="AM2697" i="3"/>
  <c r="AM2696" i="3"/>
  <c r="AM2695" i="3"/>
  <c r="AM2694" i="3"/>
  <c r="AM2693" i="3"/>
  <c r="AM2692" i="3"/>
  <c r="AM2691" i="3"/>
  <c r="AM2690" i="3"/>
  <c r="AM2689" i="3"/>
  <c r="AM2688" i="3"/>
  <c r="AM2687" i="3"/>
  <c r="AM2686" i="3"/>
  <c r="AM2685" i="3"/>
  <c r="AM2684" i="3"/>
  <c r="AM2683" i="3"/>
  <c r="AM2682" i="3"/>
  <c r="AM2681" i="3"/>
  <c r="AM2680" i="3"/>
  <c r="AM2679" i="3"/>
  <c r="AM2678" i="3"/>
  <c r="AM2677" i="3"/>
  <c r="AM2676" i="3"/>
  <c r="AM2675" i="3"/>
  <c r="AM2674" i="3"/>
  <c r="AM2673" i="3"/>
  <c r="AM2672" i="3"/>
  <c r="AM2671" i="3"/>
  <c r="AM2670" i="3"/>
  <c r="AM2669" i="3"/>
  <c r="AM2668" i="3"/>
  <c r="AM2667" i="3"/>
  <c r="AM2666" i="3"/>
  <c r="AM2665" i="3"/>
  <c r="AM2664" i="3"/>
  <c r="AM2663" i="3"/>
  <c r="AM2662" i="3"/>
  <c r="AM2661" i="3"/>
  <c r="AM2660" i="3"/>
  <c r="AM2659" i="3"/>
  <c r="AM2658" i="3"/>
  <c r="AM2657" i="3"/>
  <c r="AM2656" i="3"/>
  <c r="AM2655" i="3"/>
  <c r="AM2654" i="3"/>
  <c r="AM2653" i="3"/>
  <c r="AM2652" i="3"/>
  <c r="AM2651" i="3"/>
  <c r="AM2650" i="3"/>
  <c r="AM2649" i="3"/>
  <c r="AM2648" i="3"/>
  <c r="AM2647" i="3"/>
  <c r="AM2646" i="3"/>
  <c r="AM2645" i="3"/>
  <c r="AM2644" i="3"/>
  <c r="AM2643" i="3"/>
  <c r="AM2642" i="3"/>
  <c r="AM2641" i="3"/>
  <c r="AM2640" i="3"/>
  <c r="AM2639" i="3"/>
  <c r="AM2638" i="3"/>
  <c r="AM2637" i="3"/>
  <c r="AM2636" i="3"/>
  <c r="AM2635" i="3"/>
  <c r="AM2634" i="3"/>
  <c r="AM2633" i="3"/>
  <c r="AM2632" i="3"/>
  <c r="AM2631" i="3"/>
  <c r="AM2630" i="3"/>
  <c r="AM2629" i="3"/>
  <c r="AM2628" i="3"/>
  <c r="AM2627" i="3"/>
  <c r="AM2626" i="3"/>
  <c r="AM2625" i="3"/>
  <c r="AM2624" i="3"/>
  <c r="AM2623" i="3"/>
  <c r="AM2622" i="3"/>
  <c r="AM2621" i="3"/>
  <c r="AM2620" i="3"/>
  <c r="AM2619" i="3"/>
  <c r="AM2618" i="3"/>
  <c r="AM2617" i="3"/>
  <c r="AM2616" i="3"/>
  <c r="AM2615" i="3"/>
  <c r="AM2614" i="3"/>
  <c r="AM2613" i="3"/>
  <c r="AM2612" i="3"/>
  <c r="AM2611" i="3"/>
  <c r="AM2610" i="3"/>
  <c r="AM2609" i="3"/>
  <c r="AM2608" i="3"/>
  <c r="AM2607" i="3"/>
  <c r="AM2606" i="3"/>
  <c r="AM2605" i="3"/>
  <c r="AM2604" i="3"/>
  <c r="AM2603" i="3"/>
  <c r="AM2602" i="3"/>
  <c r="AM2601" i="3"/>
  <c r="AM2600" i="3"/>
  <c r="AM2599" i="3"/>
  <c r="AM2598" i="3"/>
  <c r="AM2597" i="3"/>
  <c r="AM2596" i="3"/>
  <c r="AM2595" i="3"/>
  <c r="AM2594" i="3"/>
  <c r="AM2593" i="3"/>
  <c r="AM2592" i="3"/>
  <c r="AM2591" i="3"/>
  <c r="AM2590" i="3"/>
  <c r="AM2589" i="3"/>
  <c r="AM2588" i="3"/>
  <c r="AM2587" i="3"/>
  <c r="AM2586" i="3"/>
  <c r="AM2585" i="3"/>
  <c r="AM2584" i="3"/>
  <c r="AM2583" i="3"/>
  <c r="AM2582" i="3"/>
  <c r="AM2581" i="3"/>
  <c r="AM2580" i="3"/>
  <c r="AM2579" i="3"/>
  <c r="AM2578" i="3"/>
  <c r="AM2577" i="3"/>
  <c r="AM2576" i="3"/>
  <c r="AM2575" i="3"/>
  <c r="AM2574" i="3"/>
  <c r="AM2573" i="3"/>
  <c r="AM2572" i="3"/>
  <c r="AM2571" i="3"/>
  <c r="AM2570" i="3"/>
  <c r="AM2569" i="3"/>
  <c r="AM2568" i="3"/>
  <c r="AM2567" i="3"/>
  <c r="AM2566" i="3"/>
  <c r="AM2565" i="3"/>
  <c r="AM2564" i="3"/>
  <c r="AM2563" i="3"/>
  <c r="AM2562" i="3"/>
  <c r="AM2561" i="3"/>
  <c r="AM2560" i="3"/>
  <c r="AM2559" i="3"/>
  <c r="AM2558" i="3"/>
  <c r="AM2557" i="3"/>
  <c r="AM2556" i="3"/>
  <c r="AM2555" i="3"/>
  <c r="AM2554" i="3"/>
  <c r="AM2553" i="3"/>
  <c r="AM2552" i="3"/>
  <c r="AM2551" i="3"/>
  <c r="AM2550" i="3"/>
  <c r="AM2549" i="3"/>
  <c r="AM2548" i="3"/>
  <c r="AM2547" i="3"/>
  <c r="AM2546" i="3"/>
  <c r="AM2545" i="3"/>
  <c r="AM2544" i="3"/>
  <c r="AM2543" i="3"/>
  <c r="AM2542" i="3"/>
  <c r="AM2541" i="3"/>
  <c r="AM2540" i="3"/>
  <c r="AM2539" i="3"/>
  <c r="AM2538" i="3"/>
  <c r="AM2537" i="3"/>
  <c r="AM2536" i="3"/>
  <c r="AM2535" i="3"/>
  <c r="AM2534" i="3"/>
  <c r="AM2533" i="3"/>
  <c r="AM2532" i="3"/>
  <c r="AM2531" i="3"/>
  <c r="AM2530" i="3"/>
  <c r="AM2529" i="3"/>
  <c r="AM2528" i="3"/>
  <c r="AM2527" i="3"/>
  <c r="AM2526" i="3"/>
  <c r="AM2525" i="3"/>
  <c r="AM2524" i="3"/>
  <c r="AM2523" i="3"/>
  <c r="AM2522" i="3"/>
  <c r="AM2521" i="3"/>
  <c r="AM2520" i="3"/>
  <c r="AM2519" i="3"/>
  <c r="AM2518" i="3"/>
  <c r="AM2517" i="3"/>
  <c r="AM2516" i="3"/>
  <c r="AM2515" i="3"/>
  <c r="AM2514" i="3"/>
  <c r="AM2513" i="3"/>
  <c r="AM2512" i="3"/>
  <c r="AM2511" i="3"/>
  <c r="AM2510" i="3"/>
  <c r="AM2509" i="3"/>
  <c r="AM2508" i="3"/>
  <c r="AM2507" i="3"/>
  <c r="AM2506" i="3"/>
  <c r="AM2505" i="3"/>
  <c r="AM2504" i="3"/>
  <c r="AM2503" i="3"/>
  <c r="AM2502" i="3"/>
  <c r="AM2501" i="3"/>
  <c r="AM2500" i="3"/>
  <c r="AM2499" i="3"/>
  <c r="AM2498" i="3"/>
  <c r="AM2497" i="3"/>
  <c r="AM2496" i="3"/>
  <c r="AM2495" i="3"/>
  <c r="AM2494" i="3"/>
  <c r="AM2493" i="3"/>
  <c r="AM2492" i="3"/>
  <c r="AM2491" i="3"/>
  <c r="AM2490" i="3"/>
  <c r="AM2489" i="3"/>
  <c r="AM2488" i="3"/>
  <c r="AM2487" i="3"/>
  <c r="AM2486" i="3"/>
  <c r="AM2485" i="3"/>
  <c r="AM2484" i="3"/>
  <c r="AM2483" i="3"/>
  <c r="AM2482" i="3"/>
  <c r="AM2481" i="3"/>
  <c r="AM2480" i="3"/>
  <c r="AM2479" i="3"/>
  <c r="AM2478" i="3"/>
  <c r="AM2477" i="3"/>
  <c r="AM2476" i="3"/>
  <c r="AM2475" i="3"/>
  <c r="AM2474" i="3"/>
  <c r="AM2473" i="3"/>
  <c r="AM2472" i="3"/>
  <c r="AM2471" i="3"/>
  <c r="AM2470" i="3"/>
  <c r="AM2469" i="3"/>
  <c r="AM2468" i="3"/>
  <c r="AM2467" i="3"/>
  <c r="AM2466" i="3"/>
  <c r="AM2465" i="3"/>
  <c r="AM2464" i="3"/>
  <c r="AM2463" i="3"/>
  <c r="AM2462" i="3"/>
  <c r="AM2461" i="3"/>
  <c r="AM2460" i="3"/>
  <c r="AM2459" i="3"/>
  <c r="AM2458" i="3"/>
  <c r="AM2457" i="3"/>
  <c r="AM2456" i="3"/>
  <c r="AM2455" i="3"/>
  <c r="AM2454" i="3"/>
  <c r="AM2453" i="3"/>
  <c r="AM2452" i="3"/>
  <c r="AM2451" i="3"/>
  <c r="AM2450" i="3"/>
  <c r="AM2449" i="3"/>
  <c r="AM2448" i="3"/>
  <c r="AM2447" i="3"/>
  <c r="AM2446" i="3"/>
  <c r="AM2445" i="3"/>
  <c r="AM2444" i="3"/>
  <c r="AM2443" i="3"/>
  <c r="AM2442" i="3"/>
  <c r="AM2441" i="3"/>
  <c r="AM2440" i="3"/>
  <c r="AM2439" i="3"/>
  <c r="AM2438" i="3"/>
  <c r="AM2437" i="3"/>
  <c r="AM2436" i="3"/>
  <c r="AM2435" i="3"/>
  <c r="AM2434" i="3"/>
  <c r="AM2433" i="3"/>
  <c r="AM2432" i="3"/>
  <c r="AM2431" i="3"/>
  <c r="AM2430" i="3"/>
  <c r="AM2429" i="3"/>
  <c r="AM2428" i="3"/>
  <c r="AM2427" i="3"/>
  <c r="AM2426" i="3"/>
  <c r="AM2425" i="3"/>
  <c r="AM2424" i="3"/>
  <c r="AM2423" i="3"/>
  <c r="AM2422" i="3"/>
  <c r="AM2421" i="3"/>
  <c r="AM2420" i="3"/>
  <c r="AM2419" i="3"/>
  <c r="AM2418" i="3"/>
  <c r="AM2417" i="3"/>
  <c r="AM2416" i="3"/>
  <c r="AM2415" i="3"/>
  <c r="AM2414" i="3"/>
  <c r="AM2413" i="3"/>
  <c r="AM2412" i="3"/>
  <c r="AM2411" i="3"/>
  <c r="AM2410" i="3"/>
  <c r="AM2409" i="3"/>
  <c r="AM2408" i="3"/>
  <c r="AM2407" i="3"/>
  <c r="AM2406" i="3"/>
  <c r="AM2405" i="3"/>
  <c r="AM2404" i="3"/>
  <c r="AM2403" i="3"/>
  <c r="AM2402" i="3"/>
  <c r="AM2401" i="3"/>
  <c r="AM2400" i="3"/>
  <c r="AM2399" i="3"/>
  <c r="AM2398" i="3"/>
  <c r="AM2397" i="3"/>
  <c r="AM2396" i="3"/>
  <c r="AM2395" i="3"/>
  <c r="AM2394" i="3"/>
  <c r="AM2393" i="3"/>
  <c r="AM2392" i="3"/>
  <c r="AM2391" i="3"/>
  <c r="AM2390" i="3"/>
  <c r="AM2389" i="3"/>
  <c r="AM2388" i="3"/>
  <c r="AM2387" i="3"/>
  <c r="AM2386" i="3"/>
  <c r="AM2385" i="3"/>
  <c r="AM2384" i="3"/>
  <c r="AM2383" i="3"/>
  <c r="AM2382" i="3"/>
  <c r="AM2381" i="3"/>
  <c r="AM2380" i="3"/>
  <c r="AM2379" i="3"/>
  <c r="AM2378" i="3"/>
  <c r="AM2377" i="3"/>
  <c r="AM2376" i="3"/>
  <c r="AM2375" i="3"/>
  <c r="AM2374" i="3"/>
  <c r="AM2373" i="3"/>
  <c r="AM2372" i="3"/>
  <c r="AM2371" i="3"/>
  <c r="AM2370" i="3"/>
  <c r="AM2369" i="3"/>
  <c r="AM2368" i="3"/>
  <c r="AM2367" i="3"/>
  <c r="AM2366" i="3"/>
  <c r="AM2365" i="3"/>
  <c r="AM2364" i="3"/>
  <c r="AM2363" i="3"/>
  <c r="AM2362" i="3"/>
  <c r="AM2361" i="3"/>
  <c r="AM2360" i="3"/>
  <c r="AM2359" i="3"/>
  <c r="AM2358" i="3"/>
  <c r="AM2357" i="3"/>
  <c r="AM2356" i="3"/>
  <c r="AM2355" i="3"/>
  <c r="AM2354" i="3"/>
  <c r="AM2353" i="3"/>
  <c r="AM2352" i="3"/>
  <c r="AM2351" i="3"/>
  <c r="AM2350" i="3"/>
  <c r="AM2349" i="3"/>
  <c r="AM2348" i="3"/>
  <c r="AM2347" i="3"/>
  <c r="AM2346" i="3"/>
  <c r="AM2345" i="3"/>
  <c r="AM2344" i="3"/>
  <c r="AM2343" i="3"/>
  <c r="AM2342" i="3"/>
  <c r="AM2341" i="3"/>
  <c r="AM2340" i="3"/>
  <c r="AM2339" i="3"/>
  <c r="AM2338" i="3"/>
  <c r="AM2337" i="3"/>
  <c r="AM2336" i="3"/>
  <c r="AM2335" i="3"/>
  <c r="AM2334" i="3"/>
  <c r="AM2333" i="3"/>
  <c r="AM2332" i="3"/>
  <c r="AM2331" i="3"/>
  <c r="AM2330" i="3"/>
  <c r="AM2329" i="3"/>
  <c r="AM2328" i="3"/>
  <c r="AM2327" i="3"/>
  <c r="AM2326" i="3"/>
  <c r="AM2325" i="3"/>
  <c r="AM2324" i="3"/>
  <c r="AM2323" i="3"/>
  <c r="AM2322" i="3"/>
  <c r="AM2321" i="3"/>
  <c r="AM2320" i="3"/>
  <c r="AM2319" i="3"/>
  <c r="AM2318" i="3"/>
  <c r="AM2317" i="3"/>
  <c r="AM2316" i="3"/>
  <c r="AM2315" i="3"/>
  <c r="AM2314" i="3"/>
  <c r="AM2313" i="3"/>
  <c r="AM2312" i="3"/>
  <c r="AM2311" i="3"/>
  <c r="AM2310" i="3"/>
  <c r="AM2309" i="3"/>
  <c r="AM2308" i="3"/>
  <c r="AM2307" i="3"/>
  <c r="AM2306" i="3"/>
  <c r="AM2305" i="3"/>
  <c r="AM2304" i="3"/>
  <c r="AM2303" i="3"/>
  <c r="AM2302" i="3"/>
  <c r="AM2301" i="3"/>
  <c r="AM2300" i="3"/>
  <c r="AM2299" i="3"/>
  <c r="AM2298" i="3"/>
  <c r="AM2297" i="3"/>
  <c r="AM2296" i="3"/>
  <c r="AM2295" i="3"/>
  <c r="AM2294" i="3"/>
  <c r="AM2293" i="3"/>
  <c r="AM2292" i="3"/>
  <c r="AM2291" i="3"/>
  <c r="AM2290" i="3"/>
  <c r="AM2289" i="3"/>
  <c r="AM2288" i="3"/>
  <c r="AM2287" i="3"/>
  <c r="AM2286" i="3"/>
  <c r="AM2285" i="3"/>
  <c r="AM2284" i="3"/>
  <c r="AM2283" i="3"/>
  <c r="AM2282" i="3"/>
  <c r="AM2281" i="3"/>
  <c r="AM2280" i="3"/>
  <c r="AM2279" i="3"/>
  <c r="AM2278" i="3"/>
  <c r="AM2277" i="3"/>
  <c r="AM2276" i="3"/>
  <c r="AM2275" i="3"/>
  <c r="AM2274" i="3"/>
  <c r="AM2273" i="3"/>
  <c r="AM2272" i="3"/>
  <c r="AM2271" i="3"/>
  <c r="AM2270" i="3"/>
  <c r="AM2269" i="3"/>
  <c r="AM2268" i="3"/>
  <c r="AM2267" i="3"/>
  <c r="AM2266" i="3"/>
  <c r="AM2265" i="3"/>
  <c r="AM2264" i="3"/>
  <c r="AM2263" i="3"/>
  <c r="AM2262" i="3"/>
  <c r="AM2261" i="3"/>
  <c r="AM2260" i="3"/>
  <c r="AM2259" i="3"/>
  <c r="AM2258" i="3"/>
  <c r="AM2257" i="3"/>
  <c r="AM2256" i="3"/>
  <c r="AM2255" i="3"/>
  <c r="AM2254" i="3"/>
  <c r="AM2253" i="3"/>
  <c r="AM2252" i="3"/>
  <c r="AM2251" i="3"/>
  <c r="AM2250" i="3"/>
  <c r="AM2249" i="3"/>
  <c r="AM2248" i="3"/>
  <c r="AM2247" i="3"/>
  <c r="AM2246" i="3"/>
  <c r="AM2245" i="3"/>
  <c r="AM2244" i="3"/>
  <c r="AM2243" i="3"/>
  <c r="AM2242" i="3"/>
  <c r="AM2241" i="3"/>
  <c r="AM2240" i="3"/>
  <c r="AM2239" i="3"/>
  <c r="AM2238" i="3"/>
  <c r="AM2237" i="3"/>
  <c r="AM2236" i="3"/>
  <c r="AM2235" i="3"/>
  <c r="AM2234" i="3"/>
  <c r="AM2233" i="3"/>
  <c r="AM2232" i="3"/>
  <c r="AM2231" i="3"/>
  <c r="AM2230" i="3"/>
  <c r="AM2229" i="3"/>
  <c r="AM2228" i="3"/>
  <c r="AM2227" i="3"/>
  <c r="AM2226" i="3"/>
  <c r="AM2225" i="3"/>
  <c r="AM2224" i="3"/>
  <c r="AM2223" i="3"/>
  <c r="AM2222" i="3"/>
  <c r="AM2221" i="3"/>
  <c r="AM2220" i="3"/>
  <c r="AM2219" i="3"/>
  <c r="AM2218" i="3"/>
  <c r="AM2217" i="3"/>
  <c r="AM2216" i="3"/>
  <c r="AM2215" i="3"/>
  <c r="AM2214" i="3"/>
  <c r="AM2213" i="3"/>
  <c r="AM2212" i="3"/>
  <c r="AM2211" i="3"/>
  <c r="AM2210" i="3"/>
  <c r="AM2209" i="3"/>
  <c r="AM2208" i="3"/>
  <c r="AM2207" i="3"/>
  <c r="AM2206" i="3"/>
  <c r="AM2205" i="3"/>
  <c r="AM2204" i="3"/>
  <c r="AM2203" i="3"/>
  <c r="AM2202" i="3"/>
  <c r="AM2201" i="3"/>
  <c r="AM2200" i="3"/>
  <c r="AM2199" i="3"/>
  <c r="AM2198" i="3"/>
  <c r="AM2197" i="3"/>
  <c r="AM2196" i="3"/>
  <c r="AM2195" i="3"/>
  <c r="AM2194" i="3"/>
  <c r="AM2193" i="3"/>
  <c r="AM2192" i="3"/>
  <c r="AM2191" i="3"/>
  <c r="AM2190" i="3"/>
  <c r="AM2189" i="3"/>
  <c r="AM2188" i="3"/>
  <c r="AM2187" i="3"/>
  <c r="AM2186" i="3"/>
  <c r="AM2185" i="3"/>
  <c r="AM2184" i="3"/>
  <c r="AM2183" i="3"/>
  <c r="AM2182" i="3"/>
  <c r="AM2181" i="3"/>
  <c r="AM2180" i="3"/>
  <c r="AM2179" i="3"/>
  <c r="AM2178" i="3"/>
  <c r="AM2177" i="3"/>
  <c r="AM2176" i="3"/>
  <c r="AM2175" i="3"/>
  <c r="AM2174" i="3"/>
  <c r="AM2173" i="3"/>
  <c r="AM2172" i="3"/>
  <c r="AM2171" i="3"/>
  <c r="AM2170" i="3"/>
  <c r="AM2169" i="3"/>
  <c r="AM2168" i="3"/>
  <c r="AM2167" i="3"/>
  <c r="AM2166" i="3"/>
  <c r="AM2165" i="3"/>
  <c r="AM2164" i="3"/>
  <c r="AM2163" i="3"/>
  <c r="AM2162" i="3"/>
  <c r="AM2161" i="3"/>
  <c r="AM2160" i="3"/>
  <c r="AM2159" i="3"/>
  <c r="AM2158" i="3"/>
  <c r="AM2157" i="3"/>
  <c r="AM2156" i="3"/>
  <c r="AM2155" i="3"/>
  <c r="AM2154" i="3"/>
  <c r="AM2153" i="3"/>
  <c r="AM2152" i="3"/>
  <c r="AM2151" i="3"/>
  <c r="AM2150" i="3"/>
  <c r="AM2149" i="3"/>
  <c r="AM2148" i="3"/>
  <c r="AM2147" i="3"/>
  <c r="AM2146" i="3"/>
  <c r="AM2145" i="3"/>
  <c r="AM2144" i="3"/>
  <c r="AM2143" i="3"/>
  <c r="AM2142" i="3"/>
  <c r="AM2141" i="3"/>
  <c r="AM2140" i="3"/>
  <c r="AM2139" i="3"/>
  <c r="AM2138" i="3"/>
  <c r="AM2137" i="3"/>
  <c r="AM2136" i="3"/>
  <c r="AM2135" i="3"/>
  <c r="AM2134" i="3"/>
  <c r="AM2133" i="3"/>
  <c r="AM2132" i="3"/>
  <c r="AM2131" i="3"/>
  <c r="AM2130" i="3"/>
  <c r="AM2129" i="3"/>
  <c r="AM2128" i="3"/>
  <c r="AM2127" i="3"/>
  <c r="AM2126" i="3"/>
  <c r="AM2125" i="3"/>
  <c r="AM2124" i="3"/>
  <c r="AM2123" i="3"/>
  <c r="AM2122" i="3"/>
  <c r="AM2121" i="3"/>
  <c r="AM2120" i="3"/>
  <c r="AM2119" i="3"/>
  <c r="AM2118" i="3"/>
  <c r="AM2117" i="3"/>
  <c r="AM2116" i="3"/>
  <c r="AM2115" i="3"/>
  <c r="AM2114" i="3"/>
  <c r="AM2113" i="3"/>
  <c r="AM2112" i="3"/>
  <c r="AM2111" i="3"/>
  <c r="AM2110" i="3"/>
  <c r="AM2109" i="3"/>
  <c r="AM2108" i="3"/>
  <c r="AM2107" i="3"/>
  <c r="AM2106" i="3"/>
  <c r="AM2105" i="3"/>
  <c r="AM2104" i="3"/>
  <c r="AM2103" i="3"/>
  <c r="AM2102" i="3"/>
  <c r="AM2101" i="3"/>
  <c r="AM2100" i="3"/>
  <c r="AM2099" i="3"/>
  <c r="AM2098" i="3"/>
  <c r="AM2097" i="3"/>
  <c r="AM2096" i="3"/>
  <c r="AM2095" i="3"/>
  <c r="AM2094" i="3"/>
  <c r="AM2093" i="3"/>
  <c r="AM2092" i="3"/>
  <c r="AM2091" i="3"/>
  <c r="AM2090" i="3"/>
  <c r="AM2089" i="3"/>
  <c r="AM2088" i="3"/>
  <c r="AM2087" i="3"/>
  <c r="AM2086" i="3"/>
  <c r="AM2085" i="3"/>
  <c r="AM2084" i="3"/>
  <c r="AM2083" i="3"/>
  <c r="AM2082" i="3"/>
  <c r="AM2081" i="3"/>
  <c r="AM2080" i="3"/>
  <c r="AM2079" i="3"/>
  <c r="AM2078" i="3"/>
  <c r="AM2077" i="3"/>
  <c r="AM2076" i="3"/>
  <c r="AM2075" i="3"/>
  <c r="AM2074" i="3"/>
  <c r="AM2073" i="3"/>
  <c r="AM2072" i="3"/>
  <c r="AM2071" i="3"/>
  <c r="AM2070" i="3"/>
  <c r="AM2069" i="3"/>
  <c r="AM2068" i="3"/>
  <c r="AM2067" i="3"/>
  <c r="AM2066" i="3"/>
  <c r="AM2065" i="3"/>
  <c r="AM2064" i="3"/>
  <c r="AM2063" i="3"/>
  <c r="AM2062" i="3"/>
  <c r="AM2061" i="3"/>
  <c r="AM2060" i="3"/>
  <c r="AM2059" i="3"/>
  <c r="AM2058" i="3"/>
  <c r="AM2057" i="3"/>
  <c r="AM2056" i="3"/>
  <c r="AM2055" i="3"/>
  <c r="AM2054" i="3"/>
  <c r="AM2053" i="3"/>
  <c r="AM2052" i="3"/>
  <c r="AM2051" i="3"/>
  <c r="AM2050" i="3"/>
  <c r="AM2049" i="3"/>
  <c r="AM2048" i="3"/>
  <c r="AM2047" i="3"/>
  <c r="AM2046" i="3"/>
  <c r="AM2045" i="3"/>
  <c r="AM2044" i="3"/>
  <c r="AM2043" i="3"/>
  <c r="AM2042" i="3"/>
  <c r="AM2041" i="3"/>
  <c r="AM2040" i="3"/>
  <c r="AM2039" i="3"/>
  <c r="AM2038" i="3"/>
  <c r="AM2037" i="3"/>
  <c r="AM2036" i="3"/>
  <c r="AM2035" i="3"/>
  <c r="AM2034" i="3"/>
  <c r="AM2033" i="3"/>
  <c r="AM2032" i="3"/>
  <c r="AM2031" i="3"/>
  <c r="AM2030" i="3"/>
  <c r="AM2029" i="3"/>
  <c r="AM2028" i="3"/>
  <c r="AM2027" i="3"/>
  <c r="AM2026" i="3"/>
  <c r="AM2025" i="3"/>
  <c r="AM2024" i="3"/>
  <c r="AM2023" i="3"/>
  <c r="AM2022" i="3"/>
  <c r="AM2021" i="3"/>
  <c r="AM2020" i="3"/>
  <c r="AM2019" i="3"/>
  <c r="AM2018" i="3"/>
  <c r="AM2017" i="3"/>
  <c r="AM2016" i="3"/>
  <c r="AM2015" i="3"/>
  <c r="AM2014" i="3"/>
  <c r="AM2013" i="3"/>
  <c r="AM2012" i="3"/>
  <c r="AM2011" i="3"/>
  <c r="AM2010" i="3"/>
  <c r="AM2009" i="3"/>
  <c r="AM2008" i="3"/>
  <c r="AM2007" i="3"/>
  <c r="AM2006" i="3"/>
  <c r="AM2005" i="3"/>
  <c r="AM2004" i="3"/>
  <c r="AM2003" i="3"/>
  <c r="AM2002" i="3"/>
  <c r="AM2001" i="3"/>
  <c r="AM2000" i="3"/>
  <c r="AM1999" i="3"/>
  <c r="AM1998" i="3"/>
  <c r="AM1997" i="3"/>
  <c r="AM1996" i="3"/>
  <c r="AM1995" i="3"/>
  <c r="AM1994" i="3"/>
  <c r="AM1993" i="3"/>
  <c r="AM1992" i="3"/>
  <c r="AM1991" i="3"/>
  <c r="AM1990" i="3"/>
  <c r="AM1989" i="3"/>
  <c r="AM1988" i="3"/>
  <c r="AM1987" i="3"/>
  <c r="AM1986" i="3"/>
  <c r="AM1985" i="3"/>
  <c r="AM1984" i="3"/>
  <c r="AM1983" i="3"/>
  <c r="AM1982" i="3"/>
  <c r="AM1981" i="3"/>
  <c r="AM1980" i="3"/>
  <c r="AM1979" i="3"/>
  <c r="AM1978" i="3"/>
  <c r="AM1977" i="3"/>
  <c r="AM1976" i="3"/>
  <c r="AM1975" i="3"/>
  <c r="AM1974" i="3"/>
  <c r="AM1973" i="3"/>
  <c r="AM1972" i="3"/>
  <c r="AM1971" i="3"/>
  <c r="AM1970" i="3"/>
  <c r="AM1969" i="3"/>
  <c r="AM1968" i="3"/>
  <c r="AM1967" i="3"/>
  <c r="AM1966" i="3"/>
  <c r="AM1965" i="3"/>
  <c r="AM1964" i="3"/>
  <c r="AM1963" i="3"/>
  <c r="AM1962" i="3"/>
  <c r="AM1961" i="3"/>
  <c r="AM1960" i="3"/>
  <c r="AM1959" i="3"/>
  <c r="AM1958" i="3"/>
  <c r="AM1957" i="3"/>
  <c r="AM1956" i="3"/>
  <c r="AM1955" i="3"/>
  <c r="AM1954" i="3"/>
  <c r="AM1953" i="3"/>
  <c r="AM1952" i="3"/>
  <c r="AM1951" i="3"/>
  <c r="AM1950" i="3"/>
  <c r="AM1949" i="3"/>
  <c r="AM1948" i="3"/>
  <c r="AM1947" i="3"/>
  <c r="AM1946" i="3"/>
  <c r="AM1945" i="3"/>
  <c r="AM1944" i="3"/>
  <c r="AM1943" i="3"/>
  <c r="AM1942" i="3"/>
  <c r="AM1941" i="3"/>
  <c r="AM1940" i="3"/>
  <c r="AM1939" i="3"/>
  <c r="AM1938" i="3"/>
  <c r="AM1937" i="3"/>
  <c r="AM1936" i="3"/>
  <c r="AM1935" i="3"/>
  <c r="AM1934" i="3"/>
  <c r="AM1933" i="3"/>
  <c r="AM1932" i="3"/>
  <c r="AM1931" i="3"/>
  <c r="AM1930" i="3"/>
  <c r="AM1929" i="3"/>
  <c r="AM1928" i="3"/>
  <c r="AM1927" i="3"/>
  <c r="AM1926" i="3"/>
  <c r="AM1925" i="3"/>
  <c r="AM1924" i="3"/>
  <c r="AM1923" i="3"/>
  <c r="AM1922" i="3"/>
  <c r="AM1921" i="3"/>
  <c r="AM1920" i="3"/>
  <c r="AM1919" i="3"/>
  <c r="AM1918" i="3"/>
  <c r="AM1917" i="3"/>
  <c r="AM1916" i="3"/>
  <c r="AM1915" i="3"/>
  <c r="AM1914" i="3"/>
  <c r="AM1913" i="3"/>
  <c r="AM1912" i="3"/>
  <c r="AM1911" i="3"/>
  <c r="AM1910" i="3"/>
  <c r="AM1909" i="3"/>
  <c r="AM1908" i="3"/>
  <c r="AM1907" i="3"/>
  <c r="AM1906" i="3"/>
  <c r="AM1905" i="3"/>
  <c r="AM1904" i="3"/>
  <c r="AM1903" i="3"/>
  <c r="AM1902" i="3"/>
  <c r="AM1901" i="3"/>
  <c r="AM1900" i="3"/>
  <c r="AM1899" i="3"/>
  <c r="AM1898" i="3"/>
  <c r="AM1897" i="3"/>
  <c r="AM1896" i="3"/>
  <c r="AM1895" i="3"/>
  <c r="AM1894" i="3"/>
  <c r="AM1893" i="3"/>
  <c r="AM1892" i="3"/>
  <c r="AM1891" i="3"/>
  <c r="AM1890" i="3"/>
  <c r="AM1889" i="3"/>
  <c r="AM1888" i="3"/>
  <c r="AM1887" i="3"/>
  <c r="AM1886" i="3"/>
  <c r="AM1885" i="3"/>
  <c r="AM1884" i="3"/>
  <c r="AM1883" i="3"/>
  <c r="AM1882" i="3"/>
  <c r="AM1881" i="3"/>
  <c r="AM1880" i="3"/>
  <c r="AM1879" i="3"/>
  <c r="AM1878" i="3"/>
  <c r="AM1877" i="3"/>
  <c r="AM1876" i="3"/>
  <c r="AM1875" i="3"/>
  <c r="AM1874" i="3"/>
  <c r="AM1873" i="3"/>
  <c r="AM1872" i="3"/>
  <c r="AM1871" i="3"/>
  <c r="AM1870" i="3"/>
  <c r="AM1869" i="3"/>
  <c r="AM1868" i="3"/>
  <c r="AM1867" i="3"/>
  <c r="AM1866" i="3"/>
  <c r="AM1865" i="3"/>
  <c r="AM1864" i="3"/>
  <c r="AM1863" i="3"/>
  <c r="AM1862" i="3"/>
  <c r="AM1861" i="3"/>
  <c r="AM1860" i="3"/>
  <c r="AM1859" i="3"/>
  <c r="AM1858" i="3"/>
  <c r="AM1857" i="3"/>
  <c r="AM1856" i="3"/>
  <c r="AM1855" i="3"/>
  <c r="AM1854" i="3"/>
  <c r="AM1853" i="3"/>
  <c r="AM1852" i="3"/>
  <c r="AM1851" i="3"/>
  <c r="AM1850" i="3"/>
  <c r="AM1849" i="3"/>
  <c r="AM1848" i="3"/>
  <c r="AM1847" i="3"/>
  <c r="AM1846" i="3"/>
  <c r="AM1845" i="3"/>
  <c r="AM1844" i="3"/>
  <c r="AM1843" i="3"/>
  <c r="AM1842" i="3"/>
  <c r="AM1841" i="3"/>
  <c r="AM1840" i="3"/>
  <c r="AM1839" i="3"/>
  <c r="AM1838" i="3"/>
  <c r="AM1837" i="3"/>
  <c r="AM1836" i="3"/>
  <c r="AM1835" i="3"/>
  <c r="AM1834" i="3"/>
  <c r="AM1833" i="3"/>
  <c r="AM1832" i="3"/>
  <c r="AM1831" i="3"/>
  <c r="AM1830" i="3"/>
  <c r="AM1829" i="3"/>
  <c r="AM1828" i="3"/>
  <c r="AM1827" i="3"/>
  <c r="AM1826" i="3"/>
  <c r="AM1825" i="3"/>
  <c r="AM1824" i="3"/>
  <c r="AM1823" i="3"/>
  <c r="AM1822" i="3"/>
  <c r="AM1821" i="3"/>
  <c r="AM1820" i="3"/>
  <c r="AM1819" i="3"/>
  <c r="AM1818" i="3"/>
  <c r="AM1817" i="3"/>
  <c r="AM1816" i="3"/>
  <c r="AM1815" i="3"/>
  <c r="AM1814" i="3"/>
  <c r="AM1813" i="3"/>
  <c r="AM1812" i="3"/>
  <c r="AM1811" i="3"/>
  <c r="AM1810" i="3"/>
  <c r="AM1809" i="3"/>
  <c r="AM1808" i="3"/>
  <c r="AM1807" i="3"/>
  <c r="AM1806" i="3"/>
  <c r="AM1805" i="3"/>
  <c r="AM1804" i="3"/>
  <c r="AM1803" i="3"/>
  <c r="AM1802" i="3"/>
  <c r="AM1801" i="3"/>
  <c r="AM1800" i="3"/>
  <c r="AM1799" i="3"/>
  <c r="AM1798" i="3"/>
  <c r="AM1797" i="3"/>
  <c r="AM1796" i="3"/>
  <c r="AM1795" i="3"/>
  <c r="AM1794" i="3"/>
  <c r="AM1793" i="3"/>
  <c r="AM1792" i="3"/>
  <c r="AM1791" i="3"/>
  <c r="AM1790" i="3"/>
  <c r="AM1789" i="3"/>
  <c r="AM1788" i="3"/>
  <c r="AM1787" i="3"/>
  <c r="AM1786" i="3"/>
  <c r="AM1785" i="3"/>
  <c r="AM1784" i="3"/>
  <c r="AM1783" i="3"/>
  <c r="AM1782" i="3"/>
  <c r="AM1781" i="3"/>
  <c r="AM1780" i="3"/>
  <c r="AM1779" i="3"/>
  <c r="AM1778" i="3"/>
  <c r="AM1777" i="3"/>
  <c r="AM1776" i="3"/>
  <c r="AM1775" i="3"/>
  <c r="AM1774" i="3"/>
  <c r="AM1773" i="3"/>
  <c r="AM1772" i="3"/>
  <c r="AM1771" i="3"/>
  <c r="AM1770" i="3"/>
  <c r="AM1769" i="3"/>
  <c r="AM1768" i="3"/>
  <c r="AM1767" i="3"/>
  <c r="AM1766" i="3"/>
  <c r="AM1765" i="3"/>
  <c r="AM1764" i="3"/>
  <c r="AM1763" i="3"/>
  <c r="AM1762" i="3"/>
  <c r="AM1761" i="3"/>
  <c r="AM1760" i="3"/>
  <c r="AM1759" i="3"/>
  <c r="AM1758" i="3"/>
  <c r="AM1757" i="3"/>
  <c r="AM1756" i="3"/>
  <c r="AM1755" i="3"/>
  <c r="AM1754" i="3"/>
  <c r="AM1753" i="3"/>
  <c r="AM1752" i="3"/>
  <c r="AM1751" i="3"/>
  <c r="AM1750" i="3"/>
  <c r="AM1749" i="3"/>
  <c r="AM1748" i="3"/>
  <c r="AM1747" i="3"/>
  <c r="AM1746" i="3"/>
  <c r="AM1745" i="3"/>
  <c r="AM1744" i="3"/>
  <c r="AM1743" i="3"/>
  <c r="AM1742" i="3"/>
  <c r="AM1741" i="3"/>
  <c r="AM1740" i="3"/>
  <c r="AM1739" i="3"/>
  <c r="AM1738" i="3"/>
  <c r="AM1737" i="3"/>
  <c r="AM1736" i="3"/>
  <c r="AM1735" i="3"/>
  <c r="AM1734" i="3"/>
  <c r="AM1733" i="3"/>
  <c r="AM1732" i="3"/>
  <c r="AM1731" i="3"/>
  <c r="AM1730" i="3"/>
  <c r="AM1729" i="3"/>
  <c r="AM1728" i="3"/>
  <c r="AM1727" i="3"/>
  <c r="AM1726" i="3"/>
  <c r="AM1725" i="3"/>
  <c r="AM1724" i="3"/>
  <c r="AM1723" i="3"/>
  <c r="AM1722" i="3"/>
  <c r="AM1721" i="3"/>
  <c r="AM1720" i="3"/>
  <c r="AM1719" i="3"/>
  <c r="AM1718" i="3"/>
  <c r="AM1717" i="3"/>
  <c r="AM1716" i="3"/>
  <c r="AM1715" i="3"/>
  <c r="AM1714" i="3"/>
  <c r="AM1713" i="3"/>
  <c r="AM1712" i="3"/>
  <c r="AM1711" i="3"/>
  <c r="AM1710" i="3"/>
  <c r="AM1709" i="3"/>
  <c r="AM1708" i="3"/>
  <c r="AM1707" i="3"/>
  <c r="AM1706" i="3"/>
  <c r="AM1705" i="3"/>
  <c r="AM1704" i="3"/>
  <c r="AM1703" i="3"/>
  <c r="AM1702" i="3"/>
  <c r="AM1701" i="3"/>
  <c r="AM1700" i="3"/>
  <c r="AM1699" i="3"/>
  <c r="AM1698" i="3"/>
  <c r="AM1697" i="3"/>
  <c r="AM1696" i="3"/>
  <c r="AM1695" i="3"/>
  <c r="AM1694" i="3"/>
  <c r="AM1693" i="3"/>
  <c r="AM1692" i="3"/>
  <c r="AM1691" i="3"/>
  <c r="AM1690" i="3"/>
  <c r="AM1689" i="3"/>
  <c r="AM1688" i="3"/>
  <c r="AM1687" i="3"/>
  <c r="AM1686" i="3"/>
  <c r="AM1685" i="3"/>
  <c r="AM1684" i="3"/>
  <c r="AM1683" i="3"/>
  <c r="AM1682" i="3"/>
  <c r="AM1681" i="3"/>
  <c r="AM1680" i="3"/>
  <c r="AM1679" i="3"/>
  <c r="AM1678" i="3"/>
  <c r="AM1677" i="3"/>
  <c r="AM1676" i="3"/>
  <c r="AM1675" i="3"/>
  <c r="AM1674" i="3"/>
  <c r="AM1673" i="3"/>
  <c r="AM1672" i="3"/>
  <c r="AM1671" i="3"/>
  <c r="AM1670" i="3"/>
  <c r="AM1669" i="3"/>
  <c r="AM1668" i="3"/>
  <c r="AM1667" i="3"/>
  <c r="AM1666" i="3"/>
  <c r="AM1665" i="3"/>
  <c r="AM1664" i="3"/>
  <c r="AM1663" i="3"/>
  <c r="AM1662" i="3"/>
  <c r="AM1661" i="3"/>
  <c r="AM1660" i="3"/>
  <c r="AM1659" i="3"/>
  <c r="AM1658" i="3"/>
  <c r="AM1657" i="3"/>
  <c r="AM1656" i="3"/>
  <c r="AM1655" i="3"/>
  <c r="AM1654" i="3"/>
  <c r="AM1653" i="3"/>
  <c r="AM1652" i="3"/>
  <c r="AM1651" i="3"/>
  <c r="AM1650" i="3"/>
  <c r="AM1649" i="3"/>
  <c r="AM1648" i="3"/>
  <c r="AM1647" i="3"/>
  <c r="AM1646" i="3"/>
  <c r="AM1645" i="3"/>
  <c r="AM1644" i="3"/>
  <c r="AM1643" i="3"/>
  <c r="AM1642" i="3"/>
  <c r="AM1641" i="3"/>
  <c r="AM1640" i="3"/>
  <c r="AM1639" i="3"/>
  <c r="AM1638" i="3"/>
  <c r="AM1637" i="3"/>
  <c r="AM1636" i="3"/>
  <c r="AM1635" i="3"/>
  <c r="AM1634" i="3"/>
  <c r="AM1633" i="3"/>
  <c r="AM1632" i="3"/>
  <c r="AM1631" i="3"/>
  <c r="AM1630" i="3"/>
  <c r="AM1629" i="3"/>
  <c r="AM1628" i="3"/>
  <c r="AM1627" i="3"/>
  <c r="AM1626" i="3"/>
  <c r="AM1625" i="3"/>
  <c r="AM1624" i="3"/>
  <c r="AM1623" i="3"/>
  <c r="AM1622" i="3"/>
  <c r="AM1621" i="3"/>
  <c r="AM1620" i="3"/>
  <c r="AM1619" i="3"/>
  <c r="AM1618" i="3"/>
  <c r="AM1617" i="3"/>
  <c r="AM1616" i="3"/>
  <c r="AM1615" i="3"/>
  <c r="AM1614" i="3"/>
  <c r="AM1613" i="3"/>
  <c r="AM1612" i="3"/>
  <c r="AM1611" i="3"/>
  <c r="AM1610" i="3"/>
  <c r="AM1609" i="3"/>
  <c r="AM1608" i="3"/>
  <c r="AM1607" i="3"/>
  <c r="AM1606" i="3"/>
  <c r="AM1605" i="3"/>
  <c r="AM1604" i="3"/>
  <c r="AM1603" i="3"/>
  <c r="AM1602" i="3"/>
  <c r="AM1601" i="3"/>
  <c r="AM1600" i="3"/>
  <c r="AM1599" i="3"/>
  <c r="AM1598" i="3"/>
  <c r="AM1597" i="3"/>
  <c r="AM1596" i="3"/>
  <c r="AM1595" i="3"/>
  <c r="AM1594" i="3"/>
  <c r="AM1593" i="3"/>
  <c r="AM1592" i="3"/>
  <c r="AM1591" i="3"/>
  <c r="AM1590" i="3"/>
  <c r="AM1589" i="3"/>
  <c r="AM1588" i="3"/>
  <c r="AM1587" i="3"/>
  <c r="AM1586" i="3"/>
  <c r="AM1585" i="3"/>
  <c r="AM1584" i="3"/>
  <c r="AM1583" i="3"/>
  <c r="AM1582" i="3"/>
  <c r="AM1581" i="3"/>
  <c r="AM1580" i="3"/>
  <c r="AM1579" i="3"/>
  <c r="AM1578" i="3"/>
  <c r="AM1577" i="3"/>
  <c r="AM1576" i="3"/>
  <c r="AM1575" i="3"/>
  <c r="AM1574" i="3"/>
  <c r="AM1573" i="3"/>
  <c r="AM1572" i="3"/>
  <c r="AM1571" i="3"/>
  <c r="AM1570" i="3"/>
  <c r="AM1569" i="3"/>
  <c r="AM1568" i="3"/>
  <c r="AM1567" i="3"/>
  <c r="AM1566" i="3"/>
  <c r="AM1565" i="3"/>
  <c r="AM1564" i="3"/>
  <c r="AM1563" i="3"/>
  <c r="AM1562" i="3"/>
  <c r="AM1561" i="3"/>
  <c r="AM1560" i="3"/>
  <c r="AM1559" i="3"/>
  <c r="AM1558" i="3"/>
  <c r="AM1557" i="3"/>
  <c r="AM1556" i="3"/>
  <c r="AM1555" i="3"/>
  <c r="AM1554" i="3"/>
  <c r="AM1553" i="3"/>
  <c r="AM1552" i="3"/>
  <c r="AM1551" i="3"/>
  <c r="AM1550" i="3"/>
  <c r="AM1549" i="3"/>
  <c r="AM1548" i="3"/>
  <c r="AM1547" i="3"/>
  <c r="AM1546" i="3"/>
  <c r="AM1545" i="3"/>
  <c r="AM1544" i="3"/>
  <c r="AM1543" i="3"/>
  <c r="AM1542" i="3"/>
  <c r="AM1541" i="3"/>
  <c r="AM1540" i="3"/>
  <c r="AM1539" i="3"/>
  <c r="AM1538" i="3"/>
  <c r="AM1537" i="3"/>
  <c r="AM1536" i="3"/>
  <c r="AM1535" i="3"/>
  <c r="AM1534" i="3"/>
  <c r="AM1533" i="3"/>
  <c r="AM1532" i="3"/>
  <c r="AM1531" i="3"/>
  <c r="AM1530" i="3"/>
  <c r="AM1529" i="3"/>
  <c r="AM1528" i="3"/>
  <c r="AM1527" i="3"/>
  <c r="AM1526" i="3"/>
  <c r="AM1525" i="3"/>
  <c r="AM1524" i="3"/>
  <c r="AM1523" i="3"/>
  <c r="AM1522" i="3"/>
  <c r="AM1521" i="3"/>
  <c r="AM1520" i="3"/>
  <c r="AM1519" i="3"/>
  <c r="AM1518" i="3"/>
  <c r="AM1517" i="3"/>
  <c r="AM1516" i="3"/>
  <c r="AM1515" i="3"/>
  <c r="AM1514" i="3"/>
  <c r="AM1513" i="3"/>
  <c r="AM1512" i="3"/>
  <c r="AM1511" i="3"/>
  <c r="AM1510" i="3"/>
  <c r="AM1509" i="3"/>
  <c r="AM1508" i="3"/>
  <c r="AM1507" i="3"/>
  <c r="AM1506" i="3"/>
  <c r="AM1505" i="3"/>
  <c r="AM1504" i="3"/>
  <c r="AM1503" i="3"/>
  <c r="AM1502" i="3"/>
  <c r="AM1501" i="3"/>
  <c r="AM1500" i="3"/>
  <c r="AM1499" i="3"/>
  <c r="AM1498" i="3"/>
  <c r="AM1497" i="3"/>
  <c r="AM1496" i="3"/>
  <c r="AM1495" i="3"/>
  <c r="AM1494" i="3"/>
  <c r="AM1493" i="3"/>
  <c r="AM1492" i="3"/>
  <c r="AM1491" i="3"/>
  <c r="AM1490" i="3"/>
  <c r="AM1489" i="3"/>
  <c r="AM1488" i="3"/>
  <c r="AM1487" i="3"/>
  <c r="AM1486" i="3"/>
  <c r="AM1485" i="3"/>
  <c r="AM1484" i="3"/>
  <c r="AM1483" i="3"/>
  <c r="AM1482" i="3"/>
  <c r="AM1481" i="3"/>
  <c r="AM1480" i="3"/>
  <c r="AM1479" i="3"/>
  <c r="AM1478" i="3"/>
  <c r="AM1477" i="3"/>
  <c r="AM1476" i="3"/>
  <c r="AM1475" i="3"/>
  <c r="AM1474" i="3"/>
  <c r="AM1473" i="3"/>
  <c r="AM1472" i="3"/>
  <c r="AM1471" i="3"/>
  <c r="AM1470" i="3"/>
  <c r="AM1469" i="3"/>
  <c r="AM1468" i="3"/>
  <c r="AM1467" i="3"/>
  <c r="AM1466" i="3"/>
  <c r="AM1465" i="3"/>
  <c r="AM1464" i="3"/>
  <c r="AM1463" i="3"/>
  <c r="AM1462" i="3"/>
  <c r="AM1461" i="3"/>
  <c r="AM1460" i="3"/>
  <c r="AM1459" i="3"/>
  <c r="AM1458" i="3"/>
  <c r="AM1457" i="3"/>
  <c r="AM1456" i="3"/>
  <c r="AM1455" i="3"/>
  <c r="AM1454" i="3"/>
  <c r="AM1453" i="3"/>
  <c r="AM1452" i="3"/>
  <c r="AM1451" i="3"/>
  <c r="AM1450" i="3"/>
  <c r="AM1449" i="3"/>
  <c r="AM1448" i="3"/>
  <c r="AM1447" i="3"/>
  <c r="AM1446" i="3"/>
  <c r="AM1445" i="3"/>
  <c r="AM1444" i="3"/>
  <c r="AM1443" i="3"/>
  <c r="AM1442" i="3"/>
  <c r="AM1441" i="3"/>
  <c r="AM1440" i="3"/>
  <c r="AM1439" i="3"/>
  <c r="AM1438" i="3"/>
  <c r="AM1437" i="3"/>
  <c r="AM1436" i="3"/>
  <c r="AM1435" i="3"/>
  <c r="AM1434" i="3"/>
  <c r="AM1433" i="3"/>
  <c r="AM1432" i="3"/>
  <c r="AM1431" i="3"/>
  <c r="AM1430" i="3"/>
  <c r="AM1429" i="3"/>
  <c r="AM1428" i="3"/>
  <c r="AM1427" i="3"/>
  <c r="AM1426" i="3"/>
  <c r="AM1425" i="3"/>
  <c r="AM1424" i="3"/>
  <c r="AM1423" i="3"/>
  <c r="AM1422" i="3"/>
  <c r="AM1421" i="3"/>
  <c r="AM1420" i="3"/>
  <c r="AM1419" i="3"/>
  <c r="AM1418" i="3"/>
  <c r="AM1417" i="3"/>
  <c r="AM1416" i="3"/>
  <c r="AM1415" i="3"/>
  <c r="AM1414" i="3"/>
  <c r="AM1413" i="3"/>
  <c r="AM1412" i="3"/>
  <c r="AM1411" i="3"/>
  <c r="AM1410" i="3"/>
  <c r="AM1409" i="3"/>
  <c r="AM1408" i="3"/>
  <c r="AM1407" i="3"/>
  <c r="AM1406" i="3"/>
  <c r="AM1405" i="3"/>
  <c r="AM1404" i="3"/>
  <c r="AM1403" i="3"/>
  <c r="AM1402" i="3"/>
  <c r="AM1401" i="3"/>
  <c r="AM1400" i="3"/>
  <c r="AM1399" i="3"/>
  <c r="AM1398" i="3"/>
  <c r="AM1397" i="3"/>
  <c r="AM1396" i="3"/>
  <c r="AM1395" i="3"/>
  <c r="AM1394" i="3"/>
  <c r="AM1393" i="3"/>
  <c r="AM1392" i="3"/>
  <c r="AM1391" i="3"/>
  <c r="AM1390" i="3"/>
  <c r="AM1389" i="3"/>
  <c r="AM1388" i="3"/>
  <c r="AM1387" i="3"/>
  <c r="AM1386" i="3"/>
  <c r="AM1385" i="3"/>
  <c r="AM1384" i="3"/>
  <c r="AM1383" i="3"/>
  <c r="AM1382" i="3"/>
  <c r="AM1381" i="3"/>
  <c r="AM1380" i="3"/>
  <c r="AM1379" i="3"/>
  <c r="AM1378" i="3"/>
  <c r="AM1377" i="3"/>
  <c r="AM1376" i="3"/>
  <c r="AM1375" i="3"/>
  <c r="AM1374" i="3"/>
  <c r="AM1373" i="3"/>
  <c r="AM1372" i="3"/>
  <c r="AM1371" i="3"/>
  <c r="AM1370" i="3"/>
  <c r="AM1369" i="3"/>
  <c r="AM1368" i="3"/>
  <c r="AM1367" i="3"/>
  <c r="AM1366" i="3"/>
  <c r="AM1365" i="3"/>
  <c r="AM1364" i="3"/>
  <c r="AM1363" i="3"/>
  <c r="AM1362" i="3"/>
  <c r="AM1361" i="3"/>
  <c r="AM1360" i="3"/>
  <c r="AM1359" i="3"/>
  <c r="AM1358" i="3"/>
  <c r="AM1357" i="3"/>
  <c r="AM1356" i="3"/>
  <c r="AM1355" i="3"/>
  <c r="AM1354" i="3"/>
  <c r="AM1353" i="3"/>
  <c r="AM1352" i="3"/>
  <c r="AM1351" i="3"/>
  <c r="AM1350" i="3"/>
  <c r="AM1349" i="3"/>
  <c r="AM1348" i="3"/>
  <c r="AM1347" i="3"/>
  <c r="AM1346" i="3"/>
  <c r="AM1345" i="3"/>
  <c r="AM1344" i="3"/>
  <c r="AM1343" i="3"/>
  <c r="AM1342" i="3"/>
  <c r="AM1341" i="3"/>
  <c r="AM1340" i="3"/>
  <c r="AM1339" i="3"/>
  <c r="AM1338" i="3"/>
  <c r="AM1337" i="3"/>
  <c r="AM1336" i="3"/>
  <c r="AM1335" i="3"/>
  <c r="AM1334" i="3"/>
  <c r="AM1333" i="3"/>
  <c r="AM1332" i="3"/>
  <c r="AM1331" i="3"/>
  <c r="AM1330" i="3"/>
  <c r="AM1329" i="3"/>
  <c r="AM1328" i="3"/>
  <c r="AM1327" i="3"/>
  <c r="AM1326" i="3"/>
  <c r="AM1325" i="3"/>
  <c r="AM1324" i="3"/>
  <c r="AM1323" i="3"/>
  <c r="AM1322" i="3"/>
  <c r="AM1321" i="3"/>
  <c r="AM1320" i="3"/>
  <c r="AM1319" i="3"/>
  <c r="AM1318" i="3"/>
  <c r="AM1317" i="3"/>
  <c r="AM1316" i="3"/>
  <c r="AM1315" i="3"/>
  <c r="AM1314" i="3"/>
  <c r="AM1313" i="3"/>
  <c r="AM1312" i="3"/>
  <c r="AM1311" i="3"/>
  <c r="AM1310" i="3"/>
  <c r="AM1309" i="3"/>
  <c r="AM1308" i="3"/>
  <c r="AM1307" i="3"/>
  <c r="AM1306" i="3"/>
  <c r="AM1305" i="3"/>
  <c r="AM1304" i="3"/>
  <c r="AM1303" i="3"/>
  <c r="AM1302" i="3"/>
  <c r="AM1301" i="3"/>
  <c r="AM1300" i="3"/>
  <c r="AM1299" i="3"/>
  <c r="AM1298" i="3"/>
  <c r="AM1297" i="3"/>
  <c r="AM1296" i="3"/>
  <c r="AM1295" i="3"/>
  <c r="AM1294" i="3"/>
  <c r="AM1293" i="3"/>
  <c r="AM1292" i="3"/>
  <c r="AM1291" i="3"/>
  <c r="AM1290" i="3"/>
  <c r="AM1289" i="3"/>
  <c r="AM1288" i="3"/>
  <c r="AM1287" i="3"/>
  <c r="AM1286" i="3"/>
  <c r="AM1285" i="3"/>
  <c r="AM1284" i="3"/>
  <c r="AM1283" i="3"/>
  <c r="AM1282" i="3"/>
  <c r="AM1281" i="3"/>
  <c r="AM1280" i="3"/>
  <c r="AM1279" i="3"/>
  <c r="AM1278" i="3"/>
  <c r="AM1277" i="3"/>
  <c r="AM1276" i="3"/>
  <c r="AM1275" i="3"/>
  <c r="AM1274" i="3"/>
  <c r="AM1273" i="3"/>
  <c r="AM1272" i="3"/>
  <c r="AM1271" i="3"/>
  <c r="AM1270" i="3"/>
  <c r="AM1269" i="3"/>
  <c r="AM1268" i="3"/>
  <c r="AM1267" i="3"/>
  <c r="AM1266" i="3"/>
  <c r="AM1265" i="3"/>
  <c r="AM1264" i="3"/>
  <c r="AM1263" i="3"/>
  <c r="AM1262" i="3"/>
  <c r="AM1261" i="3"/>
  <c r="AM1260" i="3"/>
  <c r="AM1259" i="3"/>
  <c r="AM1258" i="3"/>
  <c r="AM1257" i="3"/>
  <c r="AM1256" i="3"/>
  <c r="AM1255" i="3"/>
  <c r="AM1254" i="3"/>
  <c r="AM1253" i="3"/>
  <c r="AM1252" i="3"/>
  <c r="AM1251" i="3"/>
  <c r="AM1250" i="3"/>
  <c r="AM1249" i="3"/>
  <c r="AM1248" i="3"/>
  <c r="AM1247" i="3"/>
  <c r="AM1246" i="3"/>
  <c r="AM1245" i="3"/>
  <c r="AM1244" i="3"/>
  <c r="AM1243" i="3"/>
  <c r="AM1242" i="3"/>
  <c r="AM1241" i="3"/>
  <c r="AM1240" i="3"/>
  <c r="AM1239" i="3"/>
  <c r="AM1238" i="3"/>
  <c r="AM1237" i="3"/>
  <c r="AM1236" i="3"/>
  <c r="AM1235" i="3"/>
  <c r="AM1234" i="3"/>
  <c r="AM1233" i="3"/>
  <c r="AM1232" i="3"/>
  <c r="AM1231" i="3"/>
  <c r="AM1230" i="3"/>
  <c r="AM1229" i="3"/>
  <c r="AM1228" i="3"/>
  <c r="AM1227" i="3"/>
  <c r="AM1226" i="3"/>
  <c r="AM1225" i="3"/>
  <c r="AM1224" i="3"/>
  <c r="AM1223" i="3"/>
  <c r="AM1222" i="3"/>
  <c r="AM1221" i="3"/>
  <c r="AM1220" i="3"/>
  <c r="AM1219" i="3"/>
  <c r="AM1218" i="3"/>
  <c r="AM1217" i="3"/>
  <c r="AM1216" i="3"/>
  <c r="AM1215" i="3"/>
  <c r="AM1214" i="3"/>
  <c r="AM1213" i="3"/>
  <c r="AM1212" i="3"/>
  <c r="AM1211" i="3"/>
  <c r="AM1210" i="3"/>
  <c r="AM1209" i="3"/>
  <c r="AM1208" i="3"/>
  <c r="AM1207" i="3"/>
  <c r="AM1206" i="3"/>
  <c r="AM1205" i="3"/>
  <c r="AM1204" i="3"/>
  <c r="AM1203" i="3"/>
  <c r="AM1202" i="3"/>
  <c r="AM1201" i="3"/>
  <c r="AM1200" i="3"/>
  <c r="AM1199" i="3"/>
  <c r="AM1198" i="3"/>
  <c r="AM1197" i="3"/>
  <c r="AM1196" i="3"/>
  <c r="AM1195" i="3"/>
  <c r="AM1194" i="3"/>
  <c r="AM1193" i="3"/>
  <c r="AM1192" i="3"/>
  <c r="AM1191" i="3"/>
  <c r="AM1190" i="3"/>
  <c r="AM1189" i="3"/>
  <c r="AM1188" i="3"/>
  <c r="AM1187" i="3"/>
  <c r="AM1186" i="3"/>
  <c r="AM1185" i="3"/>
  <c r="AM1184" i="3"/>
  <c r="AM1183" i="3"/>
  <c r="AM1182" i="3"/>
  <c r="AM1181" i="3"/>
  <c r="AM1180" i="3"/>
  <c r="AM1179" i="3"/>
  <c r="AM1178" i="3"/>
  <c r="AM1177" i="3"/>
  <c r="AM1176" i="3"/>
  <c r="AM1175" i="3"/>
  <c r="AM1174" i="3"/>
  <c r="AM1173" i="3"/>
  <c r="AM1172" i="3"/>
  <c r="AM1171" i="3"/>
  <c r="AM1170" i="3"/>
  <c r="AM1169" i="3"/>
  <c r="AM1168" i="3"/>
  <c r="AM1167" i="3"/>
  <c r="AM1166" i="3"/>
  <c r="AM1165" i="3"/>
  <c r="AM1164" i="3"/>
  <c r="AM1163" i="3"/>
  <c r="AM1162" i="3"/>
  <c r="AM1161" i="3"/>
  <c r="AM1160" i="3"/>
  <c r="AM1159" i="3"/>
  <c r="AM1158" i="3"/>
  <c r="AM1157" i="3"/>
  <c r="AM1156" i="3"/>
  <c r="AM1155" i="3"/>
  <c r="AM1154" i="3"/>
  <c r="AM1153" i="3"/>
  <c r="AM1152" i="3"/>
  <c r="AM1151" i="3"/>
  <c r="AM1150" i="3"/>
  <c r="AM1149" i="3"/>
  <c r="AM1148" i="3"/>
  <c r="AM1147" i="3"/>
  <c r="AM1146" i="3"/>
  <c r="AM1145" i="3"/>
  <c r="AM1144" i="3"/>
  <c r="AM1143" i="3"/>
  <c r="AM1142" i="3"/>
  <c r="AM1141" i="3"/>
  <c r="AM1140" i="3"/>
  <c r="AM1139" i="3"/>
  <c r="AM1138" i="3"/>
  <c r="AM1137" i="3"/>
  <c r="AM1136" i="3"/>
  <c r="AM1135" i="3"/>
  <c r="AM1134" i="3"/>
  <c r="AM1133" i="3"/>
  <c r="AM1132" i="3"/>
  <c r="AM1131" i="3"/>
  <c r="AM1130" i="3"/>
  <c r="AM1129" i="3"/>
  <c r="AM1128" i="3"/>
  <c r="AM1127" i="3"/>
  <c r="AM1126" i="3"/>
  <c r="AM1125" i="3"/>
  <c r="AM1124" i="3"/>
  <c r="AM1123" i="3"/>
  <c r="AM1122" i="3"/>
  <c r="AM1121" i="3"/>
  <c r="AM1120" i="3"/>
  <c r="AM1119" i="3"/>
  <c r="AM1118" i="3"/>
  <c r="AM1117" i="3"/>
  <c r="AM1116" i="3"/>
  <c r="AM1115" i="3"/>
  <c r="AM1114" i="3"/>
  <c r="AM1113" i="3"/>
  <c r="AM1112" i="3"/>
  <c r="AM1111" i="3"/>
  <c r="AM1110" i="3"/>
  <c r="AM1109" i="3"/>
  <c r="AM1108" i="3"/>
  <c r="AM1107" i="3"/>
  <c r="AM1106" i="3"/>
  <c r="AM1105" i="3"/>
  <c r="AM1104" i="3"/>
  <c r="AM1103" i="3"/>
  <c r="AM1102" i="3"/>
  <c r="AM1101" i="3"/>
  <c r="AM1100" i="3"/>
  <c r="AM1099" i="3"/>
  <c r="AM1098" i="3"/>
  <c r="AM1097" i="3"/>
  <c r="AM1096" i="3"/>
  <c r="AM1095" i="3"/>
  <c r="AM1094" i="3"/>
  <c r="AM1093" i="3"/>
  <c r="AM1092" i="3"/>
  <c r="AM1091" i="3"/>
  <c r="AM1090" i="3"/>
  <c r="AM1089" i="3"/>
  <c r="AM1088" i="3"/>
  <c r="AM1087" i="3"/>
  <c r="AM1086" i="3"/>
  <c r="AM1085" i="3"/>
  <c r="AM1084" i="3"/>
  <c r="AM1083" i="3"/>
  <c r="AM1082" i="3"/>
  <c r="AM1081" i="3"/>
  <c r="AM1080" i="3"/>
  <c r="AM1079" i="3"/>
  <c r="AM1078" i="3"/>
  <c r="AM1077" i="3"/>
  <c r="AM1076" i="3"/>
  <c r="AM1075" i="3"/>
  <c r="AM1074" i="3"/>
  <c r="AM1073" i="3"/>
  <c r="AM1072" i="3"/>
  <c r="AM1071" i="3"/>
  <c r="AM1070" i="3"/>
  <c r="AM1069" i="3"/>
  <c r="AM1068" i="3"/>
  <c r="AM1067" i="3"/>
  <c r="AM1066" i="3"/>
  <c r="AM1065" i="3"/>
  <c r="AM1064" i="3"/>
  <c r="AM1063" i="3"/>
  <c r="AM1062" i="3"/>
  <c r="AM1061" i="3"/>
  <c r="AM1060" i="3"/>
  <c r="AM1059" i="3"/>
  <c r="AM1058" i="3"/>
  <c r="AM1057" i="3"/>
  <c r="AM1056" i="3"/>
  <c r="AM1055" i="3"/>
  <c r="AM1054" i="3"/>
  <c r="AM1053" i="3"/>
  <c r="AM1052" i="3"/>
  <c r="AM1051" i="3"/>
  <c r="AM1050" i="3"/>
  <c r="AM1049" i="3"/>
  <c r="AM1048" i="3"/>
  <c r="AM1047" i="3"/>
  <c r="AM1046" i="3"/>
  <c r="AM1045" i="3"/>
  <c r="AM1044" i="3"/>
  <c r="AM1043" i="3"/>
  <c r="AM1042" i="3"/>
  <c r="AM1041" i="3"/>
  <c r="AM1040" i="3"/>
  <c r="AM1039" i="3"/>
  <c r="AM1038" i="3"/>
  <c r="AM1037" i="3"/>
  <c r="AM1036" i="3"/>
  <c r="AM1035" i="3"/>
  <c r="AM1034" i="3"/>
  <c r="AM1033" i="3"/>
  <c r="AM1032" i="3"/>
  <c r="AM1031" i="3"/>
  <c r="AM1030" i="3"/>
  <c r="AM1029" i="3"/>
  <c r="AM1028" i="3"/>
  <c r="AM1027" i="3"/>
  <c r="AM1026" i="3"/>
  <c r="AM1025" i="3"/>
  <c r="AM1024" i="3"/>
  <c r="AM1023" i="3"/>
  <c r="AM1022" i="3"/>
  <c r="AM1021" i="3"/>
  <c r="AM1020" i="3"/>
  <c r="AM1019" i="3"/>
  <c r="AM1018" i="3"/>
  <c r="AM1017" i="3"/>
  <c r="AM1016" i="3"/>
  <c r="AM1015" i="3"/>
  <c r="AM1014" i="3"/>
  <c r="AM1013" i="3"/>
  <c r="AM1012" i="3"/>
  <c r="AM1011" i="3"/>
  <c r="AM1010" i="3"/>
  <c r="AM1009" i="3"/>
  <c r="AM1008" i="3"/>
  <c r="AM1007" i="3"/>
  <c r="AM1006" i="3"/>
  <c r="AM1005" i="3"/>
  <c r="AM1004" i="3"/>
  <c r="AM1003" i="3"/>
  <c r="AM1002" i="3"/>
  <c r="AM1001" i="3"/>
  <c r="AM1000" i="3"/>
  <c r="AM999" i="3"/>
  <c r="AM998" i="3"/>
  <c r="AM997" i="3"/>
  <c r="AM996" i="3"/>
  <c r="AM995" i="3"/>
  <c r="AM994" i="3"/>
  <c r="AM993" i="3"/>
  <c r="AM992" i="3"/>
  <c r="AM991" i="3"/>
  <c r="AM990" i="3"/>
  <c r="AM989" i="3"/>
  <c r="AM988" i="3"/>
  <c r="AM987" i="3"/>
  <c r="AM986" i="3"/>
  <c r="AM985" i="3"/>
  <c r="AM984" i="3"/>
  <c r="AM983" i="3"/>
  <c r="AM982" i="3"/>
  <c r="AM981" i="3"/>
  <c r="AM980" i="3"/>
  <c r="AM979" i="3"/>
  <c r="AM978" i="3"/>
  <c r="AM977" i="3"/>
  <c r="AM976" i="3"/>
  <c r="AM975" i="3"/>
  <c r="AM974" i="3"/>
  <c r="AM973" i="3"/>
  <c r="AM972" i="3"/>
  <c r="AM971" i="3"/>
  <c r="AM970" i="3"/>
  <c r="AM969" i="3"/>
  <c r="AM968" i="3"/>
  <c r="AM967" i="3"/>
  <c r="AM966" i="3"/>
  <c r="AM965" i="3"/>
  <c r="AM964" i="3"/>
  <c r="AM963" i="3"/>
  <c r="AM962" i="3"/>
  <c r="AM961" i="3"/>
  <c r="AM960" i="3"/>
  <c r="AM959" i="3"/>
  <c r="AM958" i="3"/>
  <c r="AM957" i="3"/>
  <c r="AM956" i="3"/>
  <c r="AM955" i="3"/>
  <c r="AM954" i="3"/>
  <c r="AM953" i="3"/>
  <c r="AM952" i="3"/>
  <c r="AM951" i="3"/>
  <c r="AM950" i="3"/>
  <c r="AM949" i="3"/>
  <c r="AM948" i="3"/>
  <c r="AM947" i="3"/>
  <c r="AM946" i="3"/>
  <c r="AM945" i="3"/>
  <c r="AM944" i="3"/>
  <c r="AM943" i="3"/>
  <c r="AM942" i="3"/>
  <c r="AM941" i="3"/>
  <c r="AM940" i="3"/>
  <c r="AM939" i="3"/>
  <c r="AM938" i="3"/>
  <c r="AM937" i="3"/>
  <c r="AM936" i="3"/>
  <c r="AM935" i="3"/>
  <c r="AM934" i="3"/>
  <c r="AM933" i="3"/>
  <c r="AM932" i="3"/>
  <c r="AM931" i="3"/>
  <c r="AM930" i="3"/>
  <c r="AM929" i="3"/>
  <c r="AM928" i="3"/>
  <c r="AM927" i="3"/>
  <c r="AM926" i="3"/>
  <c r="AM925" i="3"/>
  <c r="AM924" i="3"/>
  <c r="AM923" i="3"/>
  <c r="AM922" i="3"/>
  <c r="AM921" i="3"/>
  <c r="AM920" i="3"/>
  <c r="AM919" i="3"/>
  <c r="AM918" i="3"/>
  <c r="AM917" i="3"/>
  <c r="AM916" i="3"/>
  <c r="AM915" i="3"/>
  <c r="AM914" i="3"/>
  <c r="AM913" i="3"/>
  <c r="AM912" i="3"/>
  <c r="AM911" i="3"/>
  <c r="AM910" i="3"/>
  <c r="AM909" i="3"/>
  <c r="AM908" i="3"/>
  <c r="AM907" i="3"/>
  <c r="AM906" i="3"/>
  <c r="AM905" i="3"/>
  <c r="AM904" i="3"/>
  <c r="AM903" i="3"/>
  <c r="AM902" i="3"/>
  <c r="AM901" i="3"/>
  <c r="AM900" i="3"/>
  <c r="AM899" i="3"/>
  <c r="AM898" i="3"/>
  <c r="AM897" i="3"/>
  <c r="AM896" i="3"/>
  <c r="AM895" i="3"/>
  <c r="AM894" i="3"/>
  <c r="AM893" i="3"/>
  <c r="AM892" i="3"/>
  <c r="AM891" i="3"/>
  <c r="AM890" i="3"/>
  <c r="AM889" i="3"/>
  <c r="AM888" i="3"/>
  <c r="AM887" i="3"/>
  <c r="AM886" i="3"/>
  <c r="AM885" i="3"/>
  <c r="AM884" i="3"/>
  <c r="AM883" i="3"/>
  <c r="AM882" i="3"/>
  <c r="AM881" i="3"/>
  <c r="AM880" i="3"/>
  <c r="AM879" i="3"/>
  <c r="AM878" i="3"/>
  <c r="AM877" i="3"/>
  <c r="AM876" i="3"/>
  <c r="AM875" i="3"/>
  <c r="AM874" i="3"/>
  <c r="AM873" i="3"/>
  <c r="AM872" i="3"/>
  <c r="AM871" i="3"/>
  <c r="AM870" i="3"/>
  <c r="AM869" i="3"/>
  <c r="AM868" i="3"/>
  <c r="AM867" i="3"/>
  <c r="AM866" i="3"/>
  <c r="AM865" i="3"/>
  <c r="AM864" i="3"/>
  <c r="AM863" i="3"/>
  <c r="AM862" i="3"/>
  <c r="AM861" i="3"/>
  <c r="AM860" i="3"/>
  <c r="AM859" i="3"/>
  <c r="AM858" i="3"/>
  <c r="AM857" i="3"/>
  <c r="AM856" i="3"/>
  <c r="AM855" i="3"/>
  <c r="AM854" i="3"/>
  <c r="AM853" i="3"/>
  <c r="AM852" i="3"/>
  <c r="AM851" i="3"/>
  <c r="AM850" i="3"/>
  <c r="AM849" i="3"/>
  <c r="AM848" i="3"/>
  <c r="AM847" i="3"/>
  <c r="AM846" i="3"/>
  <c r="AM845" i="3"/>
  <c r="AM844" i="3"/>
  <c r="AM843" i="3"/>
  <c r="AM842" i="3"/>
  <c r="AM841" i="3"/>
  <c r="AM840" i="3"/>
  <c r="AM839" i="3"/>
  <c r="AM838" i="3"/>
  <c r="AM837" i="3"/>
  <c r="AM836" i="3"/>
  <c r="AM835" i="3"/>
  <c r="AM834" i="3"/>
  <c r="AM833" i="3"/>
  <c r="AM832" i="3"/>
  <c r="AM831" i="3"/>
  <c r="AM830" i="3"/>
  <c r="AM829" i="3"/>
  <c r="AM828" i="3"/>
  <c r="AM827" i="3"/>
  <c r="AM826" i="3"/>
  <c r="AM825" i="3"/>
  <c r="AM824" i="3"/>
  <c r="AM823" i="3"/>
  <c r="AM822" i="3"/>
  <c r="AM821" i="3"/>
  <c r="AM820" i="3"/>
  <c r="AM819" i="3"/>
  <c r="AM818" i="3"/>
  <c r="AM817" i="3"/>
  <c r="AM816" i="3"/>
  <c r="AM815" i="3"/>
  <c r="AM814" i="3"/>
  <c r="AM813" i="3"/>
  <c r="AM812" i="3"/>
  <c r="AM811" i="3"/>
  <c r="AM810" i="3"/>
  <c r="AM809" i="3"/>
  <c r="AM808" i="3"/>
  <c r="AM807" i="3"/>
  <c r="AM806" i="3"/>
  <c r="AM805" i="3"/>
  <c r="AM804" i="3"/>
  <c r="AM803" i="3"/>
  <c r="AM802" i="3"/>
  <c r="AM801" i="3"/>
  <c r="AM800" i="3"/>
  <c r="AM799" i="3"/>
  <c r="AM798" i="3"/>
  <c r="AM797" i="3"/>
  <c r="AM796" i="3"/>
  <c r="AM795" i="3"/>
  <c r="AM794" i="3"/>
  <c r="AM793" i="3"/>
  <c r="AM792" i="3"/>
  <c r="AM791" i="3"/>
  <c r="AM790" i="3"/>
  <c r="AM789" i="3"/>
  <c r="AM788" i="3"/>
  <c r="AM787" i="3"/>
  <c r="AM786" i="3"/>
  <c r="AM785" i="3"/>
  <c r="AM784" i="3"/>
  <c r="AM783" i="3"/>
  <c r="AM782" i="3"/>
  <c r="AM781" i="3"/>
  <c r="AM780" i="3"/>
  <c r="AM779" i="3"/>
  <c r="AM778" i="3"/>
  <c r="AM777" i="3"/>
  <c r="AM776" i="3"/>
  <c r="AM775" i="3"/>
  <c r="AM774" i="3"/>
  <c r="AM773" i="3"/>
  <c r="AM772" i="3"/>
  <c r="AM771" i="3"/>
  <c r="AM770" i="3"/>
  <c r="AM769" i="3"/>
  <c r="AM768" i="3"/>
  <c r="AM767" i="3"/>
  <c r="AM766" i="3"/>
  <c r="AM765" i="3"/>
  <c r="AM764" i="3"/>
  <c r="AM763" i="3"/>
  <c r="AM762" i="3"/>
  <c r="AM761" i="3"/>
  <c r="AM760" i="3"/>
  <c r="AM759" i="3"/>
  <c r="AM758" i="3"/>
  <c r="AM757" i="3"/>
  <c r="AM756" i="3"/>
  <c r="AM755" i="3"/>
  <c r="AM754" i="3"/>
  <c r="AM753" i="3"/>
  <c r="AM752" i="3"/>
  <c r="AM751" i="3"/>
  <c r="AM750" i="3"/>
  <c r="AM749" i="3"/>
  <c r="AM748" i="3"/>
  <c r="AM747" i="3"/>
  <c r="AM746" i="3"/>
  <c r="AM745" i="3"/>
  <c r="AM744" i="3"/>
  <c r="AM743" i="3"/>
  <c r="AM742" i="3"/>
  <c r="AM741" i="3"/>
  <c r="AM740" i="3"/>
  <c r="AM739" i="3"/>
  <c r="AM738" i="3"/>
  <c r="AM737" i="3"/>
  <c r="AM736" i="3"/>
  <c r="AM735" i="3"/>
  <c r="AM734" i="3"/>
  <c r="AM733" i="3"/>
  <c r="AM732" i="3"/>
  <c r="AM731" i="3"/>
  <c r="AM730" i="3"/>
  <c r="AM729" i="3"/>
  <c r="AM728" i="3"/>
  <c r="AM727" i="3"/>
  <c r="AM726" i="3"/>
  <c r="AM725" i="3"/>
  <c r="AM724" i="3"/>
  <c r="AM723" i="3"/>
  <c r="AM722" i="3"/>
  <c r="AM721" i="3"/>
  <c r="AM720" i="3"/>
  <c r="AM719" i="3"/>
  <c r="AM718" i="3"/>
  <c r="AM717" i="3"/>
  <c r="AM716" i="3"/>
  <c r="AM715" i="3"/>
  <c r="AM714" i="3"/>
  <c r="AM713" i="3"/>
  <c r="AM712" i="3"/>
  <c r="AM711" i="3"/>
  <c r="AM710" i="3"/>
  <c r="AM709" i="3"/>
  <c r="AM708" i="3"/>
  <c r="AM707" i="3"/>
  <c r="AM706" i="3"/>
  <c r="AM705" i="3"/>
  <c r="AM704" i="3"/>
  <c r="AM703" i="3"/>
  <c r="AM702" i="3"/>
  <c r="AM701" i="3"/>
  <c r="AM700" i="3"/>
  <c r="AM699" i="3"/>
  <c r="AM698" i="3"/>
  <c r="AM697" i="3"/>
  <c r="AM696" i="3"/>
  <c r="AM695" i="3"/>
  <c r="AM694" i="3"/>
  <c r="AM693" i="3"/>
  <c r="AM692" i="3"/>
  <c r="AM691" i="3"/>
  <c r="AM690" i="3"/>
  <c r="AM689" i="3"/>
  <c r="AM688" i="3"/>
  <c r="AM687" i="3"/>
  <c r="AM686" i="3"/>
  <c r="AM685" i="3"/>
  <c r="AM684" i="3"/>
  <c r="AM683" i="3"/>
  <c r="AM682" i="3"/>
  <c r="AM681" i="3"/>
  <c r="AM680" i="3"/>
  <c r="AM679" i="3"/>
  <c r="AM678" i="3"/>
  <c r="AM677" i="3"/>
  <c r="AM676" i="3"/>
  <c r="AM675" i="3"/>
  <c r="AM674" i="3"/>
  <c r="AM673" i="3"/>
  <c r="AM672" i="3"/>
  <c r="AM671" i="3"/>
  <c r="AM670" i="3"/>
  <c r="AM669" i="3"/>
  <c r="AM668" i="3"/>
  <c r="AM667" i="3"/>
  <c r="AM666" i="3"/>
  <c r="AM665" i="3"/>
  <c r="AM664" i="3"/>
  <c r="AM663" i="3"/>
  <c r="AM662" i="3"/>
  <c r="AM661" i="3"/>
  <c r="AM660" i="3"/>
  <c r="AM659" i="3"/>
  <c r="AM658" i="3"/>
  <c r="AM657" i="3"/>
  <c r="AM656" i="3"/>
  <c r="AM655" i="3"/>
  <c r="AM654" i="3"/>
  <c r="AM653" i="3"/>
  <c r="AM652" i="3"/>
  <c r="AM651" i="3"/>
  <c r="AM650" i="3"/>
  <c r="AM649" i="3"/>
  <c r="AM648" i="3"/>
  <c r="AM647" i="3"/>
  <c r="AM646" i="3"/>
  <c r="AM645" i="3"/>
  <c r="AM644" i="3"/>
  <c r="AM643" i="3"/>
  <c r="AM642" i="3"/>
  <c r="AM641" i="3"/>
  <c r="AM640" i="3"/>
  <c r="AM639" i="3"/>
  <c r="AM638" i="3"/>
  <c r="AM637" i="3"/>
  <c r="AM636" i="3"/>
  <c r="AM635" i="3"/>
  <c r="AM634" i="3"/>
  <c r="AM633" i="3"/>
  <c r="AM632" i="3"/>
  <c r="AM631" i="3"/>
  <c r="AM630" i="3"/>
  <c r="AM629" i="3"/>
  <c r="AM628" i="3"/>
  <c r="AM627" i="3"/>
  <c r="AM626" i="3"/>
  <c r="AM625" i="3"/>
  <c r="AM624" i="3"/>
  <c r="AM623" i="3"/>
  <c r="AM622" i="3"/>
  <c r="AM621" i="3"/>
  <c r="AM620" i="3"/>
  <c r="AM619" i="3"/>
  <c r="AM618" i="3"/>
  <c r="AM617" i="3"/>
  <c r="AM616" i="3"/>
  <c r="AM615" i="3"/>
  <c r="AM614" i="3"/>
  <c r="AM613" i="3"/>
  <c r="AM612" i="3"/>
  <c r="AM611" i="3"/>
  <c r="AM610" i="3"/>
  <c r="AM609" i="3"/>
  <c r="AM608" i="3"/>
  <c r="AM607" i="3"/>
  <c r="AM606" i="3"/>
  <c r="AM605" i="3"/>
  <c r="AM604" i="3"/>
  <c r="AM603" i="3"/>
  <c r="AM602" i="3"/>
  <c r="AM601" i="3"/>
  <c r="AM600" i="3"/>
  <c r="AM599" i="3"/>
  <c r="AM598" i="3"/>
  <c r="AM597" i="3"/>
  <c r="AM596" i="3"/>
  <c r="AM595" i="3"/>
  <c r="AM594" i="3"/>
  <c r="AM593" i="3"/>
  <c r="AM592" i="3"/>
  <c r="AM591" i="3"/>
  <c r="AM590" i="3"/>
  <c r="AM589" i="3"/>
  <c r="AM588" i="3"/>
  <c r="AM587" i="3"/>
  <c r="AM586" i="3"/>
  <c r="AM585" i="3"/>
  <c r="AM584" i="3"/>
  <c r="AM583" i="3"/>
  <c r="AM582" i="3"/>
  <c r="AM581" i="3"/>
  <c r="AM580" i="3"/>
  <c r="AM579" i="3"/>
  <c r="AM578" i="3"/>
  <c r="AM577" i="3"/>
  <c r="AM576" i="3"/>
  <c r="AM575" i="3"/>
  <c r="AM574" i="3"/>
  <c r="AM573" i="3"/>
  <c r="AM572" i="3"/>
  <c r="AM571" i="3"/>
  <c r="AM570" i="3"/>
  <c r="AM569" i="3"/>
  <c r="AM568" i="3"/>
  <c r="AM567" i="3"/>
  <c r="AM566" i="3"/>
  <c r="AM565" i="3"/>
  <c r="AM564" i="3"/>
  <c r="AM563" i="3"/>
  <c r="AM562" i="3"/>
  <c r="AM561" i="3"/>
  <c r="AM560" i="3"/>
  <c r="AM559" i="3"/>
  <c r="AM558" i="3"/>
  <c r="AM557" i="3"/>
  <c r="AM556" i="3"/>
  <c r="AM555" i="3"/>
  <c r="AM554" i="3"/>
  <c r="AM553" i="3"/>
  <c r="AM552" i="3"/>
  <c r="AM551" i="3"/>
  <c r="AM550" i="3"/>
  <c r="AM549" i="3"/>
  <c r="AM548" i="3"/>
  <c r="AM547" i="3"/>
  <c r="AM546" i="3"/>
  <c r="AM545" i="3"/>
  <c r="AM544" i="3"/>
  <c r="AM543" i="3"/>
  <c r="AM542" i="3"/>
  <c r="AM541" i="3"/>
  <c r="AM540" i="3"/>
  <c r="AM539" i="3"/>
  <c r="AM538" i="3"/>
  <c r="AM537" i="3"/>
  <c r="AM536" i="3"/>
  <c r="AM535" i="3"/>
  <c r="AM534" i="3"/>
  <c r="AM533" i="3"/>
  <c r="AM532" i="3"/>
  <c r="AM531" i="3"/>
  <c r="AM530" i="3"/>
  <c r="AM529" i="3"/>
  <c r="AM528" i="3"/>
  <c r="AM527" i="3"/>
  <c r="AM526" i="3"/>
  <c r="AM525" i="3"/>
  <c r="AM524" i="3"/>
  <c r="AM523" i="3"/>
  <c r="AM522" i="3"/>
  <c r="AM521" i="3"/>
  <c r="AM520" i="3"/>
  <c r="AM519" i="3"/>
  <c r="AM518" i="3"/>
  <c r="AM517" i="3"/>
  <c r="AM516" i="3"/>
  <c r="AM515" i="3"/>
  <c r="AM514" i="3"/>
  <c r="AM513" i="3"/>
  <c r="AM512" i="3"/>
  <c r="AM511" i="3"/>
  <c r="AM510" i="3"/>
  <c r="AM509" i="3"/>
  <c r="AM508" i="3"/>
  <c r="AM507" i="3"/>
  <c r="AM506" i="3"/>
  <c r="AM505" i="3"/>
  <c r="AM504" i="3"/>
  <c r="AM503" i="3"/>
  <c r="AM502" i="3"/>
  <c r="AM501" i="3"/>
  <c r="AM500" i="3"/>
  <c r="AM499" i="3"/>
  <c r="AM498" i="3"/>
  <c r="AM497" i="3"/>
  <c r="AM496" i="3"/>
  <c r="AM495" i="3"/>
  <c r="AM494" i="3"/>
  <c r="AM493" i="3"/>
  <c r="AM492" i="3"/>
  <c r="AM491" i="3"/>
  <c r="AM490" i="3"/>
  <c r="AM489" i="3"/>
  <c r="AM488" i="3"/>
  <c r="AM487" i="3"/>
  <c r="AM486" i="3"/>
  <c r="AM485" i="3"/>
  <c r="AM484" i="3"/>
  <c r="AM483" i="3"/>
  <c r="AM482" i="3"/>
  <c r="AM481" i="3"/>
  <c r="AM480" i="3"/>
  <c r="AM479" i="3"/>
  <c r="AM478" i="3"/>
  <c r="AM477" i="3"/>
  <c r="AM476" i="3"/>
  <c r="AM475" i="3"/>
  <c r="AM474" i="3"/>
  <c r="AM473" i="3"/>
  <c r="AM472" i="3"/>
  <c r="AM471" i="3"/>
  <c r="AM470" i="3"/>
  <c r="AM469" i="3"/>
  <c r="AM468" i="3"/>
  <c r="AM467" i="3"/>
  <c r="AM466" i="3"/>
  <c r="AM465" i="3"/>
  <c r="AM464" i="3"/>
  <c r="AM463" i="3"/>
  <c r="AM462" i="3"/>
  <c r="AM461" i="3"/>
  <c r="AM460" i="3"/>
  <c r="AM459" i="3"/>
  <c r="AM458" i="3"/>
  <c r="AM457" i="3"/>
  <c r="AM456" i="3"/>
  <c r="AM455" i="3"/>
  <c r="AM454" i="3"/>
  <c r="AM453" i="3"/>
  <c r="AM452" i="3"/>
  <c r="AM451" i="3"/>
  <c r="AM450" i="3"/>
  <c r="AM449" i="3"/>
  <c r="AM448" i="3"/>
  <c r="AM447" i="3"/>
  <c r="AM446" i="3"/>
  <c r="AM445" i="3"/>
  <c r="AM444" i="3"/>
  <c r="AM443" i="3"/>
  <c r="AM442" i="3"/>
  <c r="AM441" i="3"/>
  <c r="AM440" i="3"/>
  <c r="AM439" i="3"/>
  <c r="AM438" i="3"/>
  <c r="AM437" i="3"/>
  <c r="AM436" i="3"/>
  <c r="AM435" i="3"/>
  <c r="AM434" i="3"/>
  <c r="AM433" i="3"/>
  <c r="AM432" i="3"/>
  <c r="AM431" i="3"/>
  <c r="AM430" i="3"/>
  <c r="AM429" i="3"/>
  <c r="AM428" i="3"/>
  <c r="AM427" i="3"/>
  <c r="AM426" i="3"/>
  <c r="AM425" i="3"/>
  <c r="AM424" i="3"/>
  <c r="AM423" i="3"/>
  <c r="AM422" i="3"/>
  <c r="AM421" i="3"/>
  <c r="AM420" i="3"/>
  <c r="AM419" i="3"/>
  <c r="AM418" i="3"/>
  <c r="AM417" i="3"/>
  <c r="AM416" i="3"/>
  <c r="AM415" i="3"/>
  <c r="AM414" i="3"/>
  <c r="AM413" i="3"/>
  <c r="AM412" i="3"/>
  <c r="AM411" i="3"/>
  <c r="AM410" i="3"/>
  <c r="AM409" i="3"/>
  <c r="AM408" i="3"/>
  <c r="AM407" i="3"/>
  <c r="AM406" i="3"/>
  <c r="AM405" i="3"/>
  <c r="AM404" i="3"/>
  <c r="AM403" i="3"/>
  <c r="AM402" i="3"/>
  <c r="AM401" i="3"/>
  <c r="AM400" i="3"/>
  <c r="AM399" i="3"/>
  <c r="AM398" i="3"/>
  <c r="AM397" i="3"/>
  <c r="AM396" i="3"/>
  <c r="AM395" i="3"/>
  <c r="AM394" i="3"/>
  <c r="AM393" i="3"/>
  <c r="AM392" i="3"/>
  <c r="AM391" i="3"/>
  <c r="AM390" i="3"/>
  <c r="AM389" i="3"/>
  <c r="AM388" i="3"/>
  <c r="AM387" i="3"/>
  <c r="AM386" i="3"/>
  <c r="AM385" i="3"/>
  <c r="AM384" i="3"/>
  <c r="AM383" i="3"/>
  <c r="AM382" i="3"/>
  <c r="AM381" i="3"/>
  <c r="AM380" i="3"/>
  <c r="AM379" i="3"/>
  <c r="AM378" i="3"/>
  <c r="AM377" i="3"/>
  <c r="AM376" i="3"/>
  <c r="AM375" i="3"/>
  <c r="AM374" i="3"/>
  <c r="AM373" i="3"/>
  <c r="AM372" i="3"/>
  <c r="AM371" i="3"/>
  <c r="AM370" i="3"/>
  <c r="AM369" i="3"/>
  <c r="AM368" i="3"/>
  <c r="AM367" i="3"/>
  <c r="AM366" i="3"/>
  <c r="AM365" i="3"/>
  <c r="AM364" i="3"/>
  <c r="AM363" i="3"/>
  <c r="AM362" i="3"/>
  <c r="AM361" i="3"/>
  <c r="AM360" i="3"/>
  <c r="AM359" i="3"/>
  <c r="AM358" i="3"/>
  <c r="AM357" i="3"/>
  <c r="AM356" i="3"/>
  <c r="AM355" i="3"/>
  <c r="AM354" i="3"/>
  <c r="AM353" i="3"/>
  <c r="AM352" i="3"/>
  <c r="AM351" i="3"/>
  <c r="AM350" i="3"/>
  <c r="AM349" i="3"/>
  <c r="AM348" i="3"/>
  <c r="AM347" i="3"/>
  <c r="AM346" i="3"/>
  <c r="AM345" i="3"/>
  <c r="AM344" i="3"/>
  <c r="AM343" i="3"/>
  <c r="AM342" i="3"/>
  <c r="AM341" i="3"/>
  <c r="AM340" i="3"/>
  <c r="AM339" i="3"/>
  <c r="AM338" i="3"/>
  <c r="AM337" i="3"/>
  <c r="AM336" i="3"/>
  <c r="AM335" i="3"/>
  <c r="AM334" i="3"/>
  <c r="AM333" i="3"/>
  <c r="AM332" i="3"/>
  <c r="AM331" i="3"/>
  <c r="AM330" i="3"/>
  <c r="AM329" i="3"/>
  <c r="AM328" i="3"/>
  <c r="AM327" i="3"/>
  <c r="AM326" i="3"/>
  <c r="AM325" i="3"/>
  <c r="AM324" i="3"/>
  <c r="AM323" i="3"/>
  <c r="AM322" i="3"/>
  <c r="AM321" i="3"/>
  <c r="AM320" i="3"/>
  <c r="AM319" i="3"/>
  <c r="AM318" i="3"/>
  <c r="AM317" i="3"/>
  <c r="AM316" i="3"/>
  <c r="AM315" i="3"/>
  <c r="AM314" i="3"/>
  <c r="AM313" i="3"/>
  <c r="AM312" i="3"/>
  <c r="AM311" i="3"/>
  <c r="AM310" i="3"/>
  <c r="AM309" i="3"/>
  <c r="AM308" i="3"/>
  <c r="AM307" i="3"/>
  <c r="AM306" i="3"/>
  <c r="AM305" i="3"/>
  <c r="AM304" i="3"/>
  <c r="AM303" i="3"/>
  <c r="AM302" i="3"/>
  <c r="AM301" i="3"/>
  <c r="AM300" i="3"/>
  <c r="AM299" i="3"/>
  <c r="AM298" i="3"/>
  <c r="AM297" i="3"/>
  <c r="AM296" i="3"/>
  <c r="AM295" i="3"/>
  <c r="AM294" i="3"/>
  <c r="AM293" i="3"/>
  <c r="AM292" i="3"/>
  <c r="AM291" i="3"/>
  <c r="AM290" i="3"/>
  <c r="AM289" i="3"/>
  <c r="AM288" i="3"/>
  <c r="AM287" i="3"/>
  <c r="AM286" i="3"/>
  <c r="AM285" i="3"/>
  <c r="AM284" i="3"/>
  <c r="AM283" i="3"/>
  <c r="AM282" i="3"/>
  <c r="AM281" i="3"/>
  <c r="AM280" i="3"/>
  <c r="AM279" i="3"/>
  <c r="AM278" i="3"/>
  <c r="AM277" i="3"/>
  <c r="AM276" i="3"/>
  <c r="AM275" i="3"/>
  <c r="AM274" i="3"/>
  <c r="AM273" i="3"/>
  <c r="AM272" i="3"/>
  <c r="AM271" i="3"/>
  <c r="AM270" i="3"/>
  <c r="AM269" i="3"/>
  <c r="AM268" i="3"/>
  <c r="AM267" i="3"/>
  <c r="AM266" i="3"/>
  <c r="AM265" i="3"/>
  <c r="AM264" i="3"/>
  <c r="AM263" i="3"/>
  <c r="AM262" i="3"/>
  <c r="AM261" i="3"/>
  <c r="AM260" i="3"/>
  <c r="AM259" i="3"/>
  <c r="AM258" i="3"/>
  <c r="AM257" i="3"/>
  <c r="AM256" i="3"/>
  <c r="AM255" i="3"/>
  <c r="AM254" i="3"/>
  <c r="AM253" i="3"/>
  <c r="AM252" i="3"/>
  <c r="AM251" i="3"/>
  <c r="AM250" i="3"/>
  <c r="AM249" i="3"/>
  <c r="AM248" i="3"/>
  <c r="AM247" i="3"/>
  <c r="AM246" i="3"/>
  <c r="AM245" i="3"/>
  <c r="AM244" i="3"/>
  <c r="AM243" i="3"/>
  <c r="AM242" i="3"/>
  <c r="AM241" i="3"/>
  <c r="AM240" i="3"/>
  <c r="AM239" i="3"/>
  <c r="AM238" i="3"/>
  <c r="AM237" i="3"/>
  <c r="AM236" i="3"/>
  <c r="AM235" i="3"/>
  <c r="AM234" i="3"/>
  <c r="AM233" i="3"/>
  <c r="AM232" i="3"/>
  <c r="AM231" i="3"/>
  <c r="AM230" i="3"/>
  <c r="AM229" i="3"/>
  <c r="AM228" i="3"/>
  <c r="AM227" i="3"/>
  <c r="AM226" i="3"/>
  <c r="AM225" i="3"/>
  <c r="AM224" i="3"/>
  <c r="AM223" i="3"/>
  <c r="AM222" i="3"/>
  <c r="AM221" i="3"/>
  <c r="AM220" i="3"/>
  <c r="AM219" i="3"/>
  <c r="AM218" i="3"/>
  <c r="AM217" i="3"/>
  <c r="AM216" i="3"/>
  <c r="AM215" i="3"/>
  <c r="AM214" i="3"/>
  <c r="AM213" i="3"/>
  <c r="AM212" i="3"/>
  <c r="AM211" i="3"/>
  <c r="AM210" i="3"/>
  <c r="AM209" i="3"/>
  <c r="AM208" i="3"/>
  <c r="AM207" i="3"/>
  <c r="AM206" i="3"/>
  <c r="AM205" i="3"/>
  <c r="AM204" i="3"/>
  <c r="AM203" i="3"/>
  <c r="AM202" i="3"/>
  <c r="AM201" i="3"/>
  <c r="AM200" i="3"/>
  <c r="AM199" i="3"/>
  <c r="AM198" i="3"/>
  <c r="AM197" i="3"/>
  <c r="AM196" i="3"/>
  <c r="AM195" i="3"/>
  <c r="AM194" i="3"/>
  <c r="AM193" i="3"/>
  <c r="AM192" i="3"/>
  <c r="AM191" i="3"/>
  <c r="AM190" i="3"/>
  <c r="AM189" i="3"/>
  <c r="AM188" i="3"/>
  <c r="AM187" i="3"/>
  <c r="AM186" i="3"/>
  <c r="AM185" i="3"/>
  <c r="AM184" i="3"/>
  <c r="AM183" i="3"/>
  <c r="AM182" i="3"/>
  <c r="AM181" i="3"/>
  <c r="AM180" i="3"/>
  <c r="AM179" i="3"/>
  <c r="AM178" i="3"/>
  <c r="AM177" i="3"/>
  <c r="AM176" i="3"/>
  <c r="AM175" i="3"/>
  <c r="AM174" i="3"/>
  <c r="AM173" i="3"/>
  <c r="AM172" i="3"/>
  <c r="AM171" i="3"/>
  <c r="AM170" i="3"/>
  <c r="AM169" i="3"/>
  <c r="AM168" i="3"/>
  <c r="AM167" i="3"/>
  <c r="AM166" i="3"/>
  <c r="AM165" i="3"/>
  <c r="AM164" i="3"/>
  <c r="AM163" i="3"/>
  <c r="AM162" i="3"/>
  <c r="AM161" i="3"/>
  <c r="AM160" i="3"/>
  <c r="AM159" i="3"/>
  <c r="AM158" i="3"/>
  <c r="AM157" i="3"/>
  <c r="AM156" i="3"/>
  <c r="AM155" i="3"/>
  <c r="AM154" i="3"/>
  <c r="AM153" i="3"/>
  <c r="AM152" i="3"/>
  <c r="AM151" i="3"/>
  <c r="AM150" i="3"/>
  <c r="AM149" i="3"/>
  <c r="AM148" i="3"/>
  <c r="AM147" i="3"/>
  <c r="AM146" i="3"/>
  <c r="AM145" i="3"/>
  <c r="AM144" i="3"/>
  <c r="AM143" i="3"/>
  <c r="AM142" i="3"/>
  <c r="AM141" i="3"/>
  <c r="AM140" i="3"/>
  <c r="AM139" i="3"/>
  <c r="AM138" i="3"/>
  <c r="AM137" i="3"/>
  <c r="AM136" i="3"/>
  <c r="AM135" i="3"/>
  <c r="AM134" i="3"/>
  <c r="AM133" i="3"/>
  <c r="AM132" i="3"/>
  <c r="AM131" i="3"/>
  <c r="AM130" i="3"/>
  <c r="AM129" i="3"/>
  <c r="AM128" i="3"/>
  <c r="AM127" i="3"/>
  <c r="AM126" i="3"/>
  <c r="AM125" i="3"/>
  <c r="AM124" i="3"/>
  <c r="AM123" i="3"/>
  <c r="AM122" i="3"/>
  <c r="AM121" i="3"/>
  <c r="AM120" i="3"/>
  <c r="AM119" i="3"/>
  <c r="AM118" i="3"/>
  <c r="AM117" i="3"/>
  <c r="AM116" i="3"/>
  <c r="AM115" i="3"/>
  <c r="AM114" i="3"/>
  <c r="AM113" i="3"/>
  <c r="AM112" i="3"/>
  <c r="AM111" i="3"/>
  <c r="AM110" i="3"/>
  <c r="AM109" i="3"/>
  <c r="AM108" i="3"/>
  <c r="AM107" i="3"/>
  <c r="AM106" i="3"/>
  <c r="AM105" i="3"/>
  <c r="AM104" i="3"/>
  <c r="AM103" i="3"/>
  <c r="AM102" i="3"/>
  <c r="AM101" i="3"/>
  <c r="AM100" i="3"/>
  <c r="AM99" i="3"/>
  <c r="AM98" i="3"/>
  <c r="AM97" i="3"/>
  <c r="AM96" i="3"/>
  <c r="AM95" i="3"/>
  <c r="AM94" i="3"/>
  <c r="AM93" i="3"/>
  <c r="AM92" i="3"/>
  <c r="AM91" i="3"/>
  <c r="AM90" i="3"/>
  <c r="AM89" i="3"/>
  <c r="AM88" i="3"/>
  <c r="AM87" i="3"/>
  <c r="AM86" i="3"/>
  <c r="AM85" i="3"/>
  <c r="AM84" i="3"/>
  <c r="AM83" i="3"/>
  <c r="AM82" i="3"/>
  <c r="AM81" i="3"/>
  <c r="AM80" i="3"/>
  <c r="AM79" i="3"/>
  <c r="AM78" i="3"/>
  <c r="AM77" i="3"/>
  <c r="AM76" i="3"/>
  <c r="AM75" i="3"/>
  <c r="AM74" i="3"/>
  <c r="AM73" i="3"/>
  <c r="AM72" i="3"/>
  <c r="AM71" i="3"/>
  <c r="AM70" i="3"/>
  <c r="AM69" i="3"/>
  <c r="AM68" i="3"/>
  <c r="AM67" i="3"/>
  <c r="AM66" i="3"/>
  <c r="AM65" i="3"/>
  <c r="AM64" i="3"/>
  <c r="AM63" i="3"/>
  <c r="AM62" i="3"/>
  <c r="AM61" i="3"/>
  <c r="AM60" i="3"/>
  <c r="AM59" i="3"/>
  <c r="AM58" i="3"/>
  <c r="AM57" i="3"/>
  <c r="AM56" i="3"/>
  <c r="AM55" i="3"/>
  <c r="AM54" i="3"/>
  <c r="AM53" i="3"/>
  <c r="AM52" i="3"/>
  <c r="AM51" i="3"/>
  <c r="AM50" i="3"/>
  <c r="AM49" i="3"/>
  <c r="AM48" i="3"/>
  <c r="AM47" i="3"/>
  <c r="AM46" i="3"/>
  <c r="AM45" i="3"/>
  <c r="AM44" i="3"/>
  <c r="AM43" i="3"/>
  <c r="AM42" i="3"/>
  <c r="AM41" i="3"/>
  <c r="AM40" i="3"/>
  <c r="AM39" i="3"/>
  <c r="AM38" i="3"/>
  <c r="AM37" i="3"/>
  <c r="AM36" i="3"/>
  <c r="AM35" i="3"/>
  <c r="AM34" i="3"/>
  <c r="AM33" i="3"/>
  <c r="AM32" i="3"/>
  <c r="AM31" i="3"/>
  <c r="AM30" i="3"/>
  <c r="AM29" i="3"/>
  <c r="AM28" i="3"/>
  <c r="AM27" i="3"/>
  <c r="AM26" i="3"/>
  <c r="AM25" i="3"/>
  <c r="AM24" i="3"/>
  <c r="AM23" i="3"/>
  <c r="AM22" i="3"/>
  <c r="AM21" i="3"/>
  <c r="AM20" i="3"/>
  <c r="AM19" i="3"/>
  <c r="AM18" i="3"/>
  <c r="AM17" i="3"/>
  <c r="AM16" i="3"/>
  <c r="AM15" i="3"/>
  <c r="AM14" i="3"/>
  <c r="AM13" i="3"/>
  <c r="AM12" i="3"/>
  <c r="AM11" i="3"/>
  <c r="AM10" i="3"/>
  <c r="AM9" i="3"/>
  <c r="AM8" i="3"/>
  <c r="AM7" i="3"/>
  <c r="AM6" i="3"/>
  <c r="AM5" i="3"/>
  <c r="AM4" i="3"/>
  <c r="AK1" i="3"/>
  <c r="AJ1" i="3"/>
  <c r="AI1" i="3"/>
  <c r="AH1" i="3"/>
  <c r="AG1" i="3"/>
  <c r="AF1" i="3"/>
  <c r="AE1" i="3"/>
  <c r="AD1" i="3"/>
  <c r="AC1" i="3"/>
  <c r="AB1" i="3"/>
  <c r="AA1" i="3"/>
  <c r="Z1" i="3"/>
  <c r="Y1" i="3"/>
  <c r="X1" i="3"/>
  <c r="W1" i="3"/>
  <c r="V1" i="3"/>
  <c r="U1" i="3"/>
  <c r="T1" i="3"/>
  <c r="S1" i="3"/>
  <c r="R1" i="3"/>
  <c r="Q1" i="3"/>
  <c r="P1" i="3"/>
  <c r="O1" i="3"/>
  <c r="N1" i="3"/>
  <c r="M1" i="3"/>
  <c r="L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Brad</author>
    <author>Brad GRIFFIN</author>
  </authors>
  <commentList>
    <comment ref="B1" authorId="0" shapeId="0" xr:uid="{00000000-0006-0000-0100-000001000000}">
      <text>
        <r>
          <rPr>
            <sz val="11"/>
            <color theme="1"/>
            <rFont val="Calibri"/>
            <family val="2"/>
            <scheme val="minor"/>
          </rPr>
          <t xml:space="preserve">Colours:
Black - data
Red - estimate
Blue - based on proxy fuel
Yellow highlighting - single value datum or hard-coded data from John Nyboer
Green - maintain constant value
</t>
        </r>
      </text>
    </comment>
    <comment ref="F5" authorId="1" shapeId="0" xr:uid="{00000000-0006-0000-0100-000002000000}">
      <text>
        <r>
          <rPr>
            <sz val="11"/>
            <color theme="1"/>
            <rFont val="Calibri"/>
            <family val="2"/>
            <scheme val="minor"/>
          </rPr>
          <t>Brad GRIFFIN:
http://www.afdc.energy.gov/fuels/fuel_comparison_chart.pdf (2014)</t>
        </r>
      </text>
    </comment>
    <comment ref="F12" authorId="1" shapeId="0" xr:uid="{00000000-0006-0000-0100-000003000000}">
      <text>
        <r>
          <rPr>
            <sz val="11"/>
            <color theme="1"/>
            <rFont val="Calibri"/>
            <family val="2"/>
            <scheme val="minor"/>
          </rPr>
          <t>Brad GRIFFIN:
http://www.afdc.energy.gov/fuels/fuel_comparison_chart.pdf (2014)</t>
        </r>
      </text>
    </comment>
    <comment ref="F23" authorId="1" shapeId="0" xr:uid="{00000000-0006-0000-0100-000004000000}">
      <text>
        <r>
          <rPr>
            <sz val="11"/>
            <color theme="1"/>
            <rFont val="Calibri"/>
            <family val="2"/>
            <scheme val="minor"/>
          </rPr>
          <t>Brad GRIFFIN:
Table 6.1</t>
        </r>
      </text>
    </comment>
    <comment ref="F29" authorId="1" shapeId="0" xr:uid="{00000000-0006-0000-0100-000005000000}">
      <text>
        <r>
          <rPr>
            <sz val="11"/>
            <color theme="1"/>
            <rFont val="Calibri"/>
            <family val="2"/>
            <scheme val="minor"/>
          </rPr>
          <t>Brad GRIFFIN:
http://www.afdc.energy.gov/fuels/fuel_comparison_chart.pdf (2014)</t>
        </r>
      </text>
    </comment>
    <comment ref="F30" authorId="0" shapeId="0" xr:uid="{00000000-0006-0000-0100-000006000000}">
      <text>
        <r>
          <rPr>
            <sz val="11"/>
            <color theme="1"/>
            <rFont val="Calibri"/>
            <family val="2"/>
            <scheme val="minor"/>
          </rPr>
          <t>Brad:
Assume landfill gas is:
60% methane
40% CO2</t>
        </r>
      </text>
    </comment>
    <comment ref="F36" authorId="1" shapeId="0" xr:uid="{00000000-0006-0000-0100-000007000000}">
      <text>
        <r>
          <rPr>
            <sz val="11"/>
            <color theme="1"/>
            <rFont val="Calibri"/>
            <family val="2"/>
            <scheme val="minor"/>
          </rPr>
          <t>Brad GRIFFIN:
http://www.afdc.energy.gov/fuels/fuel_comparison_chart.pdf (2014)</t>
        </r>
      </text>
    </comment>
    <comment ref="F39" authorId="1" shapeId="0" xr:uid="{00000000-0006-0000-0100-000008000000}">
      <text>
        <r>
          <rPr>
            <sz val="11"/>
            <color theme="1"/>
            <rFont val="Calibri"/>
            <family val="2"/>
            <scheme val="minor"/>
          </rPr>
          <t>Brad GRIFFIN:
http://www.afdc.energy.gov/fuels/fuel_comparison_chart.pdf (2014)</t>
        </r>
      </text>
    </comment>
    <comment ref="F47" authorId="1" shapeId="0" xr:uid="{00000000-0006-0000-0100-000009000000}">
      <text>
        <r>
          <rPr>
            <sz val="11"/>
            <color theme="1"/>
            <rFont val="Calibri"/>
            <family val="2"/>
            <scheme val="minor"/>
          </rPr>
          <t>Brad GRIFFIN:
Table 6.1</t>
        </r>
      </text>
    </comment>
  </commentList>
</comments>
</file>

<file path=xl/sharedStrings.xml><?xml version="1.0" encoding="utf-8"?>
<sst xmlns="http://schemas.openxmlformats.org/spreadsheetml/2006/main" count="4260" uniqueCount="381">
  <si>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</si>
  <si>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</si>
  <si>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</si>
  <si>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</si>
  <si>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</si>
  <si>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</si>
  <si>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csv/model/iron and steel</t>
  </si>
  <si>
    <t>Change log</t>
  </si>
  <si>
    <t>Date</t>
  </si>
  <si>
    <t>Note</t>
  </si>
  <si>
    <t>CEEDC</t>
  </si>
  <si>
    <t>Fuel</t>
  </si>
  <si>
    <t>Unit</t>
  </si>
  <si>
    <t>For prices</t>
  </si>
  <si>
    <t>Source</t>
  </si>
  <si>
    <t>Density</t>
  </si>
  <si>
    <t>Biodiesel</t>
  </si>
  <si>
    <t>ML</t>
  </si>
  <si>
    <t>AFDC</t>
  </si>
  <si>
    <t>NG</t>
  </si>
  <si>
    <t>Biogas</t>
  </si>
  <si>
    <t>Mm3</t>
  </si>
  <si>
    <t>SPL</t>
  </si>
  <si>
    <t>Black liquor</t>
  </si>
  <si>
    <t>kt</t>
  </si>
  <si>
    <t>StatCan, ICE</t>
  </si>
  <si>
    <t>Coal</t>
  </si>
  <si>
    <t>Coke</t>
  </si>
  <si>
    <t>Diesel</t>
  </si>
  <si>
    <t>StatCan, RESD</t>
  </si>
  <si>
    <t>Elec</t>
  </si>
  <si>
    <t>Electricity</t>
  </si>
  <si>
    <t>GWh</t>
  </si>
  <si>
    <t>Ethanol</t>
  </si>
  <si>
    <t>HFO</t>
  </si>
  <si>
    <t>Fuel oil</t>
  </si>
  <si>
    <t>Gasoline</t>
  </si>
  <si>
    <t>Hydrogen</t>
  </si>
  <si>
    <t>-</t>
  </si>
  <si>
    <t>Aviation turbo</t>
  </si>
  <si>
    <t>Jet fuel</t>
  </si>
  <si>
    <t>LPG</t>
  </si>
  <si>
    <t>Natural gas</t>
  </si>
  <si>
    <t>Petcoke</t>
  </si>
  <si>
    <t>Petroleum coke</t>
  </si>
  <si>
    <t>Propane</t>
  </si>
  <si>
    <t>Still gas</t>
  </si>
  <si>
    <t>Refinery fuel gas</t>
  </si>
  <si>
    <t>Wood</t>
  </si>
  <si>
    <t>Solid biomass</t>
  </si>
  <si>
    <t>Uranium</t>
  </si>
  <si>
    <t>t</t>
  </si>
  <si>
    <t>StatCan, EPTGD</t>
  </si>
  <si>
    <t>Waste</t>
  </si>
  <si>
    <t>Waste fuel</t>
  </si>
  <si>
    <t>TJ</t>
  </si>
  <si>
    <t>Energy</t>
  </si>
  <si>
    <t>HHV</t>
  </si>
  <si>
    <t>TJ/unit</t>
  </si>
  <si>
    <t>L</t>
  </si>
  <si>
    <t>m3</t>
  </si>
  <si>
    <t>Assumption</t>
  </si>
  <si>
    <t>ICE</t>
  </si>
  <si>
    <t>RESD</t>
  </si>
  <si>
    <t>MWh</t>
  </si>
  <si>
    <t>kg</t>
  </si>
  <si>
    <t>STC, EPTGD</t>
  </si>
  <si>
    <t>GJ</t>
  </si>
  <si>
    <t>GCCA</t>
  </si>
  <si>
    <t>Global Warming Potentials</t>
  </si>
  <si>
    <t>tCO2/tGHG</t>
  </si>
  <si>
    <t>CO2</t>
  </si>
  <si>
    <t>tCO2</t>
  </si>
  <si>
    <t>IPCC AR5</t>
  </si>
  <si>
    <t>CH4</t>
  </si>
  <si>
    <t>tCH4</t>
  </si>
  <si>
    <t>N2O</t>
  </si>
  <si>
    <t>tN2O</t>
  </si>
  <si>
    <t>GHG</t>
  </si>
  <si>
    <t>ktCO2/unit</t>
  </si>
  <si>
    <t>NIR, Table A6-12</t>
  </si>
  <si>
    <t>NIR, Table A6-34</t>
  </si>
  <si>
    <t>NIR, Table A6-8</t>
  </si>
  <si>
    <t>NIR, Table A6-9</t>
  </si>
  <si>
    <t>NIR, Table A6-4</t>
  </si>
  <si>
    <t>NIR, Table A6.1-1</t>
  </si>
  <si>
    <t>NIR, CRF</t>
  </si>
  <si>
    <t>NIR, Table A6-3</t>
  </si>
  <si>
    <t>RFG</t>
  </si>
  <si>
    <t>NIR, Table A6-11</t>
  </si>
  <si>
    <t>ktCH4/unit</t>
  </si>
  <si>
    <t>ktN2O/unit</t>
  </si>
  <si>
    <t>CO2/Energy</t>
  </si>
  <si>
    <t>ktCO2/TJ</t>
  </si>
  <si>
    <t>Considered CO2 neutral</t>
  </si>
  <si>
    <t>CH4/Energy</t>
  </si>
  <si>
    <t>ktCH4/TJ</t>
  </si>
  <si>
    <t>N2O/Energy</t>
  </si>
  <si>
    <t>ktN2O/TJ</t>
  </si>
  <si>
    <t>ktCO2e/TJ</t>
  </si>
  <si>
    <t>GHG/Energy</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</si>
  <si>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</si>
  <si>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</si>
  <si>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</si>
  <si>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</si>
  <si>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</si>
  <si>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</si>
  <si>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</si>
  <si>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</si>
  <si>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</si>
  <si>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</si>
  <si>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</si>
  <si>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</si>
  <si>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</si>
  <si>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</si>
  <si>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</si>
  <si>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</si>
  <si>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</si>
  <si>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</si>
  <si>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</si>
  <si>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</si>
  <si>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</si>
  <si>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</si>
  <si>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</si>
  <si>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</si>
  <si>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</si>
  <si>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Comments</t>
  </si>
  <si>
    <t>INDEX</t>
  </si>
  <si>
    <t>.Iron and Steel.Steel Product.Slabs.Casting</t>
  </si>
  <si>
    <t>JCIMS</t>
  </si>
  <si>
    <t>tonne</t>
  </si>
  <si>
    <t>Continued casting NG</t>
  </si>
  <si>
    <t>Continued casting oil</t>
  </si>
  <si>
    <t>Ingot casting NG soaking pit and slab mill</t>
  </si>
  <si>
    <t>Ingot casting oil soaking pit and slab mill</t>
  </si>
  <si>
    <t>Strip casting NG</t>
  </si>
  <si>
    <t>Strip casting oil</t>
  </si>
  <si>
    <t>Thin slab casting NG</t>
  </si>
  <si>
    <t>Thin slab casting oil</t>
  </si>
  <si>
    <t>.Iron and Steel.Steel Product.Slabs.Cold Rolled.Galvanize</t>
  </si>
  <si>
    <t>Electro galvanizing NG</t>
  </si>
  <si>
    <t>Electro galvanizing oil</t>
  </si>
  <si>
    <t>Hot dip galvanizing NG</t>
  </si>
  <si>
    <t>Hot dip galvanizing oil</t>
  </si>
  <si>
    <t>.Iron and Steel.Steel Product.Slabs.Cold Rolled.ElectroClean.Anneal Temper</t>
  </si>
  <si>
    <t>Batch annealing NG cold rolling</t>
  </si>
  <si>
    <t>Batch annealing oil cold rolling</t>
  </si>
  <si>
    <t>Continuous annealing NG cold rolling</t>
  </si>
  <si>
    <t>Continuous annealing oil cold rolling</t>
  </si>
  <si>
    <t>.Iron and Steel.Steel Product.Slabs.Cold Rolled.ElectroClean.Electric Steel</t>
  </si>
  <si>
    <t>Electric quality steel NG</t>
  </si>
  <si>
    <t>Electric quality steel oil</t>
  </si>
  <si>
    <t>.Iron and Steel.Steel Product.Slabs.Cold Rolled.ElectroClean.Electrocleancomp</t>
  </si>
  <si>
    <t>Electrolytic cleaning</t>
  </si>
  <si>
    <t>.Iron and Steel.Steel Product.Slabs.Cold Rolled.ElectroClean.Tin Plate</t>
  </si>
  <si>
    <t>Electrolytic tin plate mill</t>
  </si>
  <si>
    <t>.Iron and Steel.Steel Product.Slabs.Cold Rolled.Cold Roll</t>
  </si>
  <si>
    <t>Cold roll reduction NG</t>
  </si>
  <si>
    <t>Cold roll reduction oil</t>
  </si>
  <si>
    <t>.Iron and Steel.Steel Product.Slabs.Pickled Slabs</t>
  </si>
  <si>
    <t>Sulphuring acid treatment of steel</t>
  </si>
  <si>
    <t>.Iron and Steel.Steel Product.Slabs.Skin Pass</t>
  </si>
  <si>
    <t>Skin passed steel mill</t>
  </si>
  <si>
    <t>.Iron and Steel.Steel Product.Slabs.Slab Finishing.Finishing Mills</t>
  </si>
  <si>
    <t>Finishing mill comp</t>
  </si>
  <si>
    <t>Finishing mill</t>
  </si>
  <si>
    <t>.Iron and Steel.Steel Product.Slabs.Slab Roughing.Roughing Mills</t>
  </si>
  <si>
    <t>Roughing mill comp</t>
  </si>
  <si>
    <t>Roughing mill</t>
  </si>
  <si>
    <t>.Iron and Steel.Steel Product.Billets.Bar</t>
  </si>
  <si>
    <t>Billet bar mill NG</t>
  </si>
  <si>
    <t>Billet bar mill oil</t>
  </si>
  <si>
    <t>.Iron and Steel.Steel Product.Billets.Billet Casting</t>
  </si>
  <si>
    <t>Billet continuous casting NG</t>
  </si>
  <si>
    <t>Billet continuous casting oil</t>
  </si>
  <si>
    <t>Billet ingot casting NG</t>
  </si>
  <si>
    <t>Billet ingot casting oil</t>
  </si>
  <si>
    <t>.Iron and Steel.Steel Product.Billets.Light Structural Shapes</t>
  </si>
  <si>
    <t>Billet light structural steel mill NG</t>
  </si>
  <si>
    <t>Billet light structural steel mill oil</t>
  </si>
  <si>
    <t>.Iron and Steel.Steel Product.Billets.Rod</t>
  </si>
  <si>
    <t>Billet rod mill NG</t>
  </si>
  <si>
    <t>Billet rod mill oil</t>
  </si>
  <si>
    <t>.Iron and Steel.Steel Product.Blooms.Bloom Casting</t>
  </si>
  <si>
    <t>Bloom continuous casting NG</t>
  </si>
  <si>
    <t>Bloom continuous casting oil</t>
  </si>
  <si>
    <t>Bloom ingot casting NG</t>
  </si>
  <si>
    <t>Bloom ingot casting oil</t>
  </si>
  <si>
    <t>.Iron and Steel.Steel Product.Blooms.Heavy Structural Shapes</t>
  </si>
  <si>
    <t>Bloom heavy structural steel mill NG</t>
  </si>
  <si>
    <t>Bloom heavy structural steel mill oil</t>
  </si>
  <si>
    <t>.Iron and Steel.Steel Product.Blooms.Tubes</t>
  </si>
  <si>
    <t>Bloom seamless tube mill NG</t>
  </si>
  <si>
    <t>Bloom seamless tube mill oil</t>
  </si>
  <si>
    <t>.Iron and Steel.Molten Steel.Ladle Preheat</t>
  </si>
  <si>
    <t>Electric ladle reheat</t>
  </si>
  <si>
    <t>NG ladle reheat</t>
  </si>
  <si>
    <t>.Iron and Steel.Molten Steel.Ladle Refining</t>
  </si>
  <si>
    <t>Ladle refining</t>
  </si>
  <si>
    <t>.Iron and Steel.Molten Steel.Recycled</t>
  </si>
  <si>
    <t>High power EAF</t>
  </si>
  <si>
    <t>High power EAF + O2</t>
  </si>
  <si>
    <t>Ultra power EAF + O2</t>
  </si>
  <si>
    <t>Ultra power EAF + O2 + CCS</t>
  </si>
  <si>
    <t>.Iron and Steel.Molten Steel.Integrated</t>
  </si>
  <si>
    <t>BF-BOF</t>
  </si>
  <si>
    <t>Corex smelter</t>
  </si>
  <si>
    <t>Corex smelter + CCS</t>
  </si>
  <si>
    <t>Top gas recycling CCS</t>
  </si>
  <si>
    <t>HIsarna CCS</t>
  </si>
  <si>
    <t>DRI + EAF</t>
  </si>
  <si>
    <t>DRI + EAF + CCS</t>
  </si>
  <si>
    <t>Smelter + EAF</t>
  </si>
  <si>
    <t>Smelter + EAF + CCS</t>
  </si>
  <si>
    <t>HDRI + EAF</t>
  </si>
  <si>
    <t>.Iron and Steel.Agglomeration</t>
  </si>
  <si>
    <t>Iron sinter agglomeration</t>
  </si>
  <si>
    <t>Iron sinter agglomeration CCS</t>
  </si>
  <si>
    <t>.Iron and Steel.Oxygen.Cryogenics</t>
  </si>
  <si>
    <t>Air compression and distillation</t>
  </si>
  <si>
    <t>.Iron and Steel.Iron Process Gas.Reheating</t>
  </si>
  <si>
    <t>recuperated reheat furnace</t>
  </si>
  <si>
    <t>unrecuperated reheat furnace</t>
  </si>
  <si>
    <t>.Iron and Steel.Iron Process Gas.Steam</t>
  </si>
  <si>
    <t>Boiler Iron Process Gas</t>
  </si>
  <si>
    <t>Cogenerator Iron Process Gas</t>
  </si>
  <si>
    <t>Cogenerator Iron Process Gas Retro</t>
  </si>
  <si>
    <t>.Iron and Steel.Reheating.Reheators</t>
  </si>
  <si>
    <t>NG direct rolling reheat furnace</t>
  </si>
  <si>
    <t>NG induction reheat furnace</t>
  </si>
  <si>
    <t>NG recuperated reheat furnace</t>
  </si>
  <si>
    <t>NG unrecuperated reheat furnace</t>
  </si>
  <si>
    <t>Oil direct rolling reheat furnace</t>
  </si>
  <si>
    <t>Oil induction reheat furnace</t>
  </si>
  <si>
    <t>Oil recuperated reheat furnace</t>
  </si>
  <si>
    <t>Oil unrecuperated reheat furnace</t>
  </si>
  <si>
    <t>.Iron and Steel.Steam</t>
  </si>
  <si>
    <t>Coal CCS</t>
  </si>
  <si>
    <t>Electric</t>
  </si>
  <si>
    <t>Fuel Oil</t>
  </si>
  <si>
    <t>Hydrogen HR and reg burner</t>
  </si>
  <si>
    <t>NG CCS</t>
  </si>
  <si>
    <t>BPST NG 30 MW</t>
  </si>
  <si>
    <t>BPST NG 30 MW CCS</t>
  </si>
  <si>
    <t>HFO steam turbine</t>
  </si>
  <si>
    <t>SCGT HRSG 10 MW High H:P ratio</t>
  </si>
  <si>
    <t>SCGT HRSG 10 MW Low H:P ratio</t>
  </si>
  <si>
    <t>SCGT HRSG 40 MW High H:P ratio</t>
  </si>
  <si>
    <t>SCGT HRSG 40 MW Low H:P ratio</t>
  </si>
  <si>
    <t>Spark Ignition Reciprocating engine NG 6MW</t>
  </si>
  <si>
    <t>.Iron and Steel.Methane Blend</t>
  </si>
  <si>
    <t>https://www.pembina.org/docs/event/h2Biogas-webinar-2-slides.pdf</t>
  </si>
  <si>
    <t>Biomass Gasification</t>
  </si>
  <si>
    <t>Hallbar Consulting. (2017). Resource Supply Potential for Renewable Natural Gas in B.C.</t>
  </si>
  <si>
    <t>H2</t>
  </si>
  <si>
    <t>.Iron and Steel.CCS</t>
  </si>
  <si>
    <t>CCS</t>
  </si>
  <si>
    <t>NETL,DOE,USA 2022 Cost of Capturing CO2 from Industrial Sources</t>
  </si>
  <si>
    <t>OUTPUT: 3740000 tCO2 * 85% Capacity Factor* 90% capture rate;   FCC: FCC *1.03068015 (2020 CPI/2018CPI)*1.3415 CAD/USD;   FOM: FOM *1.03068015 (2020 CPI/2018CPI)*1.3415 CAD/USD</t>
  </si>
  <si>
    <t>.Iron and Steel.HVAC.Space Heating</t>
  </si>
  <si>
    <t>Space heat NG</t>
  </si>
  <si>
    <t>Space heat electric</t>
  </si>
  <si>
    <t>Space heat steam</t>
  </si>
  <si>
    <t>.Iron and Steel.HVAC.Space Cooling</t>
  </si>
  <si>
    <t>Space cooling electric</t>
  </si>
  <si>
    <t>.Iron and Steel.Lighting</t>
  </si>
  <si>
    <t>Base Lighting</t>
  </si>
  <si>
    <t>More Eff Lighting</t>
  </si>
  <si>
    <t>Most Eff Lighting</t>
  </si>
  <si>
    <t>.Iron and Steel.Ventilation</t>
  </si>
  <si>
    <t>Low Eff backward inclined fan</t>
  </si>
  <si>
    <t>High Eff backward inclined fan</t>
  </si>
  <si>
    <t>Low Eff airfoil fan</t>
  </si>
  <si>
    <t>High Eff airfoil fan</t>
  </si>
  <si>
    <t>.Iron and Steel.Conveyance</t>
  </si>
  <si>
    <t>Low Eff belt conveyor</t>
  </si>
  <si>
    <t>High Eff belt conveyor</t>
  </si>
  <si>
    <t>Low Eff screw conveyor</t>
  </si>
  <si>
    <t>High Eff screw conveyor</t>
  </si>
  <si>
    <t>Low Eff apron conveyor</t>
  </si>
  <si>
    <t>High Eff apron conveyor</t>
  </si>
  <si>
    <t>.Iron and Steel.Compression.Small</t>
  </si>
  <si>
    <t>Low Eff centrifugal compressor</t>
  </si>
  <si>
    <t>High Eff centrifugal compressor</t>
  </si>
  <si>
    <t>Low Eff reciprocating compressor</t>
  </si>
  <si>
    <t>High Eff reciprocating compressor</t>
  </si>
  <si>
    <t>Low Eff rotary compressor</t>
  </si>
  <si>
    <t>High Eff rotary compressor</t>
  </si>
  <si>
    <t>.Iron and Steel.Compression.Large</t>
  </si>
  <si>
    <t>.Iron and Steel.Pumping.General.Small</t>
  </si>
  <si>
    <t>Low Eff centrifugal pump</t>
  </si>
  <si>
    <t>Med Eff centrifugal pump variable speed</t>
  </si>
  <si>
    <t>High Eff centrifugal pump variable speed</t>
  </si>
  <si>
    <t>.Iron and Steel.Pumping.General.Large</t>
  </si>
  <si>
    <t>.Iron and Steel.Pumping.Slurry Stock.Small</t>
  </si>
  <si>
    <t>Rotary pump</t>
  </si>
  <si>
    <t>Eff rotary pump variable speed</t>
  </si>
  <si>
    <t>.Iron and Steel.Pumping.Slurry Stock.Large</t>
  </si>
  <si>
    <t>.Iron and Steel.Pumping.Precision.Small</t>
  </si>
  <si>
    <t>Reciprocating pump</t>
  </si>
  <si>
    <t>Eff reciprocating pump variable speed</t>
  </si>
  <si>
    <t>.Iron and Steel.Pumping.Precision.Large</t>
  </si>
  <si>
    <t>.Iron and Steel.Direct Drive</t>
  </si>
  <si>
    <t>Speed ctrl V belt</t>
  </si>
  <si>
    <t>Variable speed ctrl and direct coupling</t>
  </si>
  <si>
    <t>.Iron and Steel.Machine Drive.Size 1</t>
  </si>
  <si>
    <t>Std AC motor 1 5 hp</t>
  </si>
  <si>
    <t>Eff AC motor 1 5 hp</t>
  </si>
  <si>
    <t>.Iron and Steel.Machine Drive.Size 2</t>
  </si>
  <si>
    <t>Std AC motor 6 25 hp</t>
  </si>
  <si>
    <t>Eff motor 6 25 hp</t>
  </si>
  <si>
    <t>.Iron and Steel.Machine Drive.Size 3</t>
  </si>
  <si>
    <t>Std AC motor 26 100 hp</t>
  </si>
  <si>
    <t>Eff AC motor 26 100 hp</t>
  </si>
  <si>
    <t>.Iron and Steel.Machine Drive.Size 4</t>
  </si>
  <si>
    <t>Std AC motor 101 200 hp</t>
  </si>
  <si>
    <t>Eff AC motor 101 200 hp</t>
  </si>
  <si>
    <t>.Iron and Steel.Machine Drive.Size 5</t>
  </si>
  <si>
    <t>Std AC motor 201 500 hp</t>
  </si>
  <si>
    <t>Eff AC motor 201 500 hp</t>
  </si>
  <si>
    <t>Synchronous AC motor 201 500 hp</t>
  </si>
  <si>
    <t>DC motor 201 500 hp</t>
  </si>
  <si>
    <t>DC solid state motor 201 500 hp</t>
  </si>
  <si>
    <t>.Iron and Steel.Machine Drive.Size 6</t>
  </si>
  <si>
    <t>Std AC motor 500 hp</t>
  </si>
  <si>
    <t>Eff AC motor 500 hp</t>
  </si>
  <si>
    <t>Scynchronous AC motor 500 hp</t>
  </si>
  <si>
    <t>DC motor 500 hp</t>
  </si>
  <si>
    <t>DC solid state motor 500 hp</t>
  </si>
  <si>
    <t>.Iron and Steel.Compression</t>
  </si>
  <si>
    <t>.Iron and Steel.Pumping</t>
  </si>
  <si>
    <t>.Iron and Steel.Reheating</t>
  </si>
  <si>
    <t>.Iron and Steel.Steel Product.Slabs.Slab Roughing</t>
  </si>
  <si>
    <t>.Iron and Steel.Steel Product.Slabs.Slab Finishing</t>
  </si>
  <si>
    <t>CIMS.Generic Fuels.Fuel Oil</t>
  </si>
  <si>
    <t>.Electricity</t>
  </si>
  <si>
    <t>.Iron and Steel.Oxygen</t>
  </si>
  <si>
    <t>CIMS.Generic Fuels.Natural Gas</t>
  </si>
  <si>
    <t>Process</t>
  </si>
  <si>
    <t>CIMS.Generic Fuels.Metallurgical Coal</t>
  </si>
  <si>
    <t>.Iron and Steel.Iron Process Gas</t>
  </si>
  <si>
    <t>.Hydrogen</t>
  </si>
  <si>
    <t>1.173010614 tCO2 Process +  0.21 GJ Natural Gas *0.0489705183934989 tCO2/GJ</t>
  </si>
  <si>
    <t>CIMS.Generic Fuels.Coal</t>
  </si>
  <si>
    <t>2.3 GJ Coal * 0.0814195573482845 tCO2/GJ</t>
  </si>
  <si>
    <t>1.22609195402298 GJ Coal * 0.0814195573482845 tCO2/GJ</t>
  </si>
  <si>
    <t>1.25494117647058 GJ Natural Gas *0.0489705183934989 tCO2/GJ</t>
  </si>
  <si>
    <t>1.34 GJ Natural Gas *0.0489705183934989 tCO2/GJ</t>
  </si>
  <si>
    <t>CIMS.Generic Fuels.Biogas</t>
  </si>
  <si>
    <t>CIMS.Generic Fuels.Solid Biomass</t>
  </si>
  <si>
    <t>CIMS.Generic Fuels.VOM</t>
  </si>
  <si>
    <t>(Total VC / (tCO2*85% Capacity Factor* 90% capture rate)) *1.03068015 (2020 CPI/2018CPI)*1.3415 CAD/USD</t>
  </si>
  <si>
    <t>$</t>
  </si>
  <si>
    <t>Natural Gas generation of electricity: 22.43MW * 8760 hours  *3.6GJ/tCO2 100% Capacity Factor * 90% capture rate / 0.38 natural gas to electricity efficiency</t>
  </si>
  <si>
    <t>Natural Gas Heat: ([32667MMBtu*365 days*85% Capacity Factor]/[tCO2* 85% Capacity Factor*90% capture rate])*1.055056 GJ/MMBtu</t>
  </si>
  <si>
    <t>CIMS.Transmission.CCS TS BC</t>
  </si>
  <si>
    <t>1 tCO2 * 0.9 Capture rate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</si>
  <si>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</si>
  <si>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</si>
  <si>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</si>
  <si>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</si>
  <si>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</si>
  <si>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</si>
  <si>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</si>
  <si>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t>
  </si>
  <si>
    <t>.Iron and Steel.Machine Drive</t>
  </si>
  <si>
    <t>available</t>
  </si>
  <si>
    <t>heterogeneity</t>
  </si>
  <si>
    <t>lifetime</t>
  </si>
  <si>
    <t>unavailable</t>
  </si>
  <si>
    <t>discount_rate_financial</t>
  </si>
  <si>
    <t>fcc</t>
  </si>
  <si>
    <t>fom</t>
  </si>
  <si>
    <t>lcc_financial</t>
  </si>
  <si>
    <t>output</t>
  </si>
  <si>
    <t>market_share_total</t>
  </si>
  <si>
    <t>technology</t>
  </si>
  <si>
    <t>service_request</t>
  </si>
  <si>
    <t>emissions</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</si>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</sst>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_(&quot;$&quot;* \(#,##0.00\);_(&quot;$&quot;* &quot;-&quot;??_);_(@_)"/>
    <numFmt numFmtId="165" formatCode="0.0%"/>
    <numFmt numFmtId="166" formatCode="#,##0.0"/>
    <numFmt numFmtId="167" formatCode="#,##0.000"/>
    <numFmt numFmtId="168" formatCode="#,##0.0000000"/>
  </numFmts>
  <fonts count="16"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
      <sz val="11"/>
      <color rgb="FF000000"/>
      <name val="Calibri"/>
      <family val="2"/>
      <scheme val="minor"/>
    </font>
    <font>
      <b/>
      <sz val="11"/>
      <color theme="0"/>
      <name val="Calibri"/>
      <family val="2"/>
      <scheme val="minor"/>
    </font>
    <font>
      <sz val="11"/>
      <color rgb="FFFF0000"/>
      <name val="Calibri"/>
      <family val="2"/>
      <scheme val="minor"/>
    </font>
    <font>
      <sz val="11"/>
      <color theme="0"/>
      <name val="Calibri"/>
      <family val="2"/>
      <scheme val="minor"/>
    </font>
    <font>
      <sz val="11"/>
      <color rgb="FF0070C0"/>
      <name val="Calibri"/>
      <family val="2"/>
      <scheme val="minor"/>
    </font>
    <font>
      <sz val="11"/>
      <color theme="9" tint="-0.249977111117893"/>
      <name val="Calibri"/>
      <family val="2"/>
      <scheme val="minor"/>
    </font>
    <font>
      <sz val="11"/>
      <color theme="5"/>
      <name val="Calibri"/>
      <family val="2"/>
      <scheme val="minor"/>
    </font>
  </fonts>
  <fills count="18">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FFFF00"/>
        <bgColor indexed="64"/>
      </patternFill>
    </fill>
    <fill>
      <patternFill patternType="solid">
        <fgColor theme="8"/>
        <bgColor indexed="64"/>
      </patternFill>
    </fill>
    <fill>
      <patternFill patternType="solid">
        <fgColor theme="0" tint="-0.249977111117893"/>
        <bgColor indexed="64"/>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theme="9" tint="-0.499984740745262"/>
        <bgColor indexed="64"/>
      </patternFill>
    </fill>
    <fill>
      <patternFill patternType="solid">
        <fgColor rgb="FF7030A0"/>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100">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9" fillId="0" borderId="0" xfId="0" applyFont="1"/>
    <xf numFmtId="0" fontId="4" fillId="3" borderId="0" xfId="1" applyFont="1" applyFill="1"/>
    <xf numFmtId="0" fontId="5" fillId="0" borderId="0" xfId="1" applyFont="1"/>
    <xf numFmtId="0" fontId="4" fillId="0" borderId="0" xfId="1" applyFont="1"/>
    <xf numFmtId="4" fontId="5" fillId="0" borderId="0" xfId="1" applyNumberFormat="1" applyFont="1"/>
    <xf numFmtId="0" fontId="5" fillId="12" borderId="0" xfId="1" applyFont="1" applyFill="1"/>
    <xf numFmtId="4" fontId="4" fillId="12" borderId="0" xfId="1" applyNumberFormat="1" applyFont="1" applyFill="1"/>
    <xf numFmtId="4" fontId="5" fillId="12" borderId="0" xfId="1" applyNumberFormat="1" applyFont="1" applyFill="1"/>
    <xf numFmtId="0" fontId="5" fillId="0" borderId="0" xfId="1" quotePrefix="1" applyFont="1"/>
    <xf numFmtId="166" fontId="5" fillId="0" borderId="0" xfId="1" applyNumberFormat="1" applyFont="1"/>
    <xf numFmtId="166" fontId="3" fillId="0" borderId="0" xfId="1" applyNumberFormat="1" applyFont="1"/>
    <xf numFmtId="0" fontId="5" fillId="0" borderId="0" xfId="2" quotePrefix="1" applyFont="1"/>
    <xf numFmtId="0" fontId="4" fillId="0" borderId="0" xfId="2" applyFont="1"/>
    <xf numFmtId="0" fontId="5" fillId="0" borderId="0" xfId="2" applyFont="1"/>
    <xf numFmtId="166" fontId="13" fillId="0" borderId="0" xfId="1" applyNumberFormat="1" applyFont="1"/>
    <xf numFmtId="4" fontId="5" fillId="0" borderId="0" xfId="2" applyNumberFormat="1" applyFont="1"/>
    <xf numFmtId="0" fontId="5" fillId="13" borderId="0" xfId="1" applyFont="1" applyFill="1"/>
    <xf numFmtId="4" fontId="4" fillId="13" borderId="0" xfId="1" applyNumberFormat="1" applyFont="1" applyFill="1"/>
    <xf numFmtId="4" fontId="5" fillId="13" borderId="0" xfId="1" applyNumberFormat="1" applyFont="1" applyFill="1"/>
    <xf numFmtId="0" fontId="5" fillId="10" borderId="0" xfId="1" quotePrefix="1" applyFont="1" applyFill="1"/>
    <xf numFmtId="0" fontId="5" fillId="10" borderId="0" xfId="2" quotePrefix="1" applyFont="1" applyFill="1"/>
    <xf numFmtId="0" fontId="5" fillId="3" borderId="0" xfId="1" applyFont="1" applyFill="1"/>
    <xf numFmtId="166" fontId="5" fillId="3" borderId="0" xfId="1" applyNumberFormat="1" applyFont="1" applyFill="1"/>
    <xf numFmtId="0" fontId="5" fillId="10" borderId="0" xfId="2" applyFont="1" applyFill="1"/>
    <xf numFmtId="0" fontId="5" fillId="10" borderId="0" xfId="1" applyFont="1" applyFill="1"/>
    <xf numFmtId="0" fontId="5" fillId="14" borderId="0" xfId="1" applyFont="1" applyFill="1"/>
    <xf numFmtId="4" fontId="4" fillId="14" borderId="0" xfId="1" applyNumberFormat="1" applyFont="1" applyFill="1"/>
    <xf numFmtId="4" fontId="5" fillId="14" borderId="0" xfId="1" applyNumberFormat="1" applyFont="1" applyFill="1"/>
    <xf numFmtId="0" fontId="5" fillId="15" borderId="0" xfId="1" applyFont="1" applyFill="1"/>
    <xf numFmtId="4" fontId="4" fillId="15" borderId="0" xfId="1" applyNumberFormat="1" applyFont="1" applyFill="1"/>
    <xf numFmtId="4" fontId="5" fillId="15" borderId="0" xfId="1" applyNumberFormat="1" applyFont="1" applyFill="1"/>
    <xf numFmtId="3" fontId="14" fillId="0" borderId="0" xfId="2" applyNumberFormat="1" applyFont="1"/>
    <xf numFmtId="4" fontId="10" fillId="16" borderId="0" xfId="1" applyNumberFormat="1" applyFont="1" applyFill="1"/>
    <xf numFmtId="4" fontId="12" fillId="16" borderId="0" xfId="1" applyNumberFormat="1" applyFont="1" applyFill="1"/>
    <xf numFmtId="0" fontId="12" fillId="16" borderId="0" xfId="1" applyFont="1" applyFill="1"/>
    <xf numFmtId="0" fontId="11" fillId="0" borderId="0" xfId="1" quotePrefix="1" applyFont="1"/>
    <xf numFmtId="167" fontId="5" fillId="10" borderId="0" xfId="2" applyNumberFormat="1" applyFont="1" applyFill="1"/>
    <xf numFmtId="167" fontId="3" fillId="10" borderId="0" xfId="1" applyNumberFormat="1" applyFont="1" applyFill="1"/>
    <xf numFmtId="167" fontId="5" fillId="0" borderId="0" xfId="2" applyNumberFormat="1" applyFont="1"/>
    <xf numFmtId="0" fontId="15" fillId="0" borderId="0" xfId="1" applyFont="1"/>
    <xf numFmtId="0" fontId="13" fillId="0" borderId="0" xfId="1" applyFont="1"/>
    <xf numFmtId="168" fontId="5" fillId="0" borderId="0" xfId="2" applyNumberFormat="1" applyFont="1"/>
    <xf numFmtId="4" fontId="10" fillId="17" borderId="0" xfId="1" applyNumberFormat="1" applyFont="1" applyFill="1"/>
    <xf numFmtId="4" fontId="12" fillId="17" borderId="0" xfId="1" applyNumberFormat="1" applyFont="1" applyFill="1"/>
    <xf numFmtId="0" fontId="12" fillId="17" borderId="0" xfId="1" applyFont="1" applyFill="1"/>
    <xf numFmtId="167" fontId="12" fillId="17" borderId="0" xfId="1" applyNumberFormat="1" applyFont="1" applyFill="1"/>
    <xf numFmtId="0" fontId="4" fillId="11" borderId="0" xfId="1" applyFont="1" applyFill="1" applyAlignment="1">
      <alignment horizontal="center"/>
    </xf>
    <xf numFmtId="0" fontId="4" fillId="3" borderId="0" xfId="1"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000">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816888943144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8168889431442"/>
        </patternFill>
      </fill>
    </dxf>
    <dxf>
      <font>
        <b/>
        <color theme="0"/>
      </font>
      <fill>
        <patternFill>
          <bgColor theme="1"/>
        </patternFill>
      </fill>
    </dxf>
    <dxf>
      <font>
        <b/>
        <color theme="0"/>
      </font>
      <fill>
        <patternFill>
          <bgColor theme="1"/>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2"/>
  <dimension ref="A1:BO271"/>
  <sheetViews>
    <sheetView zoomScale="70" zoomScaleNormal="70" workbookViewId="0">
      <pane xSplit="6" ySplit="1" topLeftCell="G93" activePane="bottomRight" state="frozen"/>
      <selection activeCell="G5" sqref="G5"/>
      <selection pane="topRight" activeCell="G5" sqref="G5"/>
      <selection pane="bottomLeft" activeCell="G5" sqref="G5"/>
      <selection pane="bottomRight" activeCell="K63" sqref="K63"/>
    </sheetView>
  </sheetViews>
  <sheetFormatPr defaultColWidth="9.109375" defaultRowHeight="14.4" outlineLevelCol="1" x14ac:dyDescent="0.3"/>
  <cols>
    <col min="1" max="1" width="25" style="65" customWidth="1" outlineLevel="1"/>
    <col min="2" max="2" width="23.6640625" style="65" customWidth="1"/>
    <col min="3" max="3" width="10.6640625" style="65" bestFit="1" customWidth="1"/>
    <col min="4" max="5" width="7.33203125" style="65" customWidth="1" outlineLevel="1"/>
    <col min="6" max="6" width="17" style="65" bestFit="1" customWidth="1"/>
    <col min="7" max="67" width="8.6640625" style="65" customWidth="1"/>
    <col min="68" max="68" width="9.109375" style="65" customWidth="1"/>
    <col min="69" max="16384" width="9.109375" style="65"/>
  </cols>
  <sheetData>
    <row r="1" spans="1:67" s="53" customFormat="1" x14ac:dyDescent="0.3">
      <c r="A1" s="53" t="s">
        <v>10</v>
      </c>
      <c r="B1" s="53" t="s">
        <v>11</v>
      </c>
      <c r="C1" s="53" t="s">
        <v>12</v>
      </c>
      <c r="D1" s="98" t="s">
        <v>13</v>
      </c>
      <c r="E1" s="99"/>
      <c r="F1" s="53" t="s">
        <v>14</v>
      </c>
      <c r="G1" s="53">
        <v>2000</v>
      </c>
      <c r="H1" s="53">
        <v>2001</v>
      </c>
      <c r="I1" s="53">
        <v>2002</v>
      </c>
      <c r="J1" s="53">
        <v>2003</v>
      </c>
      <c r="K1" s="53">
        <v>2004</v>
      </c>
      <c r="L1" s="53">
        <v>2005</v>
      </c>
      <c r="M1" s="53">
        <v>2006</v>
      </c>
      <c r="N1" s="53">
        <v>2007</v>
      </c>
      <c r="O1" s="53">
        <v>2008</v>
      </c>
      <c r="P1" s="53">
        <v>2009</v>
      </c>
      <c r="Q1" s="53">
        <v>2010</v>
      </c>
      <c r="R1" s="53">
        <v>2011</v>
      </c>
      <c r="S1" s="53">
        <v>2012</v>
      </c>
      <c r="T1" s="53">
        <v>2013</v>
      </c>
      <c r="U1" s="53">
        <v>2014</v>
      </c>
      <c r="V1" s="53">
        <v>2015</v>
      </c>
      <c r="W1" s="53">
        <v>2016</v>
      </c>
      <c r="X1" s="53">
        <v>2017</v>
      </c>
      <c r="Y1" s="53">
        <v>2018</v>
      </c>
      <c r="Z1" s="53">
        <v>2019</v>
      </c>
      <c r="AA1" s="53">
        <v>2020</v>
      </c>
      <c r="AB1" s="53">
        <v>2021</v>
      </c>
      <c r="AC1" s="53">
        <v>2022</v>
      </c>
      <c r="AD1" s="53">
        <v>2023</v>
      </c>
      <c r="AE1" s="53">
        <v>2024</v>
      </c>
      <c r="AF1" s="53">
        <v>2025</v>
      </c>
      <c r="AG1" s="53">
        <v>2026</v>
      </c>
      <c r="AH1" s="53">
        <v>2027</v>
      </c>
      <c r="AI1" s="53">
        <v>2028</v>
      </c>
      <c r="AJ1" s="53">
        <v>2029</v>
      </c>
      <c r="AK1" s="53">
        <v>2030</v>
      </c>
      <c r="AL1" s="53">
        <v>2031</v>
      </c>
      <c r="AM1" s="53">
        <v>2032</v>
      </c>
      <c r="AN1" s="53">
        <v>2033</v>
      </c>
      <c r="AO1" s="53">
        <v>2034</v>
      </c>
      <c r="AP1" s="53">
        <v>2035</v>
      </c>
      <c r="AQ1" s="53">
        <v>2036</v>
      </c>
      <c r="AR1" s="53">
        <v>2037</v>
      </c>
      <c r="AS1" s="53">
        <v>2038</v>
      </c>
      <c r="AT1" s="53">
        <v>2039</v>
      </c>
      <c r="AU1" s="53">
        <v>2040</v>
      </c>
      <c r="AV1" s="53">
        <v>2041</v>
      </c>
      <c r="AW1" s="53">
        <v>2042</v>
      </c>
      <c r="AX1" s="53">
        <v>2043</v>
      </c>
      <c r="AY1" s="53">
        <v>2044</v>
      </c>
      <c r="AZ1" s="53">
        <v>2045</v>
      </c>
      <c r="BA1" s="53">
        <v>2046</v>
      </c>
      <c r="BB1" s="53">
        <v>2047</v>
      </c>
      <c r="BC1" s="53">
        <v>2048</v>
      </c>
      <c r="BD1" s="53">
        <v>2049</v>
      </c>
      <c r="BE1" s="53">
        <v>2050</v>
      </c>
      <c r="BF1" s="53">
        <v>2051</v>
      </c>
      <c r="BG1" s="53">
        <v>2052</v>
      </c>
      <c r="BH1" s="53">
        <v>2053</v>
      </c>
      <c r="BI1" s="53">
        <v>2054</v>
      </c>
      <c r="BJ1" s="53">
        <v>2055</v>
      </c>
      <c r="BK1" s="53">
        <v>2056</v>
      </c>
      <c r="BL1" s="53">
        <v>2057</v>
      </c>
      <c r="BM1" s="53">
        <v>2058</v>
      </c>
      <c r="BN1" s="53">
        <v>2059</v>
      </c>
      <c r="BO1" s="53">
        <v>2060</v>
      </c>
    </row>
    <row r="2" spans="1:67" s="54" customFormat="1" x14ac:dyDescent="0.3">
      <c r="B2" s="55"/>
      <c r="G2" s="56"/>
      <c r="H2" s="56"/>
      <c r="I2" s="56"/>
      <c r="J2" s="56"/>
      <c r="K2" s="56"/>
      <c r="L2" s="56"/>
      <c r="M2" s="56"/>
      <c r="N2" s="56"/>
      <c r="O2" s="56"/>
      <c r="P2" s="56"/>
      <c r="Q2" s="56"/>
      <c r="R2" s="56"/>
      <c r="S2" s="56"/>
      <c r="T2" s="56"/>
      <c r="U2" s="56"/>
      <c r="V2" s="56"/>
      <c r="W2" s="56"/>
      <c r="X2" s="56"/>
      <c r="Y2" s="56"/>
      <c r="Z2" s="56"/>
      <c r="AA2" s="56"/>
      <c r="AB2" s="56"/>
      <c r="AC2" s="56"/>
      <c r="AD2" s="56"/>
      <c r="AE2" s="56"/>
      <c r="AF2" s="56"/>
      <c r="AG2" s="56"/>
      <c r="AH2" s="56"/>
      <c r="AI2" s="56"/>
      <c r="AJ2" s="56"/>
      <c r="AK2" s="56"/>
      <c r="AL2" s="56"/>
      <c r="AM2" s="56"/>
      <c r="AN2" s="56"/>
      <c r="AO2" s="56"/>
      <c r="AP2" s="56"/>
      <c r="AQ2" s="56"/>
      <c r="AR2" s="56"/>
      <c r="AS2" s="56"/>
      <c r="AT2" s="56"/>
      <c r="AU2" s="56"/>
      <c r="AV2" s="56"/>
      <c r="AW2" s="56"/>
      <c r="AX2" s="56"/>
      <c r="AY2" s="56"/>
      <c r="AZ2" s="56"/>
      <c r="BA2" s="56"/>
      <c r="BB2" s="56"/>
      <c r="BC2" s="56"/>
      <c r="BD2" s="56"/>
      <c r="BE2" s="56"/>
      <c r="BF2" s="56"/>
      <c r="BG2" s="56"/>
      <c r="BH2" s="56"/>
      <c r="BI2" s="56"/>
      <c r="BJ2" s="56"/>
      <c r="BK2" s="56"/>
      <c r="BL2" s="56"/>
      <c r="BM2" s="56"/>
      <c r="BN2" s="56"/>
      <c r="BO2" s="56"/>
    </row>
    <row r="3" spans="1:67" s="57" customFormat="1" x14ac:dyDescent="0.3">
      <c r="B3" s="58" t="s">
        <v>15</v>
      </c>
      <c r="C3" s="59"/>
      <c r="D3" s="59"/>
      <c r="E3" s="59"/>
      <c r="G3" s="59"/>
      <c r="H3" s="59"/>
      <c r="I3" s="59"/>
      <c r="J3" s="59"/>
      <c r="K3" s="59"/>
      <c r="L3" s="59"/>
      <c r="M3" s="59"/>
      <c r="N3" s="59"/>
      <c r="O3" s="59"/>
      <c r="P3" s="59"/>
      <c r="Q3" s="59"/>
      <c r="R3" s="59"/>
      <c r="S3" s="59"/>
      <c r="T3" s="59"/>
      <c r="U3" s="59"/>
      <c r="V3" s="59"/>
      <c r="W3" s="59"/>
      <c r="X3" s="59"/>
      <c r="Y3" s="59"/>
      <c r="Z3" s="59"/>
      <c r="AA3" s="59"/>
      <c r="AB3" s="59"/>
      <c r="AC3" s="59"/>
      <c r="AD3" s="59"/>
      <c r="AE3" s="59"/>
      <c r="AF3" s="59"/>
      <c r="AG3" s="59"/>
      <c r="AH3" s="59"/>
      <c r="AI3" s="59"/>
      <c r="AJ3" s="59"/>
      <c r="AK3" s="59"/>
      <c r="AL3" s="59"/>
      <c r="AM3" s="59"/>
      <c r="AN3" s="59"/>
      <c r="AO3" s="59"/>
      <c r="AP3" s="59"/>
      <c r="AQ3" s="59"/>
      <c r="AR3" s="59"/>
      <c r="AS3" s="59"/>
      <c r="AT3" s="59"/>
      <c r="AU3" s="59"/>
      <c r="AV3" s="59"/>
      <c r="AW3" s="59"/>
      <c r="AX3" s="59"/>
      <c r="AY3" s="59"/>
      <c r="AZ3" s="59"/>
      <c r="BA3" s="59"/>
      <c r="BB3" s="59"/>
      <c r="BC3" s="59"/>
      <c r="BD3" s="59"/>
      <c r="BE3" s="59"/>
      <c r="BF3" s="59"/>
      <c r="BG3" s="59"/>
      <c r="BH3" s="59"/>
      <c r="BI3" s="59"/>
      <c r="BJ3" s="59"/>
      <c r="BK3" s="59"/>
      <c r="BL3" s="59"/>
      <c r="BM3" s="59"/>
      <c r="BN3" s="59"/>
      <c r="BO3" s="59"/>
    </row>
    <row r="4" spans="1:67" s="57" customFormat="1" x14ac:dyDescent="0.3">
      <c r="B4" s="58"/>
      <c r="C4" s="58"/>
      <c r="D4" s="58"/>
      <c r="E4" s="58"/>
      <c r="G4" s="59"/>
      <c r="H4" s="59"/>
      <c r="I4" s="59"/>
      <c r="J4" s="59"/>
      <c r="K4" s="59"/>
      <c r="L4" s="59"/>
      <c r="M4" s="59"/>
      <c r="N4" s="59"/>
      <c r="O4" s="59"/>
      <c r="P4" s="59"/>
      <c r="Q4" s="59"/>
      <c r="R4" s="59"/>
      <c r="S4" s="59"/>
      <c r="T4" s="59"/>
      <c r="U4" s="59"/>
      <c r="V4" s="59"/>
      <c r="W4" s="59"/>
      <c r="X4" s="59"/>
      <c r="Y4" s="59"/>
      <c r="Z4" s="59"/>
      <c r="AA4" s="59"/>
      <c r="AB4" s="59"/>
      <c r="AC4" s="59"/>
      <c r="AD4" s="59"/>
      <c r="AE4" s="59"/>
      <c r="AF4" s="59"/>
      <c r="AG4" s="59"/>
      <c r="AH4" s="59"/>
      <c r="AI4" s="59"/>
      <c r="AJ4" s="59"/>
      <c r="AK4" s="59"/>
      <c r="AL4" s="59"/>
      <c r="AM4" s="59"/>
      <c r="AN4" s="59"/>
      <c r="AO4" s="59"/>
      <c r="AP4" s="59"/>
      <c r="AQ4" s="59"/>
      <c r="AR4" s="59"/>
      <c r="AS4" s="59"/>
      <c r="AT4" s="59"/>
      <c r="AU4" s="59"/>
      <c r="AV4" s="59"/>
      <c r="AW4" s="59"/>
      <c r="AX4" s="59"/>
      <c r="AY4" s="59"/>
      <c r="AZ4" s="59"/>
      <c r="BA4" s="59"/>
      <c r="BB4" s="59"/>
      <c r="BC4" s="59"/>
      <c r="BD4" s="59"/>
      <c r="BE4" s="59"/>
      <c r="BF4" s="59"/>
      <c r="BG4" s="59"/>
      <c r="BH4" s="59"/>
      <c r="BI4" s="59"/>
      <c r="BJ4" s="59"/>
      <c r="BK4" s="59"/>
      <c r="BL4" s="59"/>
      <c r="BM4" s="59"/>
      <c r="BN4" s="59"/>
      <c r="BO4" s="59"/>
    </row>
    <row r="5" spans="1:67" s="54" customFormat="1" x14ac:dyDescent="0.3">
      <c r="A5" s="55" t="s">
        <v>16</v>
      </c>
      <c r="B5" s="55" t="s">
        <v>16</v>
      </c>
      <c r="C5" s="60" t="s">
        <v>17</v>
      </c>
      <c r="D5" s="60" t="s">
        <v>17</v>
      </c>
      <c r="E5" s="60"/>
      <c r="F5" s="54" t="s">
        <v>18</v>
      </c>
      <c r="G5" s="61">
        <v>33.322391017173047</v>
      </c>
      <c r="H5" s="61">
        <v>33.322391017173047</v>
      </c>
      <c r="I5" s="61">
        <v>33.322391017173047</v>
      </c>
      <c r="J5" s="61">
        <v>33.322391017173047</v>
      </c>
      <c r="K5" s="61">
        <v>33.322391017173047</v>
      </c>
      <c r="L5" s="61">
        <v>33.322391017173047</v>
      </c>
      <c r="M5" s="61">
        <v>33.322391017173047</v>
      </c>
      <c r="N5" s="61">
        <v>33.322391017173047</v>
      </c>
      <c r="O5" s="61">
        <v>33.322391017173047</v>
      </c>
      <c r="P5" s="61">
        <v>33.322391017173047</v>
      </c>
      <c r="Q5" s="61">
        <v>33.322391017173047</v>
      </c>
      <c r="R5" s="61">
        <v>33.322391017173047</v>
      </c>
      <c r="S5" s="61">
        <v>33.322391017173047</v>
      </c>
      <c r="T5" s="61">
        <v>33.322391017173047</v>
      </c>
      <c r="U5" s="61">
        <v>33.322391017173047</v>
      </c>
      <c r="V5" s="61">
        <v>33.322391017173047</v>
      </c>
      <c r="W5" s="61">
        <v>33.322391017173047</v>
      </c>
      <c r="X5" s="61">
        <v>33.322391017173047</v>
      </c>
      <c r="Y5" s="61">
        <v>33.322391017173047</v>
      </c>
      <c r="Z5" s="61">
        <v>33.322391017173047</v>
      </c>
      <c r="AA5" s="61">
        <v>33.322391017173047</v>
      </c>
      <c r="AB5" s="61">
        <v>33.322391017173047</v>
      </c>
      <c r="AC5" s="61">
        <v>33.322391017173047</v>
      </c>
      <c r="AD5" s="61">
        <v>33.322391017173047</v>
      </c>
      <c r="AE5" s="61">
        <v>33.322391017173047</v>
      </c>
      <c r="AF5" s="61">
        <v>33.322391017173047</v>
      </c>
      <c r="AG5" s="61">
        <v>33.322391017173047</v>
      </c>
      <c r="AH5" s="61">
        <v>33.322391017173047</v>
      </c>
      <c r="AI5" s="61">
        <v>33.322391017173047</v>
      </c>
      <c r="AJ5" s="61">
        <v>33.322391017173047</v>
      </c>
      <c r="AK5" s="61">
        <v>33.322391017173047</v>
      </c>
      <c r="AL5" s="62">
        <v>33.322391017173047</v>
      </c>
      <c r="AM5" s="62">
        <v>33.322391017173047</v>
      </c>
      <c r="AN5" s="62">
        <v>33.322391017173047</v>
      </c>
      <c r="AO5" s="62">
        <v>33.322391017173047</v>
      </c>
      <c r="AP5" s="62">
        <v>33.322391017173047</v>
      </c>
      <c r="AQ5" s="62">
        <v>33.322391017173047</v>
      </c>
      <c r="AR5" s="62">
        <v>33.322391017173047</v>
      </c>
      <c r="AS5" s="62">
        <v>33.322391017173047</v>
      </c>
      <c r="AT5" s="62">
        <v>33.322391017173047</v>
      </c>
      <c r="AU5" s="62">
        <v>33.322391017173047</v>
      </c>
      <c r="AV5" s="62">
        <v>33.322391017173047</v>
      </c>
      <c r="AW5" s="62">
        <v>33.322391017173047</v>
      </c>
      <c r="AX5" s="62">
        <v>33.322391017173047</v>
      </c>
      <c r="AY5" s="62">
        <v>33.322391017173047</v>
      </c>
      <c r="AZ5" s="62">
        <v>33.322391017173047</v>
      </c>
      <c r="BA5" s="62">
        <v>33.322391017173047</v>
      </c>
      <c r="BB5" s="62">
        <v>33.322391017173047</v>
      </c>
      <c r="BC5" s="62">
        <v>33.322391017173047</v>
      </c>
      <c r="BD5" s="62">
        <v>33.322391017173047</v>
      </c>
      <c r="BE5" s="62">
        <v>33.322391017173047</v>
      </c>
      <c r="BF5" s="62">
        <v>33.322391017173047</v>
      </c>
      <c r="BG5" s="62">
        <v>33.322391017173047</v>
      </c>
      <c r="BH5" s="62">
        <v>33.322391017173047</v>
      </c>
      <c r="BI5" s="62">
        <v>33.322391017173047</v>
      </c>
      <c r="BJ5" s="62">
        <v>33.322391017173047</v>
      </c>
      <c r="BK5" s="62">
        <v>33.322391017173047</v>
      </c>
      <c r="BL5" s="62">
        <v>33.322391017173047</v>
      </c>
      <c r="BM5" s="62">
        <v>33.322391017173047</v>
      </c>
      <c r="BN5" s="62">
        <v>33.322391017173047</v>
      </c>
      <c r="BO5" s="62">
        <v>33.322391017173047</v>
      </c>
    </row>
    <row r="6" spans="1:67" s="54" customFormat="1" x14ac:dyDescent="0.3">
      <c r="A6" s="55" t="s">
        <v>19</v>
      </c>
      <c r="B6" s="55" t="s">
        <v>20</v>
      </c>
      <c r="C6" s="63" t="s">
        <v>21</v>
      </c>
      <c r="D6" s="63" t="s">
        <v>21</v>
      </c>
      <c r="E6" s="60"/>
      <c r="G6" s="61">
        <v>37.989999934966512</v>
      </c>
      <c r="H6" s="61">
        <v>38.090000067537588</v>
      </c>
      <c r="I6" s="61">
        <v>38.089999943885992</v>
      </c>
      <c r="J6" s="61">
        <v>38.200000000000003</v>
      </c>
      <c r="K6" s="61">
        <v>38.21000005608883</v>
      </c>
      <c r="L6" s="61">
        <v>38.259998958056819</v>
      </c>
      <c r="M6" s="61">
        <v>38.260000180720937</v>
      </c>
      <c r="N6" s="61">
        <v>38.110000608339433</v>
      </c>
      <c r="O6" s="61">
        <v>38.409998944225379</v>
      </c>
      <c r="P6" s="61">
        <v>38.430000915151403</v>
      </c>
      <c r="Q6" s="61">
        <v>38.51999993949601</v>
      </c>
      <c r="R6" s="61">
        <v>38.560001088530569</v>
      </c>
      <c r="S6" s="61">
        <v>38.740000970806207</v>
      </c>
      <c r="T6" s="61">
        <v>38.85000097656868</v>
      </c>
      <c r="U6" s="61">
        <v>38.999999222988272</v>
      </c>
      <c r="V6" s="61">
        <v>39.239999484440993</v>
      </c>
      <c r="W6" s="61">
        <v>39.029993050258099</v>
      </c>
      <c r="X6" s="61">
        <v>39.219991692165777</v>
      </c>
      <c r="Y6" s="61">
        <v>39.11000062547992</v>
      </c>
      <c r="Z6" s="61">
        <v>39.28004057736554</v>
      </c>
      <c r="AA6" s="61">
        <v>39.279978463639132</v>
      </c>
      <c r="AB6" s="61">
        <v>39.279978463639132</v>
      </c>
      <c r="AC6" s="61">
        <v>39.279978463639132</v>
      </c>
      <c r="AD6" s="61">
        <v>39.279978463639132</v>
      </c>
      <c r="AE6" s="61">
        <v>39.279978463639132</v>
      </c>
      <c r="AF6" s="61">
        <v>39.279978463639132</v>
      </c>
      <c r="AG6" s="61">
        <v>39.279978463639132</v>
      </c>
      <c r="AH6" s="61">
        <v>39.279978463639132</v>
      </c>
      <c r="AI6" s="61">
        <v>39.279978463639132</v>
      </c>
      <c r="AJ6" s="61">
        <v>39.279978463639132</v>
      </c>
      <c r="AK6" s="61">
        <v>39.279978463639132</v>
      </c>
      <c r="AL6" s="62">
        <v>39.279978463639132</v>
      </c>
      <c r="AM6" s="62">
        <v>39.279978463639132</v>
      </c>
      <c r="AN6" s="62">
        <v>39.279978463639132</v>
      </c>
      <c r="AO6" s="62">
        <v>39.279978463639132</v>
      </c>
      <c r="AP6" s="62">
        <v>39.279978463639132</v>
      </c>
      <c r="AQ6" s="62">
        <v>39.279978463639132</v>
      </c>
      <c r="AR6" s="62">
        <v>39.279978463639132</v>
      </c>
      <c r="AS6" s="62">
        <v>39.279978463639132</v>
      </c>
      <c r="AT6" s="62">
        <v>39.279978463639132</v>
      </c>
      <c r="AU6" s="62">
        <v>39.279978463639132</v>
      </c>
      <c r="AV6" s="62">
        <v>39.279978463639132</v>
      </c>
      <c r="AW6" s="62">
        <v>39.279978463639132</v>
      </c>
      <c r="AX6" s="62">
        <v>39.279978463639132</v>
      </c>
      <c r="AY6" s="62">
        <v>39.279978463639132</v>
      </c>
      <c r="AZ6" s="62">
        <v>39.279978463639132</v>
      </c>
      <c r="BA6" s="62">
        <v>39.279978463639132</v>
      </c>
      <c r="BB6" s="62">
        <v>39.279978463639132</v>
      </c>
      <c r="BC6" s="62">
        <v>39.279978463639132</v>
      </c>
      <c r="BD6" s="62">
        <v>39.279978463639132</v>
      </c>
      <c r="BE6" s="62">
        <v>39.279978463639132</v>
      </c>
      <c r="BF6" s="62">
        <v>39.279978463639132</v>
      </c>
      <c r="BG6" s="62">
        <v>39.279978463639132</v>
      </c>
      <c r="BH6" s="62">
        <v>39.279978463639132</v>
      </c>
      <c r="BI6" s="62">
        <v>39.279978463639132</v>
      </c>
      <c r="BJ6" s="62">
        <v>39.279978463639132</v>
      </c>
      <c r="BK6" s="62">
        <v>39.279978463639132</v>
      </c>
      <c r="BL6" s="62">
        <v>39.279978463639132</v>
      </c>
      <c r="BM6" s="62">
        <v>39.279978463639132</v>
      </c>
      <c r="BN6" s="62">
        <v>39.279978463639132</v>
      </c>
      <c r="BO6" s="62">
        <v>39.279978463639132</v>
      </c>
    </row>
    <row r="7" spans="1:67" x14ac:dyDescent="0.3">
      <c r="A7" s="64" t="s">
        <v>22</v>
      </c>
      <c r="B7" s="64" t="s">
        <v>23</v>
      </c>
      <c r="C7" s="65" t="s">
        <v>24</v>
      </c>
      <c r="D7" s="65" t="s">
        <v>24</v>
      </c>
      <c r="F7" s="54" t="s">
        <v>25</v>
      </c>
      <c r="G7" s="61">
        <v>14</v>
      </c>
      <c r="H7" s="61">
        <v>14</v>
      </c>
      <c r="I7" s="61">
        <v>14</v>
      </c>
      <c r="J7" s="61">
        <v>14</v>
      </c>
      <c r="K7" s="61">
        <v>14</v>
      </c>
      <c r="L7" s="61">
        <v>14.000000108315</v>
      </c>
      <c r="M7" s="61">
        <v>13.999999806108629</v>
      </c>
      <c r="N7" s="61">
        <v>13.999999748986671</v>
      </c>
      <c r="O7" s="61">
        <v>14.000000379920181</v>
      </c>
      <c r="P7" s="61">
        <v>14.00000029309423</v>
      </c>
      <c r="Q7" s="61">
        <v>13.99999950904845</v>
      </c>
      <c r="R7" s="61">
        <v>13.99999957606494</v>
      </c>
      <c r="S7" s="61">
        <v>13.999999862124479</v>
      </c>
      <c r="T7" s="61">
        <v>14.000000358891681</v>
      </c>
      <c r="U7" s="61">
        <v>13.9999999301182</v>
      </c>
      <c r="V7" s="61">
        <v>14.000000263165051</v>
      </c>
      <c r="W7" s="61">
        <v>13.999999650391191</v>
      </c>
      <c r="X7" s="61">
        <v>14.000000177847671</v>
      </c>
      <c r="Y7" s="61">
        <v>14.000000287867151</v>
      </c>
      <c r="Z7" s="61">
        <v>14.00000005791571</v>
      </c>
      <c r="AA7" s="61">
        <v>13.99999957188089</v>
      </c>
      <c r="AB7" s="61">
        <v>13.99999957188089</v>
      </c>
      <c r="AC7" s="61">
        <v>13.99999957188089</v>
      </c>
      <c r="AD7" s="61">
        <v>13.99999957188089</v>
      </c>
      <c r="AE7" s="61">
        <v>13.99999957188089</v>
      </c>
      <c r="AF7" s="61">
        <v>13.99999957188089</v>
      </c>
      <c r="AG7" s="61">
        <v>13.99999957188089</v>
      </c>
      <c r="AH7" s="61">
        <v>13.99999957188089</v>
      </c>
      <c r="AI7" s="61">
        <v>13.99999957188089</v>
      </c>
      <c r="AJ7" s="61">
        <v>13.99999957188089</v>
      </c>
      <c r="AK7" s="61">
        <v>13.99999957188089</v>
      </c>
      <c r="AL7" s="62">
        <v>13.99999957188089</v>
      </c>
      <c r="AM7" s="62">
        <v>13.99999957188089</v>
      </c>
      <c r="AN7" s="62">
        <v>13.99999957188089</v>
      </c>
      <c r="AO7" s="62">
        <v>13.99999957188089</v>
      </c>
      <c r="AP7" s="62">
        <v>13.99999957188089</v>
      </c>
      <c r="AQ7" s="62">
        <v>13.99999957188089</v>
      </c>
      <c r="AR7" s="62">
        <v>13.99999957188089</v>
      </c>
      <c r="AS7" s="62">
        <v>13.99999957188089</v>
      </c>
      <c r="AT7" s="62">
        <v>13.99999957188089</v>
      </c>
      <c r="AU7" s="62">
        <v>13.99999957188089</v>
      </c>
      <c r="AV7" s="62">
        <v>13.99999957188089</v>
      </c>
      <c r="AW7" s="62">
        <v>13.99999957188089</v>
      </c>
      <c r="AX7" s="62">
        <v>13.99999957188089</v>
      </c>
      <c r="AY7" s="62">
        <v>13.99999957188089</v>
      </c>
      <c r="AZ7" s="62">
        <v>13.99999957188089</v>
      </c>
      <c r="BA7" s="62">
        <v>13.99999957188089</v>
      </c>
      <c r="BB7" s="62">
        <v>13.99999957188089</v>
      </c>
      <c r="BC7" s="62">
        <v>13.99999957188089</v>
      </c>
      <c r="BD7" s="62">
        <v>13.99999957188089</v>
      </c>
      <c r="BE7" s="62">
        <v>13.99999957188089</v>
      </c>
      <c r="BF7" s="62">
        <v>13.99999957188089</v>
      </c>
      <c r="BG7" s="62">
        <v>13.99999957188089</v>
      </c>
      <c r="BH7" s="62">
        <v>13.99999957188089</v>
      </c>
      <c r="BI7" s="62">
        <v>13.99999957188089</v>
      </c>
      <c r="BJ7" s="62">
        <v>13.99999957188089</v>
      </c>
      <c r="BK7" s="62">
        <v>13.99999957188089</v>
      </c>
      <c r="BL7" s="62">
        <v>13.99999957188089</v>
      </c>
      <c r="BM7" s="62">
        <v>13.99999957188089</v>
      </c>
      <c r="BN7" s="62">
        <v>13.99999957188089</v>
      </c>
      <c r="BO7" s="62">
        <v>13.99999957188089</v>
      </c>
    </row>
    <row r="8" spans="1:67" s="54" customFormat="1" x14ac:dyDescent="0.3">
      <c r="A8" s="64" t="s">
        <v>26</v>
      </c>
      <c r="B8" s="64" t="s">
        <v>26</v>
      </c>
      <c r="C8" s="65" t="s">
        <v>24</v>
      </c>
      <c r="D8" s="65" t="s">
        <v>24</v>
      </c>
      <c r="E8" s="65"/>
      <c r="F8" s="54" t="s">
        <v>25</v>
      </c>
      <c r="G8" s="61">
        <v>27.281135001993739</v>
      </c>
      <c r="H8" s="61">
        <v>27.326522347523991</v>
      </c>
      <c r="I8" s="61">
        <v>27.26900553429919</v>
      </c>
      <c r="J8" s="61">
        <v>26.649636115461789</v>
      </c>
      <c r="K8" s="61">
        <v>26.436665511450489</v>
      </c>
      <c r="L8" s="61">
        <v>26.065005050848569</v>
      </c>
      <c r="M8" s="61">
        <v>25.961495108007071</v>
      </c>
      <c r="N8" s="61">
        <v>25.531014474531759</v>
      </c>
      <c r="O8" s="61">
        <v>25.843172868753481</v>
      </c>
      <c r="P8" s="61">
        <v>26.79302164835546</v>
      </c>
      <c r="Q8" s="61">
        <v>26.78631824388107</v>
      </c>
      <c r="R8" s="61">
        <v>26.168637600813259</v>
      </c>
      <c r="S8" s="61">
        <v>26.65996599342116</v>
      </c>
      <c r="T8" s="61">
        <v>27.016240445692489</v>
      </c>
      <c r="U8" s="61">
        <v>26.97744551111462</v>
      </c>
      <c r="V8" s="61">
        <v>27.05312103004179</v>
      </c>
      <c r="W8" s="61">
        <v>27.163362076755089</v>
      </c>
      <c r="X8" s="61">
        <v>26.765276773307829</v>
      </c>
      <c r="Y8" s="61">
        <v>26.964276060526931</v>
      </c>
      <c r="Z8" s="61">
        <v>27.16868741484414</v>
      </c>
      <c r="AA8" s="61">
        <v>26.836304091575101</v>
      </c>
      <c r="AB8" s="61">
        <v>26.836304091575101</v>
      </c>
      <c r="AC8" s="61">
        <v>26.836304091575101</v>
      </c>
      <c r="AD8" s="61">
        <v>26.836304091575101</v>
      </c>
      <c r="AE8" s="61">
        <v>26.836304091575101</v>
      </c>
      <c r="AF8" s="61">
        <v>26.836304091575101</v>
      </c>
      <c r="AG8" s="61">
        <v>26.836304091575101</v>
      </c>
      <c r="AH8" s="61">
        <v>26.836304091575101</v>
      </c>
      <c r="AI8" s="61">
        <v>26.836304091575101</v>
      </c>
      <c r="AJ8" s="61">
        <v>26.836304091575101</v>
      </c>
      <c r="AK8" s="61">
        <v>26.836304091575101</v>
      </c>
      <c r="AL8" s="62">
        <v>26.836304091575101</v>
      </c>
      <c r="AM8" s="62">
        <v>26.836304091575101</v>
      </c>
      <c r="AN8" s="62">
        <v>26.836304091575101</v>
      </c>
      <c r="AO8" s="62">
        <v>26.836304091575101</v>
      </c>
      <c r="AP8" s="62">
        <v>26.836304091575101</v>
      </c>
      <c r="AQ8" s="62">
        <v>26.836304091575101</v>
      </c>
      <c r="AR8" s="62">
        <v>26.836304091575101</v>
      </c>
      <c r="AS8" s="62">
        <v>26.836304091575101</v>
      </c>
      <c r="AT8" s="62">
        <v>26.836304091575101</v>
      </c>
      <c r="AU8" s="62">
        <v>26.836304091575101</v>
      </c>
      <c r="AV8" s="62">
        <v>26.836304091575101</v>
      </c>
      <c r="AW8" s="62">
        <v>26.836304091575101</v>
      </c>
      <c r="AX8" s="62">
        <v>26.836304091575101</v>
      </c>
      <c r="AY8" s="62">
        <v>26.836304091575101</v>
      </c>
      <c r="AZ8" s="62">
        <v>26.836304091575101</v>
      </c>
      <c r="BA8" s="62">
        <v>26.836304091575101</v>
      </c>
      <c r="BB8" s="62">
        <v>26.836304091575101</v>
      </c>
      <c r="BC8" s="62">
        <v>26.836304091575101</v>
      </c>
      <c r="BD8" s="62">
        <v>26.836304091575101</v>
      </c>
      <c r="BE8" s="62">
        <v>26.836304091575101</v>
      </c>
      <c r="BF8" s="62">
        <v>26.836304091575101</v>
      </c>
      <c r="BG8" s="62">
        <v>26.836304091575101</v>
      </c>
      <c r="BH8" s="62">
        <v>26.836304091575101</v>
      </c>
      <c r="BI8" s="62">
        <v>26.836304091575101</v>
      </c>
      <c r="BJ8" s="62">
        <v>26.836304091575101</v>
      </c>
      <c r="BK8" s="62">
        <v>26.836304091575101</v>
      </c>
      <c r="BL8" s="62">
        <v>26.836304091575101</v>
      </c>
      <c r="BM8" s="62">
        <v>26.836304091575101</v>
      </c>
      <c r="BN8" s="62">
        <v>26.836304091575101</v>
      </c>
      <c r="BO8" s="62">
        <v>26.836304091575101</v>
      </c>
    </row>
    <row r="9" spans="1:67" s="54" customFormat="1" x14ac:dyDescent="0.3">
      <c r="A9" s="64" t="s">
        <v>27</v>
      </c>
      <c r="B9" s="64" t="s">
        <v>27</v>
      </c>
      <c r="C9" s="65" t="s">
        <v>24</v>
      </c>
      <c r="D9" s="65" t="s">
        <v>24</v>
      </c>
      <c r="E9" s="65"/>
      <c r="F9" s="54" t="s">
        <v>25</v>
      </c>
      <c r="G9" s="61">
        <v>28.830000239717378</v>
      </c>
      <c r="H9" s="61">
        <v>28.82999995511139</v>
      </c>
      <c r="I9" s="61">
        <v>28.830000015450391</v>
      </c>
      <c r="J9" s="61">
        <v>28.82999994686336</v>
      </c>
      <c r="K9" s="61">
        <v>28.829999901213348</v>
      </c>
      <c r="L9" s="61">
        <v>28.83000006208751</v>
      </c>
      <c r="M9" s="61">
        <v>28.8299967913592</v>
      </c>
      <c r="N9" s="61">
        <v>28.82999629784835</v>
      </c>
      <c r="O9" s="61">
        <v>28.82999821530845</v>
      </c>
      <c r="P9" s="61">
        <v>28.83000207582332</v>
      </c>
      <c r="Q9" s="61">
        <v>28.829995050999781</v>
      </c>
      <c r="R9" s="61">
        <v>28.82999675459855</v>
      </c>
      <c r="S9" s="61">
        <v>28.829999073505029</v>
      </c>
      <c r="T9" s="61">
        <v>28.830005119721349</v>
      </c>
      <c r="U9" s="61">
        <v>28.83000240658091</v>
      </c>
      <c r="V9" s="61">
        <v>28.829999136977442</v>
      </c>
      <c r="W9" s="61">
        <v>28.83000465533738</v>
      </c>
      <c r="X9" s="61">
        <v>28.82999851086289</v>
      </c>
      <c r="Y9" s="61">
        <v>28.830003049454579</v>
      </c>
      <c r="Z9" s="61">
        <v>28.82999652522469</v>
      </c>
      <c r="AA9" s="61">
        <v>28.830000581498819</v>
      </c>
      <c r="AB9" s="61">
        <v>28.830000581498819</v>
      </c>
      <c r="AC9" s="61">
        <v>28.830000581498819</v>
      </c>
      <c r="AD9" s="61">
        <v>28.830000581498819</v>
      </c>
      <c r="AE9" s="61">
        <v>28.830000581498819</v>
      </c>
      <c r="AF9" s="61">
        <v>28.830000581498819</v>
      </c>
      <c r="AG9" s="61">
        <v>28.830000581498819</v>
      </c>
      <c r="AH9" s="61">
        <v>28.830000581498819</v>
      </c>
      <c r="AI9" s="61">
        <v>28.830000581498819</v>
      </c>
      <c r="AJ9" s="61">
        <v>28.830000581498819</v>
      </c>
      <c r="AK9" s="61">
        <v>28.830000581498819</v>
      </c>
      <c r="AL9" s="62">
        <v>28.830000581498819</v>
      </c>
      <c r="AM9" s="62">
        <v>28.830000581498819</v>
      </c>
      <c r="AN9" s="62">
        <v>28.830000581498819</v>
      </c>
      <c r="AO9" s="62">
        <v>28.830000581498819</v>
      </c>
      <c r="AP9" s="62">
        <v>28.830000581498819</v>
      </c>
      <c r="AQ9" s="62">
        <v>28.830000581498819</v>
      </c>
      <c r="AR9" s="62">
        <v>28.830000581498819</v>
      </c>
      <c r="AS9" s="62">
        <v>28.830000581498819</v>
      </c>
      <c r="AT9" s="62">
        <v>28.830000581498819</v>
      </c>
      <c r="AU9" s="62">
        <v>28.830000581498819</v>
      </c>
      <c r="AV9" s="62">
        <v>28.830000581498819</v>
      </c>
      <c r="AW9" s="62">
        <v>28.830000581498819</v>
      </c>
      <c r="AX9" s="62">
        <v>28.830000581498819</v>
      </c>
      <c r="AY9" s="62">
        <v>28.830000581498819</v>
      </c>
      <c r="AZ9" s="62">
        <v>28.830000581498819</v>
      </c>
      <c r="BA9" s="62">
        <v>28.830000581498819</v>
      </c>
      <c r="BB9" s="62">
        <v>28.830000581498819</v>
      </c>
      <c r="BC9" s="62">
        <v>28.830000581498819</v>
      </c>
      <c r="BD9" s="62">
        <v>28.830000581498819</v>
      </c>
      <c r="BE9" s="62">
        <v>28.830000581498819</v>
      </c>
      <c r="BF9" s="62">
        <v>28.830000581498819</v>
      </c>
      <c r="BG9" s="62">
        <v>28.830000581498819</v>
      </c>
      <c r="BH9" s="62">
        <v>28.830000581498819</v>
      </c>
      <c r="BI9" s="62">
        <v>28.830000581498819</v>
      </c>
      <c r="BJ9" s="62">
        <v>28.830000581498819</v>
      </c>
      <c r="BK9" s="62">
        <v>28.830000581498819</v>
      </c>
      <c r="BL9" s="62">
        <v>28.830000581498819</v>
      </c>
      <c r="BM9" s="62">
        <v>28.830000581498819</v>
      </c>
      <c r="BN9" s="62">
        <v>28.830000581498819</v>
      </c>
      <c r="BO9" s="62">
        <v>28.830000581498819</v>
      </c>
    </row>
    <row r="10" spans="1:67" s="54" customFormat="1" x14ac:dyDescent="0.3">
      <c r="A10" s="64" t="s">
        <v>28</v>
      </c>
      <c r="B10" s="64" t="s">
        <v>28</v>
      </c>
      <c r="C10" s="60" t="s">
        <v>17</v>
      </c>
      <c r="D10" s="60" t="s">
        <v>17</v>
      </c>
      <c r="E10" s="60"/>
      <c r="F10" s="54" t="s">
        <v>29</v>
      </c>
      <c r="G10" s="61">
        <v>38.679925435948498</v>
      </c>
      <c r="H10" s="61">
        <v>38.680065473475189</v>
      </c>
      <c r="I10" s="61">
        <v>38.299955672007968</v>
      </c>
      <c r="J10" s="61">
        <v>38.300019365322598</v>
      </c>
      <c r="K10" s="61">
        <v>38.299998399923197</v>
      </c>
      <c r="L10" s="61">
        <v>38.299931844114482</v>
      </c>
      <c r="M10" s="61">
        <v>38.300002287300153</v>
      </c>
      <c r="N10" s="61">
        <v>38.300022546602378</v>
      </c>
      <c r="O10" s="61">
        <v>38.299933175988848</v>
      </c>
      <c r="P10" s="61">
        <v>38.299956398350787</v>
      </c>
      <c r="Q10" s="61">
        <v>38.299949311917914</v>
      </c>
      <c r="R10" s="61">
        <v>38.300029726613161</v>
      </c>
      <c r="S10" s="61">
        <v>38.300027818991097</v>
      </c>
      <c r="T10" s="61">
        <v>38.299954894000898</v>
      </c>
      <c r="U10" s="61">
        <v>38.300025305449751</v>
      </c>
      <c r="V10" s="61">
        <v>38.299949988288397</v>
      </c>
      <c r="W10" s="61">
        <v>38.299968511111558</v>
      </c>
      <c r="X10" s="61">
        <v>38.300038616220696</v>
      </c>
      <c r="Y10" s="61">
        <v>38.29996720005623</v>
      </c>
      <c r="Z10" s="61">
        <v>38.299964686095301</v>
      </c>
      <c r="AA10" s="61">
        <v>38.299928248342923</v>
      </c>
      <c r="AB10" s="61">
        <v>38.299928248342923</v>
      </c>
      <c r="AC10" s="61">
        <v>38.299928248342923</v>
      </c>
      <c r="AD10" s="61">
        <v>38.299928248342923</v>
      </c>
      <c r="AE10" s="61">
        <v>38.299928248342923</v>
      </c>
      <c r="AF10" s="61">
        <v>38.299928248342923</v>
      </c>
      <c r="AG10" s="61">
        <v>38.299928248342923</v>
      </c>
      <c r="AH10" s="61">
        <v>38.299928248342923</v>
      </c>
      <c r="AI10" s="61">
        <v>38.299928248342923</v>
      </c>
      <c r="AJ10" s="61">
        <v>38.299928248342923</v>
      </c>
      <c r="AK10" s="61">
        <v>38.299928248342923</v>
      </c>
      <c r="AL10" s="62">
        <v>38.299928248342923</v>
      </c>
      <c r="AM10" s="62">
        <v>38.299928248342923</v>
      </c>
      <c r="AN10" s="62">
        <v>38.299928248342923</v>
      </c>
      <c r="AO10" s="62">
        <v>38.299928248342923</v>
      </c>
      <c r="AP10" s="62">
        <v>38.299928248342923</v>
      </c>
      <c r="AQ10" s="62">
        <v>38.299928248342923</v>
      </c>
      <c r="AR10" s="62">
        <v>38.299928248342923</v>
      </c>
      <c r="AS10" s="62">
        <v>38.299928248342923</v>
      </c>
      <c r="AT10" s="62">
        <v>38.299928248342923</v>
      </c>
      <c r="AU10" s="62">
        <v>38.299928248342923</v>
      </c>
      <c r="AV10" s="62">
        <v>38.299928248342923</v>
      </c>
      <c r="AW10" s="62">
        <v>38.299928248342923</v>
      </c>
      <c r="AX10" s="62">
        <v>38.299928248342923</v>
      </c>
      <c r="AY10" s="62">
        <v>38.299928248342923</v>
      </c>
      <c r="AZ10" s="62">
        <v>38.299928248342923</v>
      </c>
      <c r="BA10" s="62">
        <v>38.299928248342923</v>
      </c>
      <c r="BB10" s="62">
        <v>38.299928248342923</v>
      </c>
      <c r="BC10" s="62">
        <v>38.299928248342923</v>
      </c>
      <c r="BD10" s="62">
        <v>38.299928248342923</v>
      </c>
      <c r="BE10" s="62">
        <v>38.299928248342923</v>
      </c>
      <c r="BF10" s="62">
        <v>38.299928248342923</v>
      </c>
      <c r="BG10" s="62">
        <v>38.299928248342923</v>
      </c>
      <c r="BH10" s="62">
        <v>38.299928248342923</v>
      </c>
      <c r="BI10" s="62">
        <v>38.299928248342923</v>
      </c>
      <c r="BJ10" s="62">
        <v>38.299928248342923</v>
      </c>
      <c r="BK10" s="62">
        <v>38.299928248342923</v>
      </c>
      <c r="BL10" s="62">
        <v>38.299928248342923</v>
      </c>
      <c r="BM10" s="62">
        <v>38.299928248342923</v>
      </c>
      <c r="BN10" s="62">
        <v>38.299928248342923</v>
      </c>
      <c r="BO10" s="62">
        <v>38.299928248342923</v>
      </c>
    </row>
    <row r="11" spans="1:67" s="54" customFormat="1" x14ac:dyDescent="0.3">
      <c r="A11" s="55" t="s">
        <v>30</v>
      </c>
      <c r="B11" s="55" t="s">
        <v>31</v>
      </c>
      <c r="C11" s="54" t="s">
        <v>32</v>
      </c>
      <c r="D11" s="54" t="s">
        <v>32</v>
      </c>
      <c r="E11" s="60"/>
      <c r="F11" s="54" t="s">
        <v>25</v>
      </c>
      <c r="G11" s="61">
        <v>3.6</v>
      </c>
      <c r="H11" s="61">
        <v>3.6</v>
      </c>
      <c r="I11" s="61">
        <v>3.6</v>
      </c>
      <c r="J11" s="61">
        <v>3.6</v>
      </c>
      <c r="K11" s="61">
        <v>3.6</v>
      </c>
      <c r="L11" s="61">
        <v>3.6</v>
      </c>
      <c r="M11" s="61">
        <v>3.6</v>
      </c>
      <c r="N11" s="61">
        <v>3.6</v>
      </c>
      <c r="O11" s="61">
        <v>3.6</v>
      </c>
      <c r="P11" s="61">
        <v>3.6</v>
      </c>
      <c r="Q11" s="61">
        <v>3.6</v>
      </c>
      <c r="R11" s="61">
        <v>3.6</v>
      </c>
      <c r="S11" s="61">
        <v>3.6</v>
      </c>
      <c r="T11" s="61">
        <v>3.6</v>
      </c>
      <c r="U11" s="61">
        <v>3.6</v>
      </c>
      <c r="V11" s="61">
        <v>3.6</v>
      </c>
      <c r="W11" s="61">
        <v>3.6</v>
      </c>
      <c r="X11" s="61">
        <v>3.6</v>
      </c>
      <c r="Y11" s="61">
        <v>3.6</v>
      </c>
      <c r="Z11" s="61">
        <v>3.6</v>
      </c>
      <c r="AA11" s="61">
        <v>3.6</v>
      </c>
      <c r="AB11" s="61">
        <v>3.6</v>
      </c>
      <c r="AC11" s="61">
        <v>3.6</v>
      </c>
      <c r="AD11" s="61">
        <v>3.6</v>
      </c>
      <c r="AE11" s="61">
        <v>3.6</v>
      </c>
      <c r="AF11" s="61">
        <v>3.6</v>
      </c>
      <c r="AG11" s="61">
        <v>3.6</v>
      </c>
      <c r="AH11" s="61">
        <v>3.6</v>
      </c>
      <c r="AI11" s="61">
        <v>3.6</v>
      </c>
      <c r="AJ11" s="61">
        <v>3.6</v>
      </c>
      <c r="AK11" s="61">
        <v>3.6</v>
      </c>
      <c r="AL11" s="62">
        <v>3.6</v>
      </c>
      <c r="AM11" s="62">
        <v>3.6</v>
      </c>
      <c r="AN11" s="62">
        <v>3.6</v>
      </c>
      <c r="AO11" s="62">
        <v>3.6</v>
      </c>
      <c r="AP11" s="62">
        <v>3.6</v>
      </c>
      <c r="AQ11" s="62">
        <v>3.6</v>
      </c>
      <c r="AR11" s="62">
        <v>3.6</v>
      </c>
      <c r="AS11" s="62">
        <v>3.6</v>
      </c>
      <c r="AT11" s="62">
        <v>3.6</v>
      </c>
      <c r="AU11" s="62">
        <v>3.6</v>
      </c>
      <c r="AV11" s="62">
        <v>3.6</v>
      </c>
      <c r="AW11" s="62">
        <v>3.6</v>
      </c>
      <c r="AX11" s="62">
        <v>3.6</v>
      </c>
      <c r="AY11" s="62">
        <v>3.6</v>
      </c>
      <c r="AZ11" s="62">
        <v>3.6</v>
      </c>
      <c r="BA11" s="62">
        <v>3.6</v>
      </c>
      <c r="BB11" s="62">
        <v>3.6</v>
      </c>
      <c r="BC11" s="62">
        <v>3.6</v>
      </c>
      <c r="BD11" s="62">
        <v>3.6</v>
      </c>
      <c r="BE11" s="62">
        <v>3.6</v>
      </c>
      <c r="BF11" s="62">
        <v>3.6</v>
      </c>
      <c r="BG11" s="62">
        <v>3.6</v>
      </c>
      <c r="BH11" s="62">
        <v>3.6</v>
      </c>
      <c r="BI11" s="62">
        <v>3.6</v>
      </c>
      <c r="BJ11" s="62">
        <v>3.6</v>
      </c>
      <c r="BK11" s="62">
        <v>3.6</v>
      </c>
      <c r="BL11" s="62">
        <v>3.6</v>
      </c>
      <c r="BM11" s="62">
        <v>3.6</v>
      </c>
      <c r="BN11" s="62">
        <v>3.6</v>
      </c>
      <c r="BO11" s="62">
        <v>3.6</v>
      </c>
    </row>
    <row r="12" spans="1:67" s="54" customFormat="1" x14ac:dyDescent="0.3">
      <c r="A12" s="55" t="s">
        <v>33</v>
      </c>
      <c r="B12" s="55" t="s">
        <v>33</v>
      </c>
      <c r="C12" s="60" t="s">
        <v>17</v>
      </c>
      <c r="D12" s="60" t="s">
        <v>17</v>
      </c>
      <c r="E12" s="60"/>
      <c r="F12" s="54" t="s">
        <v>18</v>
      </c>
      <c r="G12" s="61">
        <v>21.275601056803168</v>
      </c>
      <c r="H12" s="61">
        <v>21.275601056803168</v>
      </c>
      <c r="I12" s="61">
        <v>21.275601056803168</v>
      </c>
      <c r="J12" s="61">
        <v>21.275601056803168</v>
      </c>
      <c r="K12" s="61">
        <v>21.275601056803168</v>
      </c>
      <c r="L12" s="61">
        <v>21.275601056803168</v>
      </c>
      <c r="M12" s="61">
        <v>21.275601056803168</v>
      </c>
      <c r="N12" s="61">
        <v>21.275601056803168</v>
      </c>
      <c r="O12" s="61">
        <v>21.275601056803168</v>
      </c>
      <c r="P12" s="61">
        <v>21.275601056803168</v>
      </c>
      <c r="Q12" s="61">
        <v>21.275601056803168</v>
      </c>
      <c r="R12" s="61">
        <v>21.275601056803168</v>
      </c>
      <c r="S12" s="61">
        <v>21.275601056803168</v>
      </c>
      <c r="T12" s="61">
        <v>21.275601056803168</v>
      </c>
      <c r="U12" s="61">
        <v>21.275601056803168</v>
      </c>
      <c r="V12" s="61">
        <v>21.275601056803168</v>
      </c>
      <c r="W12" s="61">
        <v>21.275601056803168</v>
      </c>
      <c r="X12" s="61">
        <v>21.275601056803168</v>
      </c>
      <c r="Y12" s="61">
        <v>21.275601056803168</v>
      </c>
      <c r="Z12" s="61">
        <v>21.275601056803168</v>
      </c>
      <c r="AA12" s="61">
        <v>21.275601056803168</v>
      </c>
      <c r="AB12" s="61">
        <v>21.275601056803168</v>
      </c>
      <c r="AC12" s="61">
        <v>21.275601056803168</v>
      </c>
      <c r="AD12" s="61">
        <v>21.275601056803168</v>
      </c>
      <c r="AE12" s="61">
        <v>21.275601056803168</v>
      </c>
      <c r="AF12" s="61">
        <v>21.275601056803168</v>
      </c>
      <c r="AG12" s="61">
        <v>21.275601056803168</v>
      </c>
      <c r="AH12" s="61">
        <v>21.275601056803168</v>
      </c>
      <c r="AI12" s="61">
        <v>21.275601056803168</v>
      </c>
      <c r="AJ12" s="61">
        <v>21.275601056803168</v>
      </c>
      <c r="AK12" s="61">
        <v>21.275601056803168</v>
      </c>
      <c r="AL12" s="62">
        <v>21.275601056803168</v>
      </c>
      <c r="AM12" s="62">
        <v>21.275601056803168</v>
      </c>
      <c r="AN12" s="62">
        <v>21.275601056803168</v>
      </c>
      <c r="AO12" s="62">
        <v>21.275601056803168</v>
      </c>
      <c r="AP12" s="62">
        <v>21.275601056803168</v>
      </c>
      <c r="AQ12" s="62">
        <v>21.275601056803168</v>
      </c>
      <c r="AR12" s="62">
        <v>21.275601056803168</v>
      </c>
      <c r="AS12" s="62">
        <v>21.275601056803168</v>
      </c>
      <c r="AT12" s="62">
        <v>21.275601056803168</v>
      </c>
      <c r="AU12" s="62">
        <v>21.275601056803168</v>
      </c>
      <c r="AV12" s="62">
        <v>21.275601056803168</v>
      </c>
      <c r="AW12" s="62">
        <v>21.275601056803168</v>
      </c>
      <c r="AX12" s="62">
        <v>21.275601056803168</v>
      </c>
      <c r="AY12" s="62">
        <v>21.275601056803168</v>
      </c>
      <c r="AZ12" s="62">
        <v>21.275601056803168</v>
      </c>
      <c r="BA12" s="62">
        <v>21.275601056803168</v>
      </c>
      <c r="BB12" s="62">
        <v>21.275601056803168</v>
      </c>
      <c r="BC12" s="62">
        <v>21.275601056803168</v>
      </c>
      <c r="BD12" s="62">
        <v>21.275601056803168</v>
      </c>
      <c r="BE12" s="62">
        <v>21.275601056803168</v>
      </c>
      <c r="BF12" s="62">
        <v>21.275601056803168</v>
      </c>
      <c r="BG12" s="62">
        <v>21.275601056803168</v>
      </c>
      <c r="BH12" s="62">
        <v>21.275601056803168</v>
      </c>
      <c r="BI12" s="62">
        <v>21.275601056803168</v>
      </c>
      <c r="BJ12" s="62">
        <v>21.275601056803168</v>
      </c>
      <c r="BK12" s="62">
        <v>21.275601056803168</v>
      </c>
      <c r="BL12" s="62">
        <v>21.275601056803168</v>
      </c>
      <c r="BM12" s="62">
        <v>21.275601056803168</v>
      </c>
      <c r="BN12" s="62">
        <v>21.275601056803168</v>
      </c>
      <c r="BO12" s="62">
        <v>21.275601056803168</v>
      </c>
    </row>
    <row r="13" spans="1:67" x14ac:dyDescent="0.3">
      <c r="A13" s="55" t="s">
        <v>34</v>
      </c>
      <c r="B13" s="55" t="s">
        <v>35</v>
      </c>
      <c r="C13" s="60" t="s">
        <v>17</v>
      </c>
      <c r="D13" s="60" t="s">
        <v>17</v>
      </c>
      <c r="E13" s="60"/>
      <c r="F13" s="54" t="s">
        <v>25</v>
      </c>
      <c r="G13" s="61">
        <v>42.500001679681141</v>
      </c>
      <c r="H13" s="61">
        <v>42.500001372430312</v>
      </c>
      <c r="I13" s="61">
        <v>42.500001853421082</v>
      </c>
      <c r="J13" s="61">
        <v>42.500000153212333</v>
      </c>
      <c r="K13" s="61">
        <v>42.500001555910814</v>
      </c>
      <c r="L13" s="61">
        <v>42.49999462158479</v>
      </c>
      <c r="M13" s="61">
        <v>42.499993198406727</v>
      </c>
      <c r="N13" s="61">
        <v>42.500007934339692</v>
      </c>
      <c r="O13" s="61">
        <v>42.500003902539113</v>
      </c>
      <c r="P13" s="61">
        <v>42.500005927963393</v>
      </c>
      <c r="Q13" s="61">
        <v>42.499996053265143</v>
      </c>
      <c r="R13" s="61">
        <v>42.500008082757489</v>
      </c>
      <c r="S13" s="61">
        <v>42.500026715920242</v>
      </c>
      <c r="T13" s="61">
        <v>42.500005546759979</v>
      </c>
      <c r="U13" s="61">
        <v>42.500005546759979</v>
      </c>
      <c r="V13" s="61">
        <v>42.500005546759979</v>
      </c>
      <c r="W13" s="61">
        <v>42.500021461699902</v>
      </c>
      <c r="X13" s="61">
        <v>42.500030396341863</v>
      </c>
      <c r="Y13" s="61">
        <v>42.500030396341863</v>
      </c>
      <c r="Z13" s="61">
        <v>42.500007804183667</v>
      </c>
      <c r="AA13" s="61">
        <v>42.499812906568422</v>
      </c>
      <c r="AB13" s="61">
        <v>42.499812906568422</v>
      </c>
      <c r="AC13" s="61">
        <v>42.499812906568422</v>
      </c>
      <c r="AD13" s="61">
        <v>42.499812906568422</v>
      </c>
      <c r="AE13" s="61">
        <v>42.499812906568422</v>
      </c>
      <c r="AF13" s="61">
        <v>42.499812906568422</v>
      </c>
      <c r="AG13" s="61">
        <v>42.499812906568422</v>
      </c>
      <c r="AH13" s="61">
        <v>42.499812906568422</v>
      </c>
      <c r="AI13" s="61">
        <v>42.499812906568422</v>
      </c>
      <c r="AJ13" s="61">
        <v>42.499812906568422</v>
      </c>
      <c r="AK13" s="61">
        <v>42.499812906568422</v>
      </c>
      <c r="AL13" s="62">
        <v>42.499812906568422</v>
      </c>
      <c r="AM13" s="62">
        <v>42.499812906568422</v>
      </c>
      <c r="AN13" s="62">
        <v>42.499812906568422</v>
      </c>
      <c r="AO13" s="62">
        <v>42.499812906568422</v>
      </c>
      <c r="AP13" s="62">
        <v>42.499812906568422</v>
      </c>
      <c r="AQ13" s="62">
        <v>42.499812906568422</v>
      </c>
      <c r="AR13" s="62">
        <v>42.499812906568422</v>
      </c>
      <c r="AS13" s="62">
        <v>42.499812906568422</v>
      </c>
      <c r="AT13" s="62">
        <v>42.499812906568422</v>
      </c>
      <c r="AU13" s="62">
        <v>42.499812906568422</v>
      </c>
      <c r="AV13" s="62">
        <v>42.499812906568422</v>
      </c>
      <c r="AW13" s="62">
        <v>42.499812906568422</v>
      </c>
      <c r="AX13" s="62">
        <v>42.499812906568422</v>
      </c>
      <c r="AY13" s="62">
        <v>42.499812906568422</v>
      </c>
      <c r="AZ13" s="62">
        <v>42.499812906568422</v>
      </c>
      <c r="BA13" s="62">
        <v>42.499812906568422</v>
      </c>
      <c r="BB13" s="62">
        <v>42.499812906568422</v>
      </c>
      <c r="BC13" s="62">
        <v>42.499812906568422</v>
      </c>
      <c r="BD13" s="62">
        <v>42.499812906568422</v>
      </c>
      <c r="BE13" s="62">
        <v>42.499812906568422</v>
      </c>
      <c r="BF13" s="62">
        <v>42.499812906568422</v>
      </c>
      <c r="BG13" s="62">
        <v>42.499812906568422</v>
      </c>
      <c r="BH13" s="62">
        <v>42.499812906568422</v>
      </c>
      <c r="BI13" s="62">
        <v>42.499812906568422</v>
      </c>
      <c r="BJ13" s="62">
        <v>42.499812906568422</v>
      </c>
      <c r="BK13" s="62">
        <v>42.499812906568422</v>
      </c>
      <c r="BL13" s="62">
        <v>42.499812906568422</v>
      </c>
      <c r="BM13" s="62">
        <v>42.499812906568422</v>
      </c>
      <c r="BN13" s="62">
        <v>42.499812906568422</v>
      </c>
      <c r="BO13" s="62">
        <v>42.499812906568422</v>
      </c>
    </row>
    <row r="14" spans="1:67" x14ac:dyDescent="0.3">
      <c r="A14" s="55" t="s">
        <v>36</v>
      </c>
      <c r="B14" s="55" t="s">
        <v>36</v>
      </c>
      <c r="C14" s="60" t="s">
        <v>17</v>
      </c>
      <c r="D14" s="60" t="s">
        <v>17</v>
      </c>
      <c r="E14" s="60"/>
      <c r="F14" s="54" t="s">
        <v>29</v>
      </c>
      <c r="G14" s="61">
        <v>34.659999168511533</v>
      </c>
      <c r="H14" s="61">
        <v>34.659952530630569</v>
      </c>
      <c r="I14" s="61">
        <v>34.99994930856888</v>
      </c>
      <c r="J14" s="61">
        <v>35.000024944125158</v>
      </c>
      <c r="K14" s="61">
        <v>35</v>
      </c>
      <c r="L14" s="61">
        <v>34.999987755571823</v>
      </c>
      <c r="M14" s="61">
        <v>35</v>
      </c>
      <c r="N14" s="61">
        <v>35</v>
      </c>
      <c r="O14" s="61">
        <v>35.000011988021569</v>
      </c>
      <c r="P14" s="61">
        <v>34.999976328671657</v>
      </c>
      <c r="Q14" s="61">
        <v>35.000023044660551</v>
      </c>
      <c r="R14" s="61">
        <v>35</v>
      </c>
      <c r="S14" s="61">
        <v>34.999988381090922</v>
      </c>
      <c r="T14" s="61">
        <v>34.999988640675021</v>
      </c>
      <c r="U14" s="61">
        <v>34.999977954144619</v>
      </c>
      <c r="V14" s="61">
        <v>34.99996661703733</v>
      </c>
      <c r="W14" s="61">
        <v>35.000010793145059</v>
      </c>
      <c r="X14" s="61">
        <v>34.999967894728947</v>
      </c>
      <c r="Y14" s="61">
        <v>35</v>
      </c>
      <c r="Z14" s="61">
        <v>34.999968542313738</v>
      </c>
      <c r="AA14" s="61">
        <v>34.999962880015843</v>
      </c>
      <c r="AB14" s="61">
        <v>34.999962880015843</v>
      </c>
      <c r="AC14" s="61">
        <v>34.999962880015843</v>
      </c>
      <c r="AD14" s="61">
        <v>34.999962880015843</v>
      </c>
      <c r="AE14" s="61">
        <v>34.999962880015843</v>
      </c>
      <c r="AF14" s="61">
        <v>34.999962880015843</v>
      </c>
      <c r="AG14" s="61">
        <v>34.999962880015843</v>
      </c>
      <c r="AH14" s="61">
        <v>34.999962880015843</v>
      </c>
      <c r="AI14" s="61">
        <v>34.999962880015843</v>
      </c>
      <c r="AJ14" s="61">
        <v>34.999962880015843</v>
      </c>
      <c r="AK14" s="61">
        <v>34.999962880015843</v>
      </c>
      <c r="AL14" s="62">
        <v>34.999962880015843</v>
      </c>
      <c r="AM14" s="62">
        <v>34.999962880015843</v>
      </c>
      <c r="AN14" s="62">
        <v>34.999962880015843</v>
      </c>
      <c r="AO14" s="62">
        <v>34.999962880015843</v>
      </c>
      <c r="AP14" s="62">
        <v>34.999962880015843</v>
      </c>
      <c r="AQ14" s="62">
        <v>34.999962880015843</v>
      </c>
      <c r="AR14" s="62">
        <v>34.999962880015843</v>
      </c>
      <c r="AS14" s="62">
        <v>34.999962880015843</v>
      </c>
      <c r="AT14" s="62">
        <v>34.999962880015843</v>
      </c>
      <c r="AU14" s="62">
        <v>34.999962880015843</v>
      </c>
      <c r="AV14" s="62">
        <v>34.999962880015843</v>
      </c>
      <c r="AW14" s="62">
        <v>34.999962880015843</v>
      </c>
      <c r="AX14" s="62">
        <v>34.999962880015843</v>
      </c>
      <c r="AY14" s="62">
        <v>34.999962880015843</v>
      </c>
      <c r="AZ14" s="62">
        <v>34.999962880015843</v>
      </c>
      <c r="BA14" s="62">
        <v>34.999962880015843</v>
      </c>
      <c r="BB14" s="62">
        <v>34.999962880015843</v>
      </c>
      <c r="BC14" s="62">
        <v>34.999962880015843</v>
      </c>
      <c r="BD14" s="62">
        <v>34.999962880015843</v>
      </c>
      <c r="BE14" s="62">
        <v>34.999962880015843</v>
      </c>
      <c r="BF14" s="62">
        <v>34.999962880015843</v>
      </c>
      <c r="BG14" s="62">
        <v>34.999962880015843</v>
      </c>
      <c r="BH14" s="62">
        <v>34.999962880015843</v>
      </c>
      <c r="BI14" s="62">
        <v>34.999962880015843</v>
      </c>
      <c r="BJ14" s="62">
        <v>34.999962880015843</v>
      </c>
      <c r="BK14" s="62">
        <v>34.999962880015843</v>
      </c>
      <c r="BL14" s="62">
        <v>34.999962880015843</v>
      </c>
      <c r="BM14" s="62">
        <v>34.999962880015843</v>
      </c>
      <c r="BN14" s="62">
        <v>34.999962880015843</v>
      </c>
      <c r="BO14" s="62">
        <v>34.999962880015843</v>
      </c>
    </row>
    <row r="15" spans="1:67" x14ac:dyDescent="0.3">
      <c r="A15" s="55" t="s">
        <v>37</v>
      </c>
      <c r="B15" s="55" t="s">
        <v>37</v>
      </c>
      <c r="C15" s="60" t="s">
        <v>24</v>
      </c>
      <c r="D15" s="60" t="s">
        <v>24</v>
      </c>
      <c r="F15" s="54" t="s">
        <v>38</v>
      </c>
      <c r="G15" s="66">
        <v>120</v>
      </c>
      <c r="H15" s="66">
        <v>120</v>
      </c>
      <c r="I15" s="66">
        <v>120</v>
      </c>
      <c r="J15" s="66">
        <v>120</v>
      </c>
      <c r="K15" s="66">
        <v>120</v>
      </c>
      <c r="L15" s="66">
        <v>120</v>
      </c>
      <c r="M15" s="66">
        <v>120</v>
      </c>
      <c r="N15" s="66">
        <v>120</v>
      </c>
      <c r="O15" s="66">
        <v>120</v>
      </c>
      <c r="P15" s="66">
        <v>120</v>
      </c>
      <c r="Q15" s="66">
        <v>120</v>
      </c>
      <c r="R15" s="66">
        <v>120</v>
      </c>
      <c r="S15" s="66">
        <v>120</v>
      </c>
      <c r="T15" s="66">
        <v>120</v>
      </c>
      <c r="U15" s="66">
        <v>120</v>
      </c>
      <c r="V15" s="66">
        <v>120</v>
      </c>
      <c r="W15" s="66">
        <v>120</v>
      </c>
      <c r="X15" s="66">
        <v>120</v>
      </c>
      <c r="Y15" s="66">
        <v>120</v>
      </c>
      <c r="Z15" s="66">
        <v>120</v>
      </c>
      <c r="AA15" s="66">
        <v>120</v>
      </c>
      <c r="AB15" s="66">
        <v>120</v>
      </c>
      <c r="AC15" s="66">
        <v>120</v>
      </c>
      <c r="AD15" s="66">
        <v>120</v>
      </c>
      <c r="AE15" s="66">
        <v>120</v>
      </c>
      <c r="AF15" s="66">
        <v>120</v>
      </c>
      <c r="AG15" s="66">
        <v>120</v>
      </c>
      <c r="AH15" s="66">
        <v>120</v>
      </c>
      <c r="AI15" s="66">
        <v>120</v>
      </c>
      <c r="AJ15" s="66">
        <v>120</v>
      </c>
      <c r="AK15" s="66">
        <v>120</v>
      </c>
      <c r="AL15" s="62">
        <v>120</v>
      </c>
      <c r="AM15" s="62">
        <v>120</v>
      </c>
      <c r="AN15" s="62">
        <v>120</v>
      </c>
      <c r="AO15" s="62">
        <v>120</v>
      </c>
      <c r="AP15" s="62">
        <v>120</v>
      </c>
      <c r="AQ15" s="62">
        <v>120</v>
      </c>
      <c r="AR15" s="62">
        <v>120</v>
      </c>
      <c r="AS15" s="62">
        <v>120</v>
      </c>
      <c r="AT15" s="62">
        <v>120</v>
      </c>
      <c r="AU15" s="62">
        <v>120</v>
      </c>
      <c r="AV15" s="62">
        <v>120</v>
      </c>
      <c r="AW15" s="62">
        <v>120</v>
      </c>
      <c r="AX15" s="62">
        <v>120</v>
      </c>
      <c r="AY15" s="62">
        <v>120</v>
      </c>
      <c r="AZ15" s="62">
        <v>120</v>
      </c>
      <c r="BA15" s="62">
        <v>120</v>
      </c>
      <c r="BB15" s="62">
        <v>120</v>
      </c>
      <c r="BC15" s="62">
        <v>120</v>
      </c>
      <c r="BD15" s="62">
        <v>120</v>
      </c>
      <c r="BE15" s="62">
        <v>120</v>
      </c>
      <c r="BF15" s="62">
        <v>120</v>
      </c>
      <c r="BG15" s="62">
        <v>120</v>
      </c>
      <c r="BH15" s="62">
        <v>120</v>
      </c>
      <c r="BI15" s="62">
        <v>120</v>
      </c>
      <c r="BJ15" s="62">
        <v>120</v>
      </c>
      <c r="BK15" s="62">
        <v>120</v>
      </c>
      <c r="BL15" s="62">
        <v>120</v>
      </c>
      <c r="BM15" s="62">
        <v>120</v>
      </c>
      <c r="BN15" s="62">
        <v>120</v>
      </c>
      <c r="BO15" s="62">
        <v>120</v>
      </c>
    </row>
    <row r="16" spans="1:67" x14ac:dyDescent="0.3">
      <c r="A16" s="64" t="s">
        <v>39</v>
      </c>
      <c r="B16" s="64" t="s">
        <v>40</v>
      </c>
      <c r="C16" s="60" t="s">
        <v>17</v>
      </c>
      <c r="D16" s="60" t="s">
        <v>17</v>
      </c>
      <c r="E16" s="60"/>
      <c r="F16" s="54" t="s">
        <v>29</v>
      </c>
      <c r="G16" s="61">
        <v>36.369907239712113</v>
      </c>
      <c r="H16" s="61">
        <v>36.370010596962203</v>
      </c>
      <c r="I16" s="61">
        <v>37.40004995420864</v>
      </c>
      <c r="J16" s="61">
        <v>37.400067238191291</v>
      </c>
      <c r="K16" s="61">
        <v>37.399981406303262</v>
      </c>
      <c r="L16" s="61">
        <v>37.400184612679674</v>
      </c>
      <c r="M16" s="61">
        <v>37.400059355987537</v>
      </c>
      <c r="N16" s="61">
        <v>37.400157760962927</v>
      </c>
      <c r="O16" s="61">
        <v>37.40004043482994</v>
      </c>
      <c r="P16" s="61">
        <v>37.400068271036012</v>
      </c>
      <c r="Q16" s="61">
        <v>37.400177462289257</v>
      </c>
      <c r="R16" s="61">
        <v>37.400238829734313</v>
      </c>
      <c r="S16" s="61">
        <v>37.39993851829081</v>
      </c>
      <c r="T16" s="61">
        <v>37.400161140754918</v>
      </c>
      <c r="U16" s="61">
        <v>37.400081034931837</v>
      </c>
      <c r="V16" s="61">
        <v>37.400171193326173</v>
      </c>
      <c r="W16" s="61">
        <v>37.400183235298023</v>
      </c>
      <c r="X16" s="61">
        <v>37.400138080678573</v>
      </c>
      <c r="Y16" s="61">
        <v>37.400039523088068</v>
      </c>
      <c r="Z16" s="61">
        <v>37.399874740416003</v>
      </c>
      <c r="AA16" s="61">
        <v>37.399790709313443</v>
      </c>
      <c r="AB16" s="61">
        <v>37.399790709313443</v>
      </c>
      <c r="AC16" s="61">
        <v>37.399790709313443</v>
      </c>
      <c r="AD16" s="61">
        <v>37.399790709313443</v>
      </c>
      <c r="AE16" s="61">
        <v>37.399790709313443</v>
      </c>
      <c r="AF16" s="61">
        <v>37.399790709313443</v>
      </c>
      <c r="AG16" s="61">
        <v>37.399790709313443</v>
      </c>
      <c r="AH16" s="61">
        <v>37.399790709313443</v>
      </c>
      <c r="AI16" s="61">
        <v>37.399790709313443</v>
      </c>
      <c r="AJ16" s="61">
        <v>37.399790709313443</v>
      </c>
      <c r="AK16" s="61">
        <v>37.399790709313443</v>
      </c>
      <c r="AL16" s="62">
        <v>37.399790709313443</v>
      </c>
      <c r="AM16" s="62">
        <v>37.399790709313443</v>
      </c>
      <c r="AN16" s="62">
        <v>37.399790709313443</v>
      </c>
      <c r="AO16" s="62">
        <v>37.399790709313443</v>
      </c>
      <c r="AP16" s="62">
        <v>37.399790709313443</v>
      </c>
      <c r="AQ16" s="62">
        <v>37.399790709313443</v>
      </c>
      <c r="AR16" s="62">
        <v>37.399790709313443</v>
      </c>
      <c r="AS16" s="62">
        <v>37.399790709313443</v>
      </c>
      <c r="AT16" s="62">
        <v>37.399790709313443</v>
      </c>
      <c r="AU16" s="62">
        <v>37.399790709313443</v>
      </c>
      <c r="AV16" s="62">
        <v>37.399790709313443</v>
      </c>
      <c r="AW16" s="62">
        <v>37.399790709313443</v>
      </c>
      <c r="AX16" s="62">
        <v>37.399790709313443</v>
      </c>
      <c r="AY16" s="62">
        <v>37.399790709313443</v>
      </c>
      <c r="AZ16" s="62">
        <v>37.399790709313443</v>
      </c>
      <c r="BA16" s="62">
        <v>37.399790709313443</v>
      </c>
      <c r="BB16" s="62">
        <v>37.399790709313443</v>
      </c>
      <c r="BC16" s="62">
        <v>37.399790709313443</v>
      </c>
      <c r="BD16" s="62">
        <v>37.399790709313443</v>
      </c>
      <c r="BE16" s="62">
        <v>37.399790709313443</v>
      </c>
      <c r="BF16" s="62">
        <v>37.399790709313443</v>
      </c>
      <c r="BG16" s="62">
        <v>37.399790709313443</v>
      </c>
      <c r="BH16" s="62">
        <v>37.399790709313443</v>
      </c>
      <c r="BI16" s="62">
        <v>37.399790709313443</v>
      </c>
      <c r="BJ16" s="62">
        <v>37.399790709313443</v>
      </c>
      <c r="BK16" s="62">
        <v>37.399790709313443</v>
      </c>
      <c r="BL16" s="62">
        <v>37.399790709313443</v>
      </c>
      <c r="BM16" s="62">
        <v>37.399790709313443</v>
      </c>
      <c r="BN16" s="62">
        <v>37.399790709313443</v>
      </c>
      <c r="BO16" s="62">
        <v>37.399790709313443</v>
      </c>
    </row>
    <row r="17" spans="1:67" x14ac:dyDescent="0.3">
      <c r="A17" s="64" t="s">
        <v>41</v>
      </c>
      <c r="B17" s="64" t="s">
        <v>41</v>
      </c>
      <c r="C17" s="60" t="s">
        <v>17</v>
      </c>
      <c r="D17" s="60" t="s">
        <v>17</v>
      </c>
      <c r="E17" s="60"/>
      <c r="F17" s="54" t="s">
        <v>29</v>
      </c>
      <c r="G17" s="61">
        <v>26.84811029236986</v>
      </c>
      <c r="H17" s="61">
        <v>26.84811029236986</v>
      </c>
      <c r="I17" s="61">
        <v>26.84811029236986</v>
      </c>
      <c r="J17" s="61">
        <v>26.800082610491529</v>
      </c>
      <c r="K17" s="61">
        <v>26.799897075220859</v>
      </c>
      <c r="L17" s="61">
        <v>26.799897075220859</v>
      </c>
      <c r="M17" s="61">
        <v>26.799897075220859</v>
      </c>
      <c r="N17" s="61">
        <v>26.799897075220859</v>
      </c>
      <c r="O17" s="61">
        <v>26.799897075220859</v>
      </c>
      <c r="P17" s="61">
        <v>26.799897075220859</v>
      </c>
      <c r="Q17" s="61">
        <v>26.799897075220859</v>
      </c>
      <c r="R17" s="61">
        <v>26.799897075220859</v>
      </c>
      <c r="S17" s="61">
        <v>26.799897075220859</v>
      </c>
      <c r="T17" s="61">
        <v>26.799897075220859</v>
      </c>
      <c r="U17" s="61">
        <v>26.799897075220859</v>
      </c>
      <c r="V17" s="61">
        <v>26.799897075220859</v>
      </c>
      <c r="W17" s="61">
        <v>26.799897075220859</v>
      </c>
      <c r="X17" s="61">
        <v>26.799897075220859</v>
      </c>
      <c r="Y17" s="61">
        <v>26.799897075220859</v>
      </c>
      <c r="Z17" s="61">
        <v>26.799897075220859</v>
      </c>
      <c r="AA17" s="61">
        <v>26.799897075220859</v>
      </c>
      <c r="AB17" s="61">
        <v>26.799897075220859</v>
      </c>
      <c r="AC17" s="61">
        <v>26.799897075220859</v>
      </c>
      <c r="AD17" s="61">
        <v>26.799897075220859</v>
      </c>
      <c r="AE17" s="61">
        <v>26.799897075220859</v>
      </c>
      <c r="AF17" s="61">
        <v>26.799897075220859</v>
      </c>
      <c r="AG17" s="61">
        <v>26.799897075220859</v>
      </c>
      <c r="AH17" s="61">
        <v>26.799897075220859</v>
      </c>
      <c r="AI17" s="61">
        <v>26.799897075220859</v>
      </c>
      <c r="AJ17" s="61">
        <v>26.799897075220859</v>
      </c>
      <c r="AK17" s="61">
        <v>26.799897075220859</v>
      </c>
      <c r="AL17" s="62">
        <v>26.799897075220859</v>
      </c>
      <c r="AM17" s="62">
        <v>26.799897075220859</v>
      </c>
      <c r="AN17" s="62">
        <v>26.799897075220859</v>
      </c>
      <c r="AO17" s="62">
        <v>26.799897075220859</v>
      </c>
      <c r="AP17" s="62">
        <v>26.799897075220859</v>
      </c>
      <c r="AQ17" s="62">
        <v>26.799897075220859</v>
      </c>
      <c r="AR17" s="62">
        <v>26.799897075220859</v>
      </c>
      <c r="AS17" s="62">
        <v>26.799897075220859</v>
      </c>
      <c r="AT17" s="62">
        <v>26.799897075220859</v>
      </c>
      <c r="AU17" s="62">
        <v>26.799897075220859</v>
      </c>
      <c r="AV17" s="62">
        <v>26.799897075220859</v>
      </c>
      <c r="AW17" s="62">
        <v>26.799897075220859</v>
      </c>
      <c r="AX17" s="62">
        <v>26.799897075220859</v>
      </c>
      <c r="AY17" s="62">
        <v>26.799897075220859</v>
      </c>
      <c r="AZ17" s="62">
        <v>26.799897075220859</v>
      </c>
      <c r="BA17" s="62">
        <v>26.799897075220859</v>
      </c>
      <c r="BB17" s="62">
        <v>26.799897075220859</v>
      </c>
      <c r="BC17" s="62">
        <v>26.799897075220859</v>
      </c>
      <c r="BD17" s="62">
        <v>26.799897075220859</v>
      </c>
      <c r="BE17" s="62">
        <v>26.799897075220859</v>
      </c>
      <c r="BF17" s="62">
        <v>26.799897075220859</v>
      </c>
      <c r="BG17" s="62">
        <v>26.799897075220859</v>
      </c>
      <c r="BH17" s="62">
        <v>26.799897075220859</v>
      </c>
      <c r="BI17" s="62">
        <v>26.799897075220859</v>
      </c>
      <c r="BJ17" s="62">
        <v>26.799897075220859</v>
      </c>
      <c r="BK17" s="62">
        <v>26.799897075220859</v>
      </c>
      <c r="BL17" s="62">
        <v>26.799897075220859</v>
      </c>
      <c r="BM17" s="62">
        <v>26.799897075220859</v>
      </c>
      <c r="BN17" s="62">
        <v>26.799897075220859</v>
      </c>
      <c r="BO17" s="62">
        <v>26.799897075220859</v>
      </c>
    </row>
    <row r="18" spans="1:67" x14ac:dyDescent="0.3">
      <c r="A18" s="55" t="s">
        <v>19</v>
      </c>
      <c r="B18" s="55" t="s">
        <v>42</v>
      </c>
      <c r="C18" s="63" t="s">
        <v>21</v>
      </c>
      <c r="D18" s="63" t="s">
        <v>21</v>
      </c>
      <c r="E18" s="60"/>
      <c r="F18" s="54" t="s">
        <v>25</v>
      </c>
      <c r="G18" s="61">
        <v>37.989999934966512</v>
      </c>
      <c r="H18" s="61">
        <v>38.090000067537588</v>
      </c>
      <c r="I18" s="61">
        <v>38.089999943885992</v>
      </c>
      <c r="J18" s="61">
        <v>38.200000000000003</v>
      </c>
      <c r="K18" s="61">
        <v>38.21000005608883</v>
      </c>
      <c r="L18" s="61">
        <v>38.259998958056819</v>
      </c>
      <c r="M18" s="61">
        <v>38.260000180720937</v>
      </c>
      <c r="N18" s="61">
        <v>38.110000608339433</v>
      </c>
      <c r="O18" s="61">
        <v>38.409998944225379</v>
      </c>
      <c r="P18" s="61">
        <v>38.430000915151403</v>
      </c>
      <c r="Q18" s="61">
        <v>38.51999993949601</v>
      </c>
      <c r="R18" s="61">
        <v>38.560001088530569</v>
      </c>
      <c r="S18" s="61">
        <v>38.740000970806207</v>
      </c>
      <c r="T18" s="61">
        <v>38.85000097656868</v>
      </c>
      <c r="U18" s="61">
        <v>38.999999222988272</v>
      </c>
      <c r="V18" s="61">
        <v>39.239999484440993</v>
      </c>
      <c r="W18" s="61">
        <v>39.029993050258099</v>
      </c>
      <c r="X18" s="61">
        <v>39.219991692165777</v>
      </c>
      <c r="Y18" s="61">
        <v>39.11000062547992</v>
      </c>
      <c r="Z18" s="61">
        <v>39.28004057736554</v>
      </c>
      <c r="AA18" s="61">
        <v>39.279978463639132</v>
      </c>
      <c r="AB18" s="61">
        <v>39.279978463639132</v>
      </c>
      <c r="AC18" s="61">
        <v>39.279978463639132</v>
      </c>
      <c r="AD18" s="61">
        <v>39.279978463639132</v>
      </c>
      <c r="AE18" s="61">
        <v>39.279978463639132</v>
      </c>
      <c r="AF18" s="61">
        <v>39.279978463639132</v>
      </c>
      <c r="AG18" s="61">
        <v>39.279978463639132</v>
      </c>
      <c r="AH18" s="61">
        <v>39.279978463639132</v>
      </c>
      <c r="AI18" s="61">
        <v>39.279978463639132</v>
      </c>
      <c r="AJ18" s="61">
        <v>39.279978463639132</v>
      </c>
      <c r="AK18" s="61">
        <v>39.279978463639132</v>
      </c>
      <c r="AL18" s="62">
        <v>39.279978463639132</v>
      </c>
      <c r="AM18" s="62">
        <v>39.279978463639132</v>
      </c>
      <c r="AN18" s="62">
        <v>39.279978463639132</v>
      </c>
      <c r="AO18" s="62">
        <v>39.279978463639132</v>
      </c>
      <c r="AP18" s="62">
        <v>39.279978463639132</v>
      </c>
      <c r="AQ18" s="62">
        <v>39.279978463639132</v>
      </c>
      <c r="AR18" s="62">
        <v>39.279978463639132</v>
      </c>
      <c r="AS18" s="62">
        <v>39.279978463639132</v>
      </c>
      <c r="AT18" s="62">
        <v>39.279978463639132</v>
      </c>
      <c r="AU18" s="62">
        <v>39.279978463639132</v>
      </c>
      <c r="AV18" s="62">
        <v>39.279978463639132</v>
      </c>
      <c r="AW18" s="62">
        <v>39.279978463639132</v>
      </c>
      <c r="AX18" s="62">
        <v>39.279978463639132</v>
      </c>
      <c r="AY18" s="62">
        <v>39.279978463639132</v>
      </c>
      <c r="AZ18" s="62">
        <v>39.279978463639132</v>
      </c>
      <c r="BA18" s="62">
        <v>39.279978463639132</v>
      </c>
      <c r="BB18" s="62">
        <v>39.279978463639132</v>
      </c>
      <c r="BC18" s="62">
        <v>39.279978463639132</v>
      </c>
      <c r="BD18" s="62">
        <v>39.279978463639132</v>
      </c>
      <c r="BE18" s="62">
        <v>39.279978463639132</v>
      </c>
      <c r="BF18" s="62">
        <v>39.279978463639132</v>
      </c>
      <c r="BG18" s="62">
        <v>39.279978463639132</v>
      </c>
      <c r="BH18" s="62">
        <v>39.279978463639132</v>
      </c>
      <c r="BI18" s="62">
        <v>39.279978463639132</v>
      </c>
      <c r="BJ18" s="62">
        <v>39.279978463639132</v>
      </c>
      <c r="BK18" s="62">
        <v>39.279978463639132</v>
      </c>
      <c r="BL18" s="62">
        <v>39.279978463639132</v>
      </c>
      <c r="BM18" s="62">
        <v>39.279978463639132</v>
      </c>
      <c r="BN18" s="62">
        <v>39.279978463639132</v>
      </c>
      <c r="BO18" s="62">
        <v>39.279978463639132</v>
      </c>
    </row>
    <row r="19" spans="1:67" x14ac:dyDescent="0.3">
      <c r="A19" s="55" t="s">
        <v>43</v>
      </c>
      <c r="B19" s="55" t="s">
        <v>44</v>
      </c>
      <c r="C19" s="65" t="s">
        <v>24</v>
      </c>
      <c r="D19" s="65" t="s">
        <v>24</v>
      </c>
      <c r="F19" s="54" t="s">
        <v>25</v>
      </c>
      <c r="G19" s="61">
        <v>38.647544558124402</v>
      </c>
      <c r="H19" s="61">
        <v>38.647544505439768</v>
      </c>
      <c r="I19" s="61">
        <v>38.647544645524597</v>
      </c>
      <c r="J19" s="61">
        <v>38.647544383625231</v>
      </c>
      <c r="K19" s="61">
        <v>38.647544562117609</v>
      </c>
      <c r="L19" s="61">
        <v>38.647544328371573</v>
      </c>
      <c r="M19" s="61">
        <v>38.647538364410053</v>
      </c>
      <c r="N19" s="61">
        <v>38.647532379989407</v>
      </c>
      <c r="O19" s="61">
        <v>38.647536489743572</v>
      </c>
      <c r="P19" s="61">
        <v>38.647537590620253</v>
      </c>
      <c r="Q19" s="61">
        <v>38.647532447156081</v>
      </c>
      <c r="R19" s="61">
        <v>38.647541819225708</v>
      </c>
      <c r="S19" s="61">
        <v>38.647535763672678</v>
      </c>
      <c r="T19" s="61">
        <v>38.647553606699262</v>
      </c>
      <c r="U19" s="61">
        <v>38.649998943212829</v>
      </c>
      <c r="V19" s="61">
        <v>38.650005369567552</v>
      </c>
      <c r="W19" s="61">
        <v>38.649992812913403</v>
      </c>
      <c r="X19" s="61">
        <v>38.649995985309531</v>
      </c>
      <c r="Y19" s="61">
        <v>38.64999248131695</v>
      </c>
      <c r="Z19" s="61">
        <v>38.650016910448443</v>
      </c>
      <c r="AA19" s="61">
        <v>38.649994080243196</v>
      </c>
      <c r="AB19" s="61">
        <v>38.649994080243196</v>
      </c>
      <c r="AC19" s="61">
        <v>38.649994080243196</v>
      </c>
      <c r="AD19" s="61">
        <v>38.649994080243196</v>
      </c>
      <c r="AE19" s="61">
        <v>38.649994080243196</v>
      </c>
      <c r="AF19" s="61">
        <v>38.649994080243196</v>
      </c>
      <c r="AG19" s="61">
        <v>38.649994080243196</v>
      </c>
      <c r="AH19" s="61">
        <v>38.649994080243196</v>
      </c>
      <c r="AI19" s="61">
        <v>38.649994080243196</v>
      </c>
      <c r="AJ19" s="61">
        <v>38.649994080243196</v>
      </c>
      <c r="AK19" s="61">
        <v>38.649994080243196</v>
      </c>
      <c r="AL19" s="62">
        <v>38.649994080243196</v>
      </c>
      <c r="AM19" s="62">
        <v>38.649994080243196</v>
      </c>
      <c r="AN19" s="62">
        <v>38.649994080243196</v>
      </c>
      <c r="AO19" s="62">
        <v>38.649994080243196</v>
      </c>
      <c r="AP19" s="62">
        <v>38.649994080243196</v>
      </c>
      <c r="AQ19" s="62">
        <v>38.649994080243196</v>
      </c>
      <c r="AR19" s="62">
        <v>38.649994080243196</v>
      </c>
      <c r="AS19" s="62">
        <v>38.649994080243196</v>
      </c>
      <c r="AT19" s="62">
        <v>38.649994080243196</v>
      </c>
      <c r="AU19" s="62">
        <v>38.649994080243196</v>
      </c>
      <c r="AV19" s="62">
        <v>38.649994080243196</v>
      </c>
      <c r="AW19" s="62">
        <v>38.649994080243196</v>
      </c>
      <c r="AX19" s="62">
        <v>38.649994080243196</v>
      </c>
      <c r="AY19" s="62">
        <v>38.649994080243196</v>
      </c>
      <c r="AZ19" s="62">
        <v>38.649994080243196</v>
      </c>
      <c r="BA19" s="62">
        <v>38.649994080243196</v>
      </c>
      <c r="BB19" s="62">
        <v>38.649994080243196</v>
      </c>
      <c r="BC19" s="62">
        <v>38.649994080243196</v>
      </c>
      <c r="BD19" s="62">
        <v>38.649994080243196</v>
      </c>
      <c r="BE19" s="62">
        <v>38.649994080243196</v>
      </c>
      <c r="BF19" s="62">
        <v>38.649994080243196</v>
      </c>
      <c r="BG19" s="62">
        <v>38.649994080243196</v>
      </c>
      <c r="BH19" s="62">
        <v>38.649994080243196</v>
      </c>
      <c r="BI19" s="62">
        <v>38.649994080243196</v>
      </c>
      <c r="BJ19" s="62">
        <v>38.649994080243196</v>
      </c>
      <c r="BK19" s="62">
        <v>38.649994080243196</v>
      </c>
      <c r="BL19" s="62">
        <v>38.649994080243196</v>
      </c>
      <c r="BM19" s="62">
        <v>38.649994080243196</v>
      </c>
      <c r="BN19" s="62">
        <v>38.649994080243196</v>
      </c>
      <c r="BO19" s="62">
        <v>38.649994080243196</v>
      </c>
    </row>
    <row r="20" spans="1:67" x14ac:dyDescent="0.3">
      <c r="A20" s="64" t="s">
        <v>45</v>
      </c>
      <c r="B20" s="64" t="s">
        <v>45</v>
      </c>
      <c r="C20" s="60" t="s">
        <v>17</v>
      </c>
      <c r="D20" s="60" t="s">
        <v>17</v>
      </c>
      <c r="E20" s="60"/>
      <c r="F20" s="54" t="s">
        <v>25</v>
      </c>
      <c r="G20" s="61">
        <v>25.309998872084861</v>
      </c>
      <c r="H20" s="61">
        <v>25.31000095586224</v>
      </c>
      <c r="I20" s="61">
        <v>25.309996195358341</v>
      </c>
      <c r="J20" s="61">
        <v>25.31000065264211</v>
      </c>
      <c r="K20" s="61">
        <v>25.309999732126119</v>
      </c>
      <c r="L20" s="61">
        <v>25.310004648873331</v>
      </c>
      <c r="M20" s="61">
        <v>25.310008937742619</v>
      </c>
      <c r="N20" s="61">
        <v>25.309965026132161</v>
      </c>
      <c r="O20" s="61">
        <v>25.310016100068111</v>
      </c>
      <c r="P20" s="61">
        <v>25.30995543220482</v>
      </c>
      <c r="Q20" s="61">
        <v>25.30998020375646</v>
      </c>
      <c r="R20" s="61">
        <v>25.31001367760754</v>
      </c>
      <c r="S20" s="61">
        <v>25.309978730946469</v>
      </c>
      <c r="T20" s="61">
        <v>25.309978730946469</v>
      </c>
      <c r="U20" s="61">
        <v>25.309978730946469</v>
      </c>
      <c r="V20" s="61">
        <v>25.309978730946469</v>
      </c>
      <c r="W20" s="61">
        <v>25.30982148657721</v>
      </c>
      <c r="X20" s="61">
        <v>25.309922625347589</v>
      </c>
      <c r="Y20" s="61">
        <v>25.30993392896394</v>
      </c>
      <c r="Z20" s="61">
        <v>25.308861021918709</v>
      </c>
      <c r="AA20" s="61">
        <v>25.308861021918709</v>
      </c>
      <c r="AB20" s="61">
        <v>25.308861021918709</v>
      </c>
      <c r="AC20" s="61">
        <v>25.308861021918709</v>
      </c>
      <c r="AD20" s="61">
        <v>25.308861021918709</v>
      </c>
      <c r="AE20" s="61">
        <v>25.308861021918709</v>
      </c>
      <c r="AF20" s="61">
        <v>25.308861021918709</v>
      </c>
      <c r="AG20" s="61">
        <v>25.308861021918709</v>
      </c>
      <c r="AH20" s="61">
        <v>25.308861021918709</v>
      </c>
      <c r="AI20" s="61">
        <v>25.308861021918709</v>
      </c>
      <c r="AJ20" s="61">
        <v>25.308861021918709</v>
      </c>
      <c r="AK20" s="61">
        <v>25.308861021918709</v>
      </c>
      <c r="AL20" s="62">
        <v>25.308861021918709</v>
      </c>
      <c r="AM20" s="62">
        <v>25.308861021918709</v>
      </c>
      <c r="AN20" s="62">
        <v>25.308861021918709</v>
      </c>
      <c r="AO20" s="62">
        <v>25.308861021918709</v>
      </c>
      <c r="AP20" s="62">
        <v>25.308861021918709</v>
      </c>
      <c r="AQ20" s="62">
        <v>25.308861021918709</v>
      </c>
      <c r="AR20" s="62">
        <v>25.308861021918709</v>
      </c>
      <c r="AS20" s="62">
        <v>25.308861021918709</v>
      </c>
      <c r="AT20" s="62">
        <v>25.308861021918709</v>
      </c>
      <c r="AU20" s="62">
        <v>25.308861021918709</v>
      </c>
      <c r="AV20" s="62">
        <v>25.308861021918709</v>
      </c>
      <c r="AW20" s="62">
        <v>25.308861021918709</v>
      </c>
      <c r="AX20" s="62">
        <v>25.308861021918709</v>
      </c>
      <c r="AY20" s="62">
        <v>25.308861021918709</v>
      </c>
      <c r="AZ20" s="62">
        <v>25.308861021918709</v>
      </c>
      <c r="BA20" s="62">
        <v>25.308861021918709</v>
      </c>
      <c r="BB20" s="62">
        <v>25.308861021918709</v>
      </c>
      <c r="BC20" s="62">
        <v>25.308861021918709</v>
      </c>
      <c r="BD20" s="62">
        <v>25.308861021918709</v>
      </c>
      <c r="BE20" s="62">
        <v>25.308861021918709</v>
      </c>
      <c r="BF20" s="62">
        <v>25.308861021918709</v>
      </c>
      <c r="BG20" s="62">
        <v>25.308861021918709</v>
      </c>
      <c r="BH20" s="62">
        <v>25.308861021918709</v>
      </c>
      <c r="BI20" s="62">
        <v>25.308861021918709</v>
      </c>
      <c r="BJ20" s="62">
        <v>25.308861021918709</v>
      </c>
      <c r="BK20" s="62">
        <v>25.308861021918709</v>
      </c>
      <c r="BL20" s="62">
        <v>25.308861021918709</v>
      </c>
      <c r="BM20" s="62">
        <v>25.308861021918709</v>
      </c>
      <c r="BN20" s="62">
        <v>25.308861021918709</v>
      </c>
      <c r="BO20" s="62">
        <v>25.308861021918709</v>
      </c>
    </row>
    <row r="21" spans="1:67" x14ac:dyDescent="0.3">
      <c r="A21" s="55" t="s">
        <v>46</v>
      </c>
      <c r="B21" s="55" t="s">
        <v>47</v>
      </c>
      <c r="C21" s="63" t="s">
        <v>21</v>
      </c>
      <c r="D21" s="63" t="s">
        <v>21</v>
      </c>
      <c r="E21" s="60"/>
      <c r="F21" s="54" t="s">
        <v>25</v>
      </c>
      <c r="G21" s="61">
        <v>36.08</v>
      </c>
      <c r="H21" s="61">
        <v>36.08</v>
      </c>
      <c r="I21" s="61">
        <v>36.08</v>
      </c>
      <c r="J21" s="61">
        <v>36.08</v>
      </c>
      <c r="K21" s="61">
        <v>36.08</v>
      </c>
      <c r="L21" s="61">
        <v>36.08</v>
      </c>
      <c r="M21" s="61">
        <v>36.08</v>
      </c>
      <c r="N21" s="61">
        <v>36.08</v>
      </c>
      <c r="O21" s="61">
        <v>36.08</v>
      </c>
      <c r="P21" s="61">
        <v>36.08</v>
      </c>
      <c r="Q21" s="61">
        <v>36.08</v>
      </c>
      <c r="R21" s="61">
        <v>36.08</v>
      </c>
      <c r="S21" s="61">
        <v>36.08</v>
      </c>
      <c r="T21" s="61">
        <v>36.08</v>
      </c>
      <c r="U21" s="61">
        <v>36.08</v>
      </c>
      <c r="V21" s="61">
        <v>36.08</v>
      </c>
      <c r="W21" s="61">
        <v>36.08</v>
      </c>
      <c r="X21" s="61">
        <v>36.08</v>
      </c>
      <c r="Y21" s="61">
        <v>36.08</v>
      </c>
      <c r="Z21" s="61">
        <v>36.08</v>
      </c>
      <c r="AA21" s="61">
        <v>36.08</v>
      </c>
      <c r="AB21" s="61">
        <v>36.08</v>
      </c>
      <c r="AC21" s="61">
        <v>36.08</v>
      </c>
      <c r="AD21" s="61">
        <v>36.08</v>
      </c>
      <c r="AE21" s="61">
        <v>36.08</v>
      </c>
      <c r="AF21" s="61">
        <v>36.08</v>
      </c>
      <c r="AG21" s="61">
        <v>36.08</v>
      </c>
      <c r="AH21" s="61">
        <v>36.08</v>
      </c>
      <c r="AI21" s="61">
        <v>36.08</v>
      </c>
      <c r="AJ21" s="61">
        <v>36.08</v>
      </c>
      <c r="AK21" s="61">
        <v>36.08</v>
      </c>
      <c r="AL21" s="62">
        <v>36.08</v>
      </c>
      <c r="AM21" s="62">
        <v>36.08</v>
      </c>
      <c r="AN21" s="62">
        <v>36.08</v>
      </c>
      <c r="AO21" s="62">
        <v>36.08</v>
      </c>
      <c r="AP21" s="62">
        <v>36.08</v>
      </c>
      <c r="AQ21" s="62">
        <v>36.08</v>
      </c>
      <c r="AR21" s="62">
        <v>36.08</v>
      </c>
      <c r="AS21" s="62">
        <v>36.08</v>
      </c>
      <c r="AT21" s="62">
        <v>36.08</v>
      </c>
      <c r="AU21" s="62">
        <v>36.08</v>
      </c>
      <c r="AV21" s="62">
        <v>36.08</v>
      </c>
      <c r="AW21" s="62">
        <v>36.08</v>
      </c>
      <c r="AX21" s="62">
        <v>36.08</v>
      </c>
      <c r="AY21" s="62">
        <v>36.08</v>
      </c>
      <c r="AZ21" s="62">
        <v>36.08</v>
      </c>
      <c r="BA21" s="62">
        <v>36.08</v>
      </c>
      <c r="BB21" s="62">
        <v>36.08</v>
      </c>
      <c r="BC21" s="62">
        <v>36.08</v>
      </c>
      <c r="BD21" s="62">
        <v>36.08</v>
      </c>
      <c r="BE21" s="62">
        <v>36.08</v>
      </c>
      <c r="BF21" s="62">
        <v>36.08</v>
      </c>
      <c r="BG21" s="62">
        <v>36.08</v>
      </c>
      <c r="BH21" s="62">
        <v>36.08</v>
      </c>
      <c r="BI21" s="62">
        <v>36.08</v>
      </c>
      <c r="BJ21" s="62">
        <v>36.08</v>
      </c>
      <c r="BK21" s="62">
        <v>36.08</v>
      </c>
      <c r="BL21" s="62">
        <v>36.08</v>
      </c>
      <c r="BM21" s="62">
        <v>36.08</v>
      </c>
      <c r="BN21" s="62">
        <v>36.08</v>
      </c>
      <c r="BO21" s="62">
        <v>36.08</v>
      </c>
    </row>
    <row r="22" spans="1:67" x14ac:dyDescent="0.3">
      <c r="A22" s="64" t="s">
        <v>48</v>
      </c>
      <c r="B22" s="64" t="s">
        <v>49</v>
      </c>
      <c r="C22" s="65" t="s">
        <v>24</v>
      </c>
      <c r="D22" s="65" t="s">
        <v>24</v>
      </c>
      <c r="F22" s="54" t="s">
        <v>25</v>
      </c>
      <c r="G22" s="61">
        <v>18</v>
      </c>
      <c r="H22" s="61">
        <v>18</v>
      </c>
      <c r="I22" s="61">
        <v>18</v>
      </c>
      <c r="J22" s="61">
        <v>18</v>
      </c>
      <c r="K22" s="61">
        <v>18</v>
      </c>
      <c r="L22" s="61">
        <v>18.000000170755111</v>
      </c>
      <c r="M22" s="61">
        <v>18.000000343487219</v>
      </c>
      <c r="N22" s="61">
        <v>17.999999715692439</v>
      </c>
      <c r="O22" s="61">
        <v>17.999999523496939</v>
      </c>
      <c r="P22" s="61">
        <v>17.999999577905282</v>
      </c>
      <c r="Q22" s="61">
        <v>17.999999701146169</v>
      </c>
      <c r="R22" s="61">
        <v>17.999999899867031</v>
      </c>
      <c r="S22" s="61">
        <v>18.000000620051409</v>
      </c>
      <c r="T22" s="61">
        <v>18.00000041061995</v>
      </c>
      <c r="U22" s="61">
        <v>17.999999697412122</v>
      </c>
      <c r="V22" s="61">
        <v>17.999999903322561</v>
      </c>
      <c r="W22" s="61">
        <v>17.999999468259048</v>
      </c>
      <c r="X22" s="61">
        <v>18.00000106738219</v>
      </c>
      <c r="Y22" s="61">
        <v>17.999999620779249</v>
      </c>
      <c r="Z22" s="61">
        <v>18.000001177537879</v>
      </c>
      <c r="AA22" s="61">
        <v>17.99999664793982</v>
      </c>
      <c r="AB22" s="61">
        <v>17.99999664793982</v>
      </c>
      <c r="AC22" s="61">
        <v>17.99999664793982</v>
      </c>
      <c r="AD22" s="61">
        <v>17.99999664793982</v>
      </c>
      <c r="AE22" s="61">
        <v>17.99999664793982</v>
      </c>
      <c r="AF22" s="61">
        <v>17.99999664793982</v>
      </c>
      <c r="AG22" s="61">
        <v>17.99999664793982</v>
      </c>
      <c r="AH22" s="61">
        <v>17.99999664793982</v>
      </c>
      <c r="AI22" s="61">
        <v>17.99999664793982</v>
      </c>
      <c r="AJ22" s="61">
        <v>17.99999664793982</v>
      </c>
      <c r="AK22" s="61">
        <v>17.99999664793982</v>
      </c>
      <c r="AL22" s="62">
        <v>17.99999664793982</v>
      </c>
      <c r="AM22" s="62">
        <v>17.99999664793982</v>
      </c>
      <c r="AN22" s="62">
        <v>17.99999664793982</v>
      </c>
      <c r="AO22" s="62">
        <v>17.99999664793982</v>
      </c>
      <c r="AP22" s="62">
        <v>17.99999664793982</v>
      </c>
      <c r="AQ22" s="62">
        <v>17.99999664793982</v>
      </c>
      <c r="AR22" s="62">
        <v>17.99999664793982</v>
      </c>
      <c r="AS22" s="62">
        <v>17.99999664793982</v>
      </c>
      <c r="AT22" s="62">
        <v>17.99999664793982</v>
      </c>
      <c r="AU22" s="62">
        <v>17.99999664793982</v>
      </c>
      <c r="AV22" s="62">
        <v>17.99999664793982</v>
      </c>
      <c r="AW22" s="62">
        <v>17.99999664793982</v>
      </c>
      <c r="AX22" s="62">
        <v>17.99999664793982</v>
      </c>
      <c r="AY22" s="62">
        <v>17.99999664793982</v>
      </c>
      <c r="AZ22" s="62">
        <v>17.99999664793982</v>
      </c>
      <c r="BA22" s="62">
        <v>17.99999664793982</v>
      </c>
      <c r="BB22" s="62">
        <v>17.99999664793982</v>
      </c>
      <c r="BC22" s="62">
        <v>17.99999664793982</v>
      </c>
      <c r="BD22" s="62">
        <v>17.99999664793982</v>
      </c>
      <c r="BE22" s="62">
        <v>17.99999664793982</v>
      </c>
      <c r="BF22" s="62">
        <v>17.99999664793982</v>
      </c>
      <c r="BG22" s="62">
        <v>17.99999664793982</v>
      </c>
      <c r="BH22" s="62">
        <v>17.99999664793982</v>
      </c>
      <c r="BI22" s="62">
        <v>17.99999664793982</v>
      </c>
      <c r="BJ22" s="62">
        <v>17.99999664793982</v>
      </c>
      <c r="BK22" s="62">
        <v>17.99999664793982</v>
      </c>
      <c r="BL22" s="62">
        <v>17.99999664793982</v>
      </c>
      <c r="BM22" s="62">
        <v>17.99999664793982</v>
      </c>
      <c r="BN22" s="62">
        <v>17.99999664793982</v>
      </c>
      <c r="BO22" s="62">
        <v>17.99999664793982</v>
      </c>
    </row>
    <row r="23" spans="1:67" x14ac:dyDescent="0.3">
      <c r="A23" s="64" t="s">
        <v>50</v>
      </c>
      <c r="B23" s="64" t="s">
        <v>50</v>
      </c>
      <c r="C23" s="65" t="s">
        <v>51</v>
      </c>
      <c r="D23" s="65" t="s">
        <v>51</v>
      </c>
      <c r="F23" s="54" t="s">
        <v>52</v>
      </c>
      <c r="G23" s="61">
        <v>697.70600000000002</v>
      </c>
      <c r="H23" s="61">
        <v>690.779</v>
      </c>
      <c r="I23" s="61">
        <v>697.35400000000004</v>
      </c>
      <c r="J23" s="61">
        <v>688.81899999999996</v>
      </c>
      <c r="K23" s="61">
        <v>704.54700000000003</v>
      </c>
      <c r="L23" s="61">
        <v>704.54700000000003</v>
      </c>
      <c r="M23" s="61">
        <v>704.54700000000003</v>
      </c>
      <c r="N23" s="61">
        <v>704.54700000000003</v>
      </c>
      <c r="O23" s="61">
        <v>704.54700000000003</v>
      </c>
      <c r="P23" s="61">
        <v>704.54700000000003</v>
      </c>
      <c r="Q23" s="61">
        <v>704.54700000000003</v>
      </c>
      <c r="R23" s="61">
        <v>704.54700000000003</v>
      </c>
      <c r="S23" s="61">
        <v>704.54700000000003</v>
      </c>
      <c r="T23" s="61">
        <v>704.54700000000003</v>
      </c>
      <c r="U23" s="61">
        <v>704.54700000000003</v>
      </c>
      <c r="V23" s="61">
        <v>704.54700000000003</v>
      </c>
      <c r="W23" s="61">
        <v>704.54700000000003</v>
      </c>
      <c r="X23" s="61">
        <v>704.54700000000003</v>
      </c>
      <c r="Y23" s="61">
        <v>704.54700000000003</v>
      </c>
      <c r="Z23" s="61">
        <v>704.54700000000003</v>
      </c>
      <c r="AA23" s="61">
        <v>704.54700000000003</v>
      </c>
      <c r="AB23" s="61">
        <v>704.54700000000003</v>
      </c>
      <c r="AC23" s="61">
        <v>704.54700000000003</v>
      </c>
      <c r="AD23" s="61">
        <v>704.54700000000003</v>
      </c>
      <c r="AE23" s="61">
        <v>704.54700000000003</v>
      </c>
      <c r="AF23" s="61">
        <v>704.54700000000003</v>
      </c>
      <c r="AG23" s="61">
        <v>704.54700000000003</v>
      </c>
      <c r="AH23" s="61">
        <v>704.54700000000003</v>
      </c>
      <c r="AI23" s="61">
        <v>704.54700000000003</v>
      </c>
      <c r="AJ23" s="61">
        <v>704.54700000000003</v>
      </c>
      <c r="AK23" s="61">
        <v>704.54700000000003</v>
      </c>
      <c r="AL23" s="62">
        <v>704.54700000000003</v>
      </c>
      <c r="AM23" s="62">
        <v>704.54700000000003</v>
      </c>
      <c r="AN23" s="62">
        <v>704.54700000000003</v>
      </c>
      <c r="AO23" s="62">
        <v>704.54700000000003</v>
      </c>
      <c r="AP23" s="62">
        <v>704.54700000000003</v>
      </c>
      <c r="AQ23" s="62">
        <v>704.54700000000003</v>
      </c>
      <c r="AR23" s="62">
        <v>704.54700000000003</v>
      </c>
      <c r="AS23" s="62">
        <v>704.54700000000003</v>
      </c>
      <c r="AT23" s="62">
        <v>704.54700000000003</v>
      </c>
      <c r="AU23" s="62">
        <v>704.54700000000003</v>
      </c>
      <c r="AV23" s="62">
        <v>704.54700000000003</v>
      </c>
      <c r="AW23" s="62">
        <v>704.54700000000003</v>
      </c>
      <c r="AX23" s="62">
        <v>704.54700000000003</v>
      </c>
      <c r="AY23" s="62">
        <v>704.54700000000003</v>
      </c>
      <c r="AZ23" s="62">
        <v>704.54700000000003</v>
      </c>
      <c r="BA23" s="62">
        <v>704.54700000000003</v>
      </c>
      <c r="BB23" s="62">
        <v>704.54700000000003</v>
      </c>
      <c r="BC23" s="62">
        <v>704.54700000000003</v>
      </c>
      <c r="BD23" s="62">
        <v>704.54700000000003</v>
      </c>
      <c r="BE23" s="62">
        <v>704.54700000000003</v>
      </c>
      <c r="BF23" s="62">
        <v>704.54700000000003</v>
      </c>
      <c r="BG23" s="62">
        <v>704.54700000000003</v>
      </c>
      <c r="BH23" s="62">
        <v>704.54700000000003</v>
      </c>
      <c r="BI23" s="62">
        <v>704.54700000000003</v>
      </c>
      <c r="BJ23" s="62">
        <v>704.54700000000003</v>
      </c>
      <c r="BK23" s="62">
        <v>704.54700000000003</v>
      </c>
      <c r="BL23" s="62">
        <v>704.54700000000003</v>
      </c>
      <c r="BM23" s="62">
        <v>704.54700000000003</v>
      </c>
      <c r="BN23" s="62">
        <v>704.54700000000003</v>
      </c>
      <c r="BO23" s="62">
        <v>704.54700000000003</v>
      </c>
    </row>
    <row r="24" spans="1:67" x14ac:dyDescent="0.3">
      <c r="A24" s="64" t="s">
        <v>53</v>
      </c>
      <c r="B24" s="64" t="s">
        <v>54</v>
      </c>
      <c r="C24" s="60" t="s">
        <v>55</v>
      </c>
      <c r="D24" s="60" t="s">
        <v>55</v>
      </c>
      <c r="F24" s="54" t="s">
        <v>38</v>
      </c>
      <c r="G24" s="61">
        <v>23.825845566410479</v>
      </c>
      <c r="H24" s="61">
        <v>23.825845566410479</v>
      </c>
      <c r="I24" s="61">
        <v>23.825845566410479</v>
      </c>
      <c r="J24" s="61">
        <v>23.825845566410479</v>
      </c>
      <c r="K24" s="61">
        <v>23.825845566410479</v>
      </c>
      <c r="L24" s="61">
        <v>23.825845566410479</v>
      </c>
      <c r="M24" s="61">
        <v>23.825845566410479</v>
      </c>
      <c r="N24" s="61">
        <v>23.825845566410479</v>
      </c>
      <c r="O24" s="61">
        <v>23.825845566410479</v>
      </c>
      <c r="P24" s="61">
        <v>23.825845566410479</v>
      </c>
      <c r="Q24" s="61">
        <v>23.825845566410479</v>
      </c>
      <c r="R24" s="61">
        <v>23.825845566410479</v>
      </c>
      <c r="S24" s="61">
        <v>25.785579568642959</v>
      </c>
      <c r="T24" s="61">
        <v>25.11564848314643</v>
      </c>
      <c r="U24" s="61">
        <v>19.892782210730349</v>
      </c>
      <c r="V24" s="61">
        <v>18.827996205514719</v>
      </c>
      <c r="W24" s="61">
        <v>19.49311426579958</v>
      </c>
      <c r="X24" s="61">
        <v>18.991961502984498</v>
      </c>
      <c r="Y24" s="61">
        <v>19.929244224136649</v>
      </c>
      <c r="Z24" s="61">
        <v>18.592829630027559</v>
      </c>
      <c r="AA24" s="61">
        <v>18.592829630027559</v>
      </c>
      <c r="AB24" s="61">
        <v>18.592829630027559</v>
      </c>
      <c r="AC24" s="61">
        <v>18.592829630027559</v>
      </c>
      <c r="AD24" s="61">
        <v>18.592829630027559</v>
      </c>
      <c r="AE24" s="61">
        <v>18.592829630027559</v>
      </c>
      <c r="AF24" s="61">
        <v>18.592829630027559</v>
      </c>
      <c r="AG24" s="61">
        <v>18.592829630027559</v>
      </c>
      <c r="AH24" s="61">
        <v>18.592829630027559</v>
      </c>
      <c r="AI24" s="61">
        <v>18.592829630027559</v>
      </c>
      <c r="AJ24" s="61">
        <v>18.592829630027559</v>
      </c>
      <c r="AK24" s="61">
        <v>18.592829630027559</v>
      </c>
      <c r="AL24" s="62">
        <v>18.592829630027559</v>
      </c>
      <c r="AM24" s="62">
        <v>18.592829630027559</v>
      </c>
      <c r="AN24" s="62">
        <v>18.592829630027559</v>
      </c>
      <c r="AO24" s="62">
        <v>18.592829630027559</v>
      </c>
      <c r="AP24" s="62">
        <v>18.592829630027559</v>
      </c>
      <c r="AQ24" s="62">
        <v>18.592829630027559</v>
      </c>
      <c r="AR24" s="62">
        <v>18.592829630027559</v>
      </c>
      <c r="AS24" s="62">
        <v>18.592829630027559</v>
      </c>
      <c r="AT24" s="62">
        <v>18.592829630027559</v>
      </c>
      <c r="AU24" s="62">
        <v>18.592829630027559</v>
      </c>
      <c r="AV24" s="62">
        <v>18.592829630027559</v>
      </c>
      <c r="AW24" s="62">
        <v>18.592829630027559</v>
      </c>
      <c r="AX24" s="62">
        <v>18.592829630027559</v>
      </c>
      <c r="AY24" s="62">
        <v>18.592829630027559</v>
      </c>
      <c r="AZ24" s="62">
        <v>18.592829630027559</v>
      </c>
      <c r="BA24" s="62">
        <v>18.592829630027559</v>
      </c>
      <c r="BB24" s="62">
        <v>18.592829630027559</v>
      </c>
      <c r="BC24" s="62">
        <v>18.592829630027559</v>
      </c>
      <c r="BD24" s="62">
        <v>18.592829630027559</v>
      </c>
      <c r="BE24" s="62">
        <v>18.592829630027559</v>
      </c>
      <c r="BF24" s="62">
        <v>18.592829630027559</v>
      </c>
      <c r="BG24" s="62">
        <v>18.592829630027559</v>
      </c>
      <c r="BH24" s="62">
        <v>18.592829630027559</v>
      </c>
      <c r="BI24" s="62">
        <v>18.592829630027559</v>
      </c>
      <c r="BJ24" s="62">
        <v>18.592829630027559</v>
      </c>
      <c r="BK24" s="62">
        <v>18.592829630027559</v>
      </c>
      <c r="BL24" s="62">
        <v>18.592829630027559</v>
      </c>
      <c r="BM24" s="62">
        <v>18.592829630027559</v>
      </c>
      <c r="BN24" s="62">
        <v>18.592829630027559</v>
      </c>
      <c r="BO24" s="62">
        <v>18.592829630027559</v>
      </c>
    </row>
    <row r="25" spans="1:67" x14ac:dyDescent="0.3">
      <c r="G25" s="67"/>
      <c r="H25" s="67"/>
      <c r="I25" s="67"/>
      <c r="J25" s="67"/>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row>
    <row r="26" spans="1:67" x14ac:dyDescent="0.3">
      <c r="G26" s="67"/>
      <c r="H26" s="67"/>
      <c r="I26" s="67"/>
      <c r="J26" s="67"/>
      <c r="K26" s="67"/>
      <c r="L26" s="67"/>
      <c r="M26" s="67"/>
      <c r="N26" s="67"/>
      <c r="O26" s="67"/>
      <c r="P26" s="67"/>
      <c r="Q26" s="67"/>
      <c r="R26" s="67"/>
      <c r="S26" s="67"/>
      <c r="T26" s="67"/>
      <c r="U26" s="67"/>
      <c r="V26" s="67"/>
      <c r="W26" s="67"/>
      <c r="X26" s="67"/>
      <c r="Y26" s="67"/>
      <c r="Z26" s="67"/>
      <c r="AA26" s="67"/>
      <c r="AB26" s="67"/>
      <c r="AC26" s="67"/>
      <c r="AD26" s="67"/>
      <c r="AE26" s="67"/>
      <c r="AF26" s="67"/>
      <c r="AG26" s="67"/>
      <c r="AH26" s="67"/>
      <c r="AI26" s="67"/>
      <c r="AJ26" s="67"/>
      <c r="AK26" s="67"/>
      <c r="AL26" s="67"/>
      <c r="AM26" s="67"/>
      <c r="AN26" s="67"/>
      <c r="AO26" s="67"/>
      <c r="AP26" s="67"/>
      <c r="AQ26" s="67"/>
      <c r="AR26" s="67"/>
      <c r="AS26" s="67"/>
      <c r="AT26" s="67"/>
      <c r="AU26" s="67"/>
      <c r="AV26" s="67"/>
      <c r="AW26" s="67"/>
      <c r="AX26" s="67"/>
      <c r="AY26" s="67"/>
      <c r="AZ26" s="67"/>
      <c r="BA26" s="67"/>
      <c r="BB26" s="67"/>
      <c r="BC26" s="67"/>
      <c r="BD26" s="67"/>
      <c r="BE26" s="67"/>
      <c r="BF26" s="67"/>
      <c r="BG26" s="67"/>
      <c r="BH26" s="67"/>
      <c r="BI26" s="67"/>
      <c r="BJ26" s="67"/>
      <c r="BK26" s="67"/>
      <c r="BL26" s="67"/>
      <c r="BM26" s="67"/>
      <c r="BN26" s="67"/>
      <c r="BO26" s="67"/>
    </row>
    <row r="27" spans="1:67" s="68" customFormat="1" x14ac:dyDescent="0.3">
      <c r="B27" s="69" t="s">
        <v>56</v>
      </c>
      <c r="C27" s="70"/>
      <c r="D27" s="70"/>
      <c r="E27" s="70"/>
      <c r="G27" s="70"/>
      <c r="H27" s="70"/>
      <c r="I27" s="70"/>
      <c r="J27" s="70"/>
      <c r="K27" s="70"/>
      <c r="L27" s="70"/>
      <c r="M27" s="70"/>
      <c r="N27" s="70"/>
      <c r="O27" s="70"/>
      <c r="P27" s="70"/>
      <c r="Q27" s="70"/>
      <c r="R27" s="70"/>
      <c r="S27" s="70"/>
      <c r="T27" s="70"/>
      <c r="U27" s="70"/>
      <c r="V27" s="70"/>
      <c r="W27" s="70"/>
      <c r="X27" s="70"/>
      <c r="Y27" s="70"/>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row>
    <row r="28" spans="1:67" s="68" customFormat="1" x14ac:dyDescent="0.3">
      <c r="B28" s="69" t="s">
        <v>57</v>
      </c>
      <c r="C28" s="69" t="s">
        <v>58</v>
      </c>
      <c r="D28" s="69"/>
      <c r="E28" s="69"/>
      <c r="G28" s="70"/>
      <c r="H28" s="70"/>
      <c r="I28" s="70"/>
      <c r="J28" s="70"/>
      <c r="K28" s="70"/>
      <c r="L28" s="70"/>
      <c r="M28" s="70"/>
      <c r="N28" s="70"/>
      <c r="O28" s="70"/>
      <c r="P28" s="70"/>
      <c r="Q28" s="70"/>
      <c r="R28" s="70"/>
      <c r="S28" s="70"/>
      <c r="T28" s="70"/>
      <c r="U28" s="70"/>
      <c r="V28" s="70"/>
      <c r="W28" s="70"/>
      <c r="X28" s="70"/>
      <c r="Y28" s="70"/>
      <c r="Z28" s="70"/>
      <c r="AA28" s="70"/>
      <c r="AB28" s="70"/>
      <c r="AC28" s="70"/>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70"/>
      <c r="BH28" s="70"/>
      <c r="BI28" s="70"/>
      <c r="BJ28" s="70"/>
      <c r="BK28" s="70"/>
      <c r="BL28" s="70"/>
      <c r="BM28" s="70"/>
      <c r="BN28" s="70"/>
      <c r="BO28" s="70"/>
    </row>
    <row r="29" spans="1:67" s="54" customFormat="1" x14ac:dyDescent="0.3">
      <c r="A29" s="55" t="s">
        <v>16</v>
      </c>
      <c r="B29" s="55" t="s">
        <v>16</v>
      </c>
      <c r="C29" s="71" t="s">
        <v>17</v>
      </c>
      <c r="D29" s="71" t="s">
        <v>59</v>
      </c>
      <c r="E29" s="71">
        <v>1000</v>
      </c>
      <c r="F29" s="54" t="s">
        <v>18</v>
      </c>
      <c r="G29" s="61">
        <v>33.322391017173047</v>
      </c>
      <c r="H29" s="61">
        <v>33.322391017173047</v>
      </c>
      <c r="I29" s="61">
        <v>33.322391017173047</v>
      </c>
      <c r="J29" s="61">
        <v>33.322391017173047</v>
      </c>
      <c r="K29" s="61">
        <v>33.322391017173047</v>
      </c>
      <c r="L29" s="61">
        <v>33.322391017173047</v>
      </c>
      <c r="M29" s="61">
        <v>33.322391017173047</v>
      </c>
      <c r="N29" s="61">
        <v>33.322391017173047</v>
      </c>
      <c r="O29" s="61">
        <v>33.322391017173047</v>
      </c>
      <c r="P29" s="61">
        <v>33.322391017173047</v>
      </c>
      <c r="Q29" s="61">
        <v>33.322391017173047</v>
      </c>
      <c r="R29" s="61">
        <v>33.322391017173047</v>
      </c>
      <c r="S29" s="61">
        <v>33.322391017173047</v>
      </c>
      <c r="T29" s="61">
        <v>33.322391017173047</v>
      </c>
      <c r="U29" s="61">
        <v>33.322391017173047</v>
      </c>
      <c r="V29" s="61">
        <v>33.322391017173047</v>
      </c>
      <c r="W29" s="61">
        <v>33.322391017173047</v>
      </c>
      <c r="X29" s="61">
        <v>33.322391017173047</v>
      </c>
      <c r="Y29" s="61">
        <v>33.322391017173047</v>
      </c>
      <c r="Z29" s="61">
        <v>33.322391017173047</v>
      </c>
      <c r="AA29" s="61">
        <v>33.322391017173047</v>
      </c>
      <c r="AB29" s="61">
        <v>33.322391017173047</v>
      </c>
      <c r="AC29" s="61">
        <v>33.322391017173047</v>
      </c>
      <c r="AD29" s="61">
        <v>33.322391017173047</v>
      </c>
      <c r="AE29" s="61">
        <v>33.322391017173047</v>
      </c>
      <c r="AF29" s="61">
        <v>33.322391017173047</v>
      </c>
      <c r="AG29" s="61">
        <v>33.322391017173047</v>
      </c>
      <c r="AH29" s="61">
        <v>33.322391017173047</v>
      </c>
      <c r="AI29" s="61">
        <v>33.322391017173047</v>
      </c>
      <c r="AJ29" s="61">
        <v>33.322391017173047</v>
      </c>
      <c r="AK29" s="61">
        <v>33.322391017173047</v>
      </c>
      <c r="AL29" s="62">
        <v>33.322391017173047</v>
      </c>
      <c r="AM29" s="62">
        <v>33.322391017173047</v>
      </c>
      <c r="AN29" s="62">
        <v>33.322391017173047</v>
      </c>
      <c r="AO29" s="62">
        <v>33.322391017173047</v>
      </c>
      <c r="AP29" s="62">
        <v>33.322391017173047</v>
      </c>
      <c r="AQ29" s="62">
        <v>33.322391017173047</v>
      </c>
      <c r="AR29" s="62">
        <v>33.322391017173047</v>
      </c>
      <c r="AS29" s="62">
        <v>33.322391017173047</v>
      </c>
      <c r="AT29" s="62">
        <v>33.322391017173047</v>
      </c>
      <c r="AU29" s="62">
        <v>33.322391017173047</v>
      </c>
      <c r="AV29" s="62">
        <v>33.322391017173047</v>
      </c>
      <c r="AW29" s="62">
        <v>33.322391017173047</v>
      </c>
      <c r="AX29" s="62">
        <v>33.322391017173047</v>
      </c>
      <c r="AY29" s="62">
        <v>33.322391017173047</v>
      </c>
      <c r="AZ29" s="62">
        <v>33.322391017173047</v>
      </c>
      <c r="BA29" s="62">
        <v>33.322391017173047</v>
      </c>
      <c r="BB29" s="62">
        <v>33.322391017173047</v>
      </c>
      <c r="BC29" s="62">
        <v>33.322391017173047</v>
      </c>
      <c r="BD29" s="62">
        <v>33.322391017173047</v>
      </c>
      <c r="BE29" s="62">
        <v>33.322391017173047</v>
      </c>
      <c r="BF29" s="62">
        <v>33.322391017173047</v>
      </c>
      <c r="BG29" s="62">
        <v>33.322391017173047</v>
      </c>
      <c r="BH29" s="62">
        <v>33.322391017173047</v>
      </c>
      <c r="BI29" s="62">
        <v>33.322391017173047</v>
      </c>
      <c r="BJ29" s="62">
        <v>33.322391017173047</v>
      </c>
      <c r="BK29" s="62">
        <v>33.322391017173047</v>
      </c>
      <c r="BL29" s="62">
        <v>33.322391017173047</v>
      </c>
      <c r="BM29" s="62">
        <v>33.322391017173047</v>
      </c>
      <c r="BN29" s="62">
        <v>33.322391017173047</v>
      </c>
      <c r="BO29" s="62">
        <v>33.322391017173047</v>
      </c>
    </row>
    <row r="30" spans="1:67" s="54" customFormat="1" x14ac:dyDescent="0.3">
      <c r="A30" s="55" t="s">
        <v>19</v>
      </c>
      <c r="B30" s="55" t="s">
        <v>20</v>
      </c>
      <c r="C30" s="72" t="s">
        <v>21</v>
      </c>
      <c r="D30" s="72" t="s">
        <v>60</v>
      </c>
      <c r="E30" s="71">
        <v>1000</v>
      </c>
      <c r="F30" s="73" t="s">
        <v>61</v>
      </c>
      <c r="G30" s="74">
        <v>37.989999934966512</v>
      </c>
      <c r="H30" s="74">
        <v>38.090000067537588</v>
      </c>
      <c r="I30" s="74">
        <v>38.089999943885992</v>
      </c>
      <c r="J30" s="74">
        <v>38.200000000000003</v>
      </c>
      <c r="K30" s="74">
        <v>38.21000005608883</v>
      </c>
      <c r="L30" s="74">
        <v>38.259998958056819</v>
      </c>
      <c r="M30" s="74">
        <v>38.260000180720937</v>
      </c>
      <c r="N30" s="74">
        <v>38.110000608339433</v>
      </c>
      <c r="O30" s="74">
        <v>38.409998944225379</v>
      </c>
      <c r="P30" s="74">
        <v>38.430000915151403</v>
      </c>
      <c r="Q30" s="74">
        <v>38.51999993949601</v>
      </c>
      <c r="R30" s="74">
        <v>38.560001088530569</v>
      </c>
      <c r="S30" s="74">
        <v>38.740000970806207</v>
      </c>
      <c r="T30" s="74">
        <v>38.85000097656868</v>
      </c>
      <c r="U30" s="74">
        <v>38.999999222988272</v>
      </c>
      <c r="V30" s="74">
        <v>39.239999484440993</v>
      </c>
      <c r="W30" s="74">
        <v>39.029993050258099</v>
      </c>
      <c r="X30" s="74">
        <v>39.219991692165777</v>
      </c>
      <c r="Y30" s="74">
        <v>39.11000062547992</v>
      </c>
      <c r="Z30" s="74">
        <v>39.28004057736554</v>
      </c>
      <c r="AA30" s="74">
        <v>39.279978463639132</v>
      </c>
      <c r="AB30" s="74">
        <v>39.279978463639132</v>
      </c>
      <c r="AC30" s="74">
        <v>39.279978463639132</v>
      </c>
      <c r="AD30" s="74">
        <v>39.279978463639132</v>
      </c>
      <c r="AE30" s="74">
        <v>39.279978463639132</v>
      </c>
      <c r="AF30" s="74">
        <v>39.279978463639132</v>
      </c>
      <c r="AG30" s="74">
        <v>39.279978463639132</v>
      </c>
      <c r="AH30" s="74">
        <v>39.279978463639132</v>
      </c>
      <c r="AI30" s="74">
        <v>39.279978463639132</v>
      </c>
      <c r="AJ30" s="74">
        <v>39.279978463639132</v>
      </c>
      <c r="AK30" s="74">
        <v>39.279978463639132</v>
      </c>
      <c r="AL30" s="74">
        <v>39.279978463639132</v>
      </c>
      <c r="AM30" s="74">
        <v>39.279978463639132</v>
      </c>
      <c r="AN30" s="74">
        <v>39.279978463639132</v>
      </c>
      <c r="AO30" s="74">
        <v>39.279978463639132</v>
      </c>
      <c r="AP30" s="74">
        <v>39.279978463639132</v>
      </c>
      <c r="AQ30" s="74">
        <v>39.279978463639132</v>
      </c>
      <c r="AR30" s="74">
        <v>39.279978463639132</v>
      </c>
      <c r="AS30" s="74">
        <v>39.279978463639132</v>
      </c>
      <c r="AT30" s="74">
        <v>39.279978463639132</v>
      </c>
      <c r="AU30" s="74">
        <v>39.279978463639132</v>
      </c>
      <c r="AV30" s="74">
        <v>39.279978463639132</v>
      </c>
      <c r="AW30" s="74">
        <v>39.279978463639132</v>
      </c>
      <c r="AX30" s="74">
        <v>39.279978463639132</v>
      </c>
      <c r="AY30" s="74">
        <v>39.279978463639132</v>
      </c>
      <c r="AZ30" s="74">
        <v>39.279978463639132</v>
      </c>
      <c r="BA30" s="74">
        <v>39.279978463639132</v>
      </c>
      <c r="BB30" s="74">
        <v>39.279978463639132</v>
      </c>
      <c r="BC30" s="74">
        <v>39.279978463639132</v>
      </c>
      <c r="BD30" s="74">
        <v>39.279978463639132</v>
      </c>
      <c r="BE30" s="74">
        <v>39.279978463639132</v>
      </c>
      <c r="BF30" s="74">
        <v>39.279978463639132</v>
      </c>
      <c r="BG30" s="74">
        <v>39.279978463639132</v>
      </c>
      <c r="BH30" s="74">
        <v>39.279978463639132</v>
      </c>
      <c r="BI30" s="74">
        <v>39.279978463639132</v>
      </c>
      <c r="BJ30" s="74">
        <v>39.279978463639132</v>
      </c>
      <c r="BK30" s="74">
        <v>39.279978463639132</v>
      </c>
      <c r="BL30" s="74">
        <v>39.279978463639132</v>
      </c>
      <c r="BM30" s="74">
        <v>39.279978463639132</v>
      </c>
      <c r="BN30" s="74">
        <v>39.279978463639132</v>
      </c>
      <c r="BO30" s="74">
        <v>39.279978463639132</v>
      </c>
    </row>
    <row r="31" spans="1:67" x14ac:dyDescent="0.3">
      <c r="A31" s="64" t="s">
        <v>22</v>
      </c>
      <c r="B31" s="64" t="s">
        <v>23</v>
      </c>
      <c r="C31" s="75" t="s">
        <v>24</v>
      </c>
      <c r="D31" s="75" t="s">
        <v>51</v>
      </c>
      <c r="E31" s="75">
        <v>1</v>
      </c>
      <c r="F31" s="54" t="s">
        <v>62</v>
      </c>
      <c r="G31" s="61">
        <v>14</v>
      </c>
      <c r="H31" s="61">
        <v>14</v>
      </c>
      <c r="I31" s="61">
        <v>14</v>
      </c>
      <c r="J31" s="61">
        <v>14</v>
      </c>
      <c r="K31" s="61">
        <v>14</v>
      </c>
      <c r="L31" s="61">
        <v>14.000000108315</v>
      </c>
      <c r="M31" s="61">
        <v>13.999999806108629</v>
      </c>
      <c r="N31" s="61">
        <v>13.999999748986671</v>
      </c>
      <c r="O31" s="61">
        <v>14.000000379920181</v>
      </c>
      <c r="P31" s="61">
        <v>14.00000029309423</v>
      </c>
      <c r="Q31" s="61">
        <v>13.99999950904845</v>
      </c>
      <c r="R31" s="61">
        <v>13.99999957606494</v>
      </c>
      <c r="S31" s="61">
        <v>13.999999862124479</v>
      </c>
      <c r="T31" s="61">
        <v>14.000000358891681</v>
      </c>
      <c r="U31" s="61">
        <v>13.9999999301182</v>
      </c>
      <c r="V31" s="61">
        <v>14.000000263165051</v>
      </c>
      <c r="W31" s="61">
        <v>13.999999650391191</v>
      </c>
      <c r="X31" s="61">
        <v>14.000000177847671</v>
      </c>
      <c r="Y31" s="61">
        <v>14.000000287867151</v>
      </c>
      <c r="Z31" s="61">
        <v>14.00000005791571</v>
      </c>
      <c r="AA31" s="61">
        <v>13.99999957188089</v>
      </c>
      <c r="AB31" s="61">
        <v>13.99999957188089</v>
      </c>
      <c r="AC31" s="61">
        <v>13.99999957188089</v>
      </c>
      <c r="AD31" s="61">
        <v>13.99999957188089</v>
      </c>
      <c r="AE31" s="61">
        <v>13.99999957188089</v>
      </c>
      <c r="AF31" s="61">
        <v>13.99999957188089</v>
      </c>
      <c r="AG31" s="61">
        <v>13.99999957188089</v>
      </c>
      <c r="AH31" s="61">
        <v>13.99999957188089</v>
      </c>
      <c r="AI31" s="61">
        <v>13.99999957188089</v>
      </c>
      <c r="AJ31" s="61">
        <v>13.99999957188089</v>
      </c>
      <c r="AK31" s="61">
        <v>13.99999957188089</v>
      </c>
      <c r="AL31" s="62">
        <v>13.99999957188089</v>
      </c>
      <c r="AM31" s="62">
        <v>13.99999957188089</v>
      </c>
      <c r="AN31" s="62">
        <v>13.99999957188089</v>
      </c>
      <c r="AO31" s="62">
        <v>13.99999957188089</v>
      </c>
      <c r="AP31" s="62">
        <v>13.99999957188089</v>
      </c>
      <c r="AQ31" s="62">
        <v>13.99999957188089</v>
      </c>
      <c r="AR31" s="62">
        <v>13.99999957188089</v>
      </c>
      <c r="AS31" s="62">
        <v>13.99999957188089</v>
      </c>
      <c r="AT31" s="62">
        <v>13.99999957188089</v>
      </c>
      <c r="AU31" s="62">
        <v>13.99999957188089</v>
      </c>
      <c r="AV31" s="62">
        <v>13.99999957188089</v>
      </c>
      <c r="AW31" s="62">
        <v>13.99999957188089</v>
      </c>
      <c r="AX31" s="62">
        <v>13.99999957188089</v>
      </c>
      <c r="AY31" s="62">
        <v>13.99999957188089</v>
      </c>
      <c r="AZ31" s="62">
        <v>13.99999957188089</v>
      </c>
      <c r="BA31" s="62">
        <v>13.99999957188089</v>
      </c>
      <c r="BB31" s="62">
        <v>13.99999957188089</v>
      </c>
      <c r="BC31" s="62">
        <v>13.99999957188089</v>
      </c>
      <c r="BD31" s="62">
        <v>13.99999957188089</v>
      </c>
      <c r="BE31" s="62">
        <v>13.99999957188089</v>
      </c>
      <c r="BF31" s="62">
        <v>13.99999957188089</v>
      </c>
      <c r="BG31" s="62">
        <v>13.99999957188089</v>
      </c>
      <c r="BH31" s="62">
        <v>13.99999957188089</v>
      </c>
      <c r="BI31" s="62">
        <v>13.99999957188089</v>
      </c>
      <c r="BJ31" s="62">
        <v>13.99999957188089</v>
      </c>
      <c r="BK31" s="62">
        <v>13.99999957188089</v>
      </c>
      <c r="BL31" s="62">
        <v>13.99999957188089</v>
      </c>
      <c r="BM31" s="62">
        <v>13.99999957188089</v>
      </c>
      <c r="BN31" s="62">
        <v>13.99999957188089</v>
      </c>
      <c r="BO31" s="62">
        <v>13.99999957188089</v>
      </c>
    </row>
    <row r="32" spans="1:67" s="54" customFormat="1" x14ac:dyDescent="0.3">
      <c r="A32" s="64" t="s">
        <v>26</v>
      </c>
      <c r="B32" s="64" t="s">
        <v>26</v>
      </c>
      <c r="C32" s="75" t="s">
        <v>24</v>
      </c>
      <c r="D32" s="75" t="s">
        <v>51</v>
      </c>
      <c r="E32" s="75">
        <v>1</v>
      </c>
      <c r="F32" s="54" t="s">
        <v>62</v>
      </c>
      <c r="G32" s="61">
        <v>27.281135001993739</v>
      </c>
      <c r="H32" s="61">
        <v>27.326522347523991</v>
      </c>
      <c r="I32" s="61">
        <v>27.26900553429919</v>
      </c>
      <c r="J32" s="61">
        <v>26.649636115461789</v>
      </c>
      <c r="K32" s="61">
        <v>26.436665511450489</v>
      </c>
      <c r="L32" s="61">
        <v>26.065005050848569</v>
      </c>
      <c r="M32" s="61">
        <v>25.961495108007071</v>
      </c>
      <c r="N32" s="61">
        <v>25.531014474531759</v>
      </c>
      <c r="O32" s="61">
        <v>25.843172868753481</v>
      </c>
      <c r="P32" s="61">
        <v>26.79302164835546</v>
      </c>
      <c r="Q32" s="61">
        <v>26.78631824388107</v>
      </c>
      <c r="R32" s="61">
        <v>26.168637600813259</v>
      </c>
      <c r="S32" s="61">
        <v>26.65996599342116</v>
      </c>
      <c r="T32" s="61">
        <v>27.016240445692489</v>
      </c>
      <c r="U32" s="61">
        <v>26.97744551111462</v>
      </c>
      <c r="V32" s="61">
        <v>27.05312103004179</v>
      </c>
      <c r="W32" s="61">
        <v>27.163362076755089</v>
      </c>
      <c r="X32" s="61">
        <v>26.765276773307829</v>
      </c>
      <c r="Y32" s="61">
        <v>26.964276060526931</v>
      </c>
      <c r="Z32" s="61">
        <v>27.16868741484414</v>
      </c>
      <c r="AA32" s="61">
        <v>26.836304091575101</v>
      </c>
      <c r="AB32" s="61">
        <v>26.836304091575101</v>
      </c>
      <c r="AC32" s="61">
        <v>26.836304091575101</v>
      </c>
      <c r="AD32" s="61">
        <v>26.836304091575101</v>
      </c>
      <c r="AE32" s="61">
        <v>26.836304091575101</v>
      </c>
      <c r="AF32" s="61">
        <v>26.836304091575101</v>
      </c>
      <c r="AG32" s="61">
        <v>26.836304091575101</v>
      </c>
      <c r="AH32" s="61">
        <v>26.836304091575101</v>
      </c>
      <c r="AI32" s="61">
        <v>26.836304091575101</v>
      </c>
      <c r="AJ32" s="61">
        <v>26.836304091575101</v>
      </c>
      <c r="AK32" s="61">
        <v>26.836304091575101</v>
      </c>
      <c r="AL32" s="62">
        <v>26.836304091575101</v>
      </c>
      <c r="AM32" s="62">
        <v>26.836304091575101</v>
      </c>
      <c r="AN32" s="62">
        <v>26.836304091575101</v>
      </c>
      <c r="AO32" s="62">
        <v>26.836304091575101</v>
      </c>
      <c r="AP32" s="62">
        <v>26.836304091575101</v>
      </c>
      <c r="AQ32" s="62">
        <v>26.836304091575101</v>
      </c>
      <c r="AR32" s="62">
        <v>26.836304091575101</v>
      </c>
      <c r="AS32" s="62">
        <v>26.836304091575101</v>
      </c>
      <c r="AT32" s="62">
        <v>26.836304091575101</v>
      </c>
      <c r="AU32" s="62">
        <v>26.836304091575101</v>
      </c>
      <c r="AV32" s="62">
        <v>26.836304091575101</v>
      </c>
      <c r="AW32" s="62">
        <v>26.836304091575101</v>
      </c>
      <c r="AX32" s="62">
        <v>26.836304091575101</v>
      </c>
      <c r="AY32" s="62">
        <v>26.836304091575101</v>
      </c>
      <c r="AZ32" s="62">
        <v>26.836304091575101</v>
      </c>
      <c r="BA32" s="62">
        <v>26.836304091575101</v>
      </c>
      <c r="BB32" s="62">
        <v>26.836304091575101</v>
      </c>
      <c r="BC32" s="62">
        <v>26.836304091575101</v>
      </c>
      <c r="BD32" s="62">
        <v>26.836304091575101</v>
      </c>
      <c r="BE32" s="62">
        <v>26.836304091575101</v>
      </c>
      <c r="BF32" s="62">
        <v>26.836304091575101</v>
      </c>
      <c r="BG32" s="62">
        <v>26.836304091575101</v>
      </c>
      <c r="BH32" s="62">
        <v>26.836304091575101</v>
      </c>
      <c r="BI32" s="62">
        <v>26.836304091575101</v>
      </c>
      <c r="BJ32" s="62">
        <v>26.836304091575101</v>
      </c>
      <c r="BK32" s="62">
        <v>26.836304091575101</v>
      </c>
      <c r="BL32" s="62">
        <v>26.836304091575101</v>
      </c>
      <c r="BM32" s="62">
        <v>26.836304091575101</v>
      </c>
      <c r="BN32" s="62">
        <v>26.836304091575101</v>
      </c>
      <c r="BO32" s="62">
        <v>26.836304091575101</v>
      </c>
    </row>
    <row r="33" spans="1:67" s="54" customFormat="1" x14ac:dyDescent="0.3">
      <c r="A33" s="64" t="s">
        <v>27</v>
      </c>
      <c r="B33" s="64" t="s">
        <v>27</v>
      </c>
      <c r="C33" s="75" t="s">
        <v>24</v>
      </c>
      <c r="D33" s="75" t="s">
        <v>51</v>
      </c>
      <c r="E33" s="75">
        <v>1</v>
      </c>
      <c r="F33" s="54" t="s">
        <v>62</v>
      </c>
      <c r="G33" s="61">
        <v>28.830000239717378</v>
      </c>
      <c r="H33" s="61">
        <v>28.82999995511139</v>
      </c>
      <c r="I33" s="61">
        <v>28.830000015450391</v>
      </c>
      <c r="J33" s="61">
        <v>28.82999994686336</v>
      </c>
      <c r="K33" s="61">
        <v>28.829999901213348</v>
      </c>
      <c r="L33" s="61">
        <v>28.83000006208751</v>
      </c>
      <c r="M33" s="61">
        <v>28.8299967913592</v>
      </c>
      <c r="N33" s="61">
        <v>28.82999629784835</v>
      </c>
      <c r="O33" s="61">
        <v>28.82999821530845</v>
      </c>
      <c r="P33" s="61">
        <v>28.83000207582332</v>
      </c>
      <c r="Q33" s="61">
        <v>28.829995050999781</v>
      </c>
      <c r="R33" s="61">
        <v>28.82999675459855</v>
      </c>
      <c r="S33" s="61">
        <v>28.829999073505029</v>
      </c>
      <c r="T33" s="61">
        <v>28.830005119721349</v>
      </c>
      <c r="U33" s="61">
        <v>28.83000240658091</v>
      </c>
      <c r="V33" s="61">
        <v>28.829999136977442</v>
      </c>
      <c r="W33" s="61">
        <v>28.83000465533738</v>
      </c>
      <c r="X33" s="61">
        <v>28.82999851086289</v>
      </c>
      <c r="Y33" s="61">
        <v>28.830003049454579</v>
      </c>
      <c r="Z33" s="61">
        <v>28.82999652522469</v>
      </c>
      <c r="AA33" s="61">
        <v>28.830000581498819</v>
      </c>
      <c r="AB33" s="61">
        <v>28.830000581498819</v>
      </c>
      <c r="AC33" s="61">
        <v>28.830000581498819</v>
      </c>
      <c r="AD33" s="61">
        <v>28.830000581498819</v>
      </c>
      <c r="AE33" s="61">
        <v>28.830000581498819</v>
      </c>
      <c r="AF33" s="61">
        <v>28.830000581498819</v>
      </c>
      <c r="AG33" s="61">
        <v>28.830000581498819</v>
      </c>
      <c r="AH33" s="61">
        <v>28.830000581498819</v>
      </c>
      <c r="AI33" s="61">
        <v>28.830000581498819</v>
      </c>
      <c r="AJ33" s="61">
        <v>28.830000581498819</v>
      </c>
      <c r="AK33" s="61">
        <v>28.830000581498819</v>
      </c>
      <c r="AL33" s="62">
        <v>28.830000581498819</v>
      </c>
      <c r="AM33" s="62">
        <v>28.830000581498819</v>
      </c>
      <c r="AN33" s="62">
        <v>28.830000581498819</v>
      </c>
      <c r="AO33" s="62">
        <v>28.830000581498819</v>
      </c>
      <c r="AP33" s="62">
        <v>28.830000581498819</v>
      </c>
      <c r="AQ33" s="62">
        <v>28.830000581498819</v>
      </c>
      <c r="AR33" s="62">
        <v>28.830000581498819</v>
      </c>
      <c r="AS33" s="62">
        <v>28.830000581498819</v>
      </c>
      <c r="AT33" s="62">
        <v>28.830000581498819</v>
      </c>
      <c r="AU33" s="62">
        <v>28.830000581498819</v>
      </c>
      <c r="AV33" s="62">
        <v>28.830000581498819</v>
      </c>
      <c r="AW33" s="62">
        <v>28.830000581498819</v>
      </c>
      <c r="AX33" s="62">
        <v>28.830000581498819</v>
      </c>
      <c r="AY33" s="62">
        <v>28.830000581498819</v>
      </c>
      <c r="AZ33" s="62">
        <v>28.830000581498819</v>
      </c>
      <c r="BA33" s="62">
        <v>28.830000581498819</v>
      </c>
      <c r="BB33" s="62">
        <v>28.830000581498819</v>
      </c>
      <c r="BC33" s="62">
        <v>28.830000581498819</v>
      </c>
      <c r="BD33" s="62">
        <v>28.830000581498819</v>
      </c>
      <c r="BE33" s="62">
        <v>28.830000581498819</v>
      </c>
      <c r="BF33" s="62">
        <v>28.830000581498819</v>
      </c>
      <c r="BG33" s="62">
        <v>28.830000581498819</v>
      </c>
      <c r="BH33" s="62">
        <v>28.830000581498819</v>
      </c>
      <c r="BI33" s="62">
        <v>28.830000581498819</v>
      </c>
      <c r="BJ33" s="62">
        <v>28.830000581498819</v>
      </c>
      <c r="BK33" s="62">
        <v>28.830000581498819</v>
      </c>
      <c r="BL33" s="62">
        <v>28.830000581498819</v>
      </c>
      <c r="BM33" s="62">
        <v>28.830000581498819</v>
      </c>
      <c r="BN33" s="62">
        <v>28.830000581498819</v>
      </c>
      <c r="BO33" s="62">
        <v>28.830000581498819</v>
      </c>
    </row>
    <row r="34" spans="1:67" s="54" customFormat="1" x14ac:dyDescent="0.3">
      <c r="A34" s="64" t="s">
        <v>28</v>
      </c>
      <c r="B34" s="64" t="s">
        <v>28</v>
      </c>
      <c r="C34" s="71" t="s">
        <v>17</v>
      </c>
      <c r="D34" s="71" t="s">
        <v>59</v>
      </c>
      <c r="E34" s="71">
        <v>1000</v>
      </c>
      <c r="F34" s="54" t="s">
        <v>63</v>
      </c>
      <c r="G34" s="61">
        <v>38.679925435948498</v>
      </c>
      <c r="H34" s="61">
        <v>38.680065473475189</v>
      </c>
      <c r="I34" s="61">
        <v>38.299955672007968</v>
      </c>
      <c r="J34" s="61">
        <v>38.300019365322598</v>
      </c>
      <c r="K34" s="61">
        <v>38.299998399923197</v>
      </c>
      <c r="L34" s="61">
        <v>38.299931844114482</v>
      </c>
      <c r="M34" s="61">
        <v>38.300002287300153</v>
      </c>
      <c r="N34" s="61">
        <v>38.300022546602378</v>
      </c>
      <c r="O34" s="61">
        <v>38.299933175988848</v>
      </c>
      <c r="P34" s="61">
        <v>38.299956398350787</v>
      </c>
      <c r="Q34" s="61">
        <v>38.299949311917914</v>
      </c>
      <c r="R34" s="61">
        <v>38.300029726613161</v>
      </c>
      <c r="S34" s="61">
        <v>38.300027818991097</v>
      </c>
      <c r="T34" s="61">
        <v>38.299954894000898</v>
      </c>
      <c r="U34" s="61">
        <v>38.300025305449751</v>
      </c>
      <c r="V34" s="61">
        <v>38.299949988288397</v>
      </c>
      <c r="W34" s="61">
        <v>38.299968511111558</v>
      </c>
      <c r="X34" s="61">
        <v>38.300038616220696</v>
      </c>
      <c r="Y34" s="61">
        <v>38.29996720005623</v>
      </c>
      <c r="Z34" s="61">
        <v>38.299964686095301</v>
      </c>
      <c r="AA34" s="61">
        <v>38.299928248342923</v>
      </c>
      <c r="AB34" s="61">
        <v>38.299928248342923</v>
      </c>
      <c r="AC34" s="61">
        <v>38.299928248342923</v>
      </c>
      <c r="AD34" s="61">
        <v>38.299928248342923</v>
      </c>
      <c r="AE34" s="61">
        <v>38.299928248342923</v>
      </c>
      <c r="AF34" s="61">
        <v>38.299928248342923</v>
      </c>
      <c r="AG34" s="61">
        <v>38.299928248342923</v>
      </c>
      <c r="AH34" s="61">
        <v>38.299928248342923</v>
      </c>
      <c r="AI34" s="61">
        <v>38.299928248342923</v>
      </c>
      <c r="AJ34" s="61">
        <v>38.299928248342923</v>
      </c>
      <c r="AK34" s="61">
        <v>38.299928248342923</v>
      </c>
      <c r="AL34" s="62">
        <v>38.299928248342923</v>
      </c>
      <c r="AM34" s="62">
        <v>38.299928248342923</v>
      </c>
      <c r="AN34" s="62">
        <v>38.299928248342923</v>
      </c>
      <c r="AO34" s="62">
        <v>38.299928248342923</v>
      </c>
      <c r="AP34" s="62">
        <v>38.299928248342923</v>
      </c>
      <c r="AQ34" s="62">
        <v>38.299928248342923</v>
      </c>
      <c r="AR34" s="62">
        <v>38.299928248342923</v>
      </c>
      <c r="AS34" s="62">
        <v>38.299928248342923</v>
      </c>
      <c r="AT34" s="62">
        <v>38.299928248342923</v>
      </c>
      <c r="AU34" s="62">
        <v>38.299928248342923</v>
      </c>
      <c r="AV34" s="62">
        <v>38.299928248342923</v>
      </c>
      <c r="AW34" s="62">
        <v>38.299928248342923</v>
      </c>
      <c r="AX34" s="62">
        <v>38.299928248342923</v>
      </c>
      <c r="AY34" s="62">
        <v>38.299928248342923</v>
      </c>
      <c r="AZ34" s="62">
        <v>38.299928248342923</v>
      </c>
      <c r="BA34" s="62">
        <v>38.299928248342923</v>
      </c>
      <c r="BB34" s="62">
        <v>38.299928248342923</v>
      </c>
      <c r="BC34" s="62">
        <v>38.299928248342923</v>
      </c>
      <c r="BD34" s="62">
        <v>38.299928248342923</v>
      </c>
      <c r="BE34" s="62">
        <v>38.299928248342923</v>
      </c>
      <c r="BF34" s="62">
        <v>38.299928248342923</v>
      </c>
      <c r="BG34" s="62">
        <v>38.299928248342923</v>
      </c>
      <c r="BH34" s="62">
        <v>38.299928248342923</v>
      </c>
      <c r="BI34" s="62">
        <v>38.299928248342923</v>
      </c>
      <c r="BJ34" s="62">
        <v>38.299928248342923</v>
      </c>
      <c r="BK34" s="62">
        <v>38.299928248342923</v>
      </c>
      <c r="BL34" s="62">
        <v>38.299928248342923</v>
      </c>
      <c r="BM34" s="62">
        <v>38.299928248342923</v>
      </c>
      <c r="BN34" s="62">
        <v>38.299928248342923</v>
      </c>
      <c r="BO34" s="62">
        <v>38.299928248342923</v>
      </c>
    </row>
    <row r="35" spans="1:67" s="54" customFormat="1" x14ac:dyDescent="0.3">
      <c r="A35" s="55" t="s">
        <v>30</v>
      </c>
      <c r="B35" s="55" t="s">
        <v>31</v>
      </c>
      <c r="C35" s="76" t="s">
        <v>32</v>
      </c>
      <c r="D35" s="76" t="s">
        <v>64</v>
      </c>
      <c r="E35" s="71">
        <v>1</v>
      </c>
      <c r="F35" s="54" t="s">
        <v>62</v>
      </c>
      <c r="G35" s="61">
        <v>3.6</v>
      </c>
      <c r="H35" s="61">
        <v>3.6</v>
      </c>
      <c r="I35" s="61">
        <v>3.6</v>
      </c>
      <c r="J35" s="61">
        <v>3.6</v>
      </c>
      <c r="K35" s="61">
        <v>3.6</v>
      </c>
      <c r="L35" s="61">
        <v>3.6</v>
      </c>
      <c r="M35" s="61">
        <v>3.6</v>
      </c>
      <c r="N35" s="61">
        <v>3.6</v>
      </c>
      <c r="O35" s="61">
        <v>3.6</v>
      </c>
      <c r="P35" s="61">
        <v>3.6</v>
      </c>
      <c r="Q35" s="61">
        <v>3.6</v>
      </c>
      <c r="R35" s="61">
        <v>3.6</v>
      </c>
      <c r="S35" s="61">
        <v>3.6</v>
      </c>
      <c r="T35" s="61">
        <v>3.6</v>
      </c>
      <c r="U35" s="61">
        <v>3.6</v>
      </c>
      <c r="V35" s="61">
        <v>3.6</v>
      </c>
      <c r="W35" s="61">
        <v>3.6</v>
      </c>
      <c r="X35" s="61">
        <v>3.6</v>
      </c>
      <c r="Y35" s="61">
        <v>3.6</v>
      </c>
      <c r="Z35" s="61">
        <v>3.6</v>
      </c>
      <c r="AA35" s="61">
        <v>3.6</v>
      </c>
      <c r="AB35" s="61">
        <v>3.6</v>
      </c>
      <c r="AC35" s="61">
        <v>3.6</v>
      </c>
      <c r="AD35" s="61">
        <v>3.6</v>
      </c>
      <c r="AE35" s="61">
        <v>3.6</v>
      </c>
      <c r="AF35" s="61">
        <v>3.6</v>
      </c>
      <c r="AG35" s="61">
        <v>3.6</v>
      </c>
      <c r="AH35" s="61">
        <v>3.6</v>
      </c>
      <c r="AI35" s="61">
        <v>3.6</v>
      </c>
      <c r="AJ35" s="61">
        <v>3.6</v>
      </c>
      <c r="AK35" s="61">
        <v>3.6</v>
      </c>
      <c r="AL35" s="62">
        <v>3.6</v>
      </c>
      <c r="AM35" s="62">
        <v>3.6</v>
      </c>
      <c r="AN35" s="62">
        <v>3.6</v>
      </c>
      <c r="AO35" s="62">
        <v>3.6</v>
      </c>
      <c r="AP35" s="62">
        <v>3.6</v>
      </c>
      <c r="AQ35" s="62">
        <v>3.6</v>
      </c>
      <c r="AR35" s="62">
        <v>3.6</v>
      </c>
      <c r="AS35" s="62">
        <v>3.6</v>
      </c>
      <c r="AT35" s="62">
        <v>3.6</v>
      </c>
      <c r="AU35" s="62">
        <v>3.6</v>
      </c>
      <c r="AV35" s="62">
        <v>3.6</v>
      </c>
      <c r="AW35" s="62">
        <v>3.6</v>
      </c>
      <c r="AX35" s="62">
        <v>3.6</v>
      </c>
      <c r="AY35" s="62">
        <v>3.6</v>
      </c>
      <c r="AZ35" s="62">
        <v>3.6</v>
      </c>
      <c r="BA35" s="62">
        <v>3.6</v>
      </c>
      <c r="BB35" s="62">
        <v>3.6</v>
      </c>
      <c r="BC35" s="62">
        <v>3.6</v>
      </c>
      <c r="BD35" s="62">
        <v>3.6</v>
      </c>
      <c r="BE35" s="62">
        <v>3.6</v>
      </c>
      <c r="BF35" s="62">
        <v>3.6</v>
      </c>
      <c r="BG35" s="62">
        <v>3.6</v>
      </c>
      <c r="BH35" s="62">
        <v>3.6</v>
      </c>
      <c r="BI35" s="62">
        <v>3.6</v>
      </c>
      <c r="BJ35" s="62">
        <v>3.6</v>
      </c>
      <c r="BK35" s="62">
        <v>3.6</v>
      </c>
      <c r="BL35" s="62">
        <v>3.6</v>
      </c>
      <c r="BM35" s="62">
        <v>3.6</v>
      </c>
      <c r="BN35" s="62">
        <v>3.6</v>
      </c>
      <c r="BO35" s="62">
        <v>3.6</v>
      </c>
    </row>
    <row r="36" spans="1:67" s="54" customFormat="1" x14ac:dyDescent="0.3">
      <c r="A36" s="55" t="s">
        <v>33</v>
      </c>
      <c r="B36" s="55" t="s">
        <v>33</v>
      </c>
      <c r="C36" s="71" t="s">
        <v>17</v>
      </c>
      <c r="D36" s="71" t="s">
        <v>59</v>
      </c>
      <c r="E36" s="71">
        <v>1000</v>
      </c>
      <c r="F36" s="54" t="s">
        <v>18</v>
      </c>
      <c r="G36" s="61">
        <v>21.275601056803168</v>
      </c>
      <c r="H36" s="61">
        <v>21.275601056803168</v>
      </c>
      <c r="I36" s="61">
        <v>21.275601056803168</v>
      </c>
      <c r="J36" s="61">
        <v>21.275601056803168</v>
      </c>
      <c r="K36" s="61">
        <v>21.275601056803168</v>
      </c>
      <c r="L36" s="61">
        <v>21.275601056803168</v>
      </c>
      <c r="M36" s="61">
        <v>21.275601056803168</v>
      </c>
      <c r="N36" s="61">
        <v>21.275601056803168</v>
      </c>
      <c r="O36" s="61">
        <v>21.275601056803168</v>
      </c>
      <c r="P36" s="61">
        <v>21.275601056803168</v>
      </c>
      <c r="Q36" s="61">
        <v>21.275601056803168</v>
      </c>
      <c r="R36" s="61">
        <v>21.275601056803168</v>
      </c>
      <c r="S36" s="61">
        <v>21.275601056803168</v>
      </c>
      <c r="T36" s="61">
        <v>21.275601056803168</v>
      </c>
      <c r="U36" s="61">
        <v>21.275601056803168</v>
      </c>
      <c r="V36" s="61">
        <v>21.275601056803168</v>
      </c>
      <c r="W36" s="61">
        <v>21.275601056803168</v>
      </c>
      <c r="X36" s="61">
        <v>21.275601056803168</v>
      </c>
      <c r="Y36" s="61">
        <v>21.275601056803168</v>
      </c>
      <c r="Z36" s="61">
        <v>21.275601056803168</v>
      </c>
      <c r="AA36" s="61">
        <v>21.275601056803168</v>
      </c>
      <c r="AB36" s="61">
        <v>21.275601056803168</v>
      </c>
      <c r="AC36" s="61">
        <v>21.275601056803168</v>
      </c>
      <c r="AD36" s="61">
        <v>21.275601056803168</v>
      </c>
      <c r="AE36" s="61">
        <v>21.275601056803168</v>
      </c>
      <c r="AF36" s="61">
        <v>21.275601056803168</v>
      </c>
      <c r="AG36" s="61">
        <v>21.275601056803168</v>
      </c>
      <c r="AH36" s="61">
        <v>21.275601056803168</v>
      </c>
      <c r="AI36" s="61">
        <v>21.275601056803168</v>
      </c>
      <c r="AJ36" s="61">
        <v>21.275601056803168</v>
      </c>
      <c r="AK36" s="61">
        <v>21.275601056803168</v>
      </c>
      <c r="AL36" s="62">
        <v>21.275601056803168</v>
      </c>
      <c r="AM36" s="62">
        <v>21.275601056803168</v>
      </c>
      <c r="AN36" s="62">
        <v>21.275601056803168</v>
      </c>
      <c r="AO36" s="62">
        <v>21.275601056803168</v>
      </c>
      <c r="AP36" s="62">
        <v>21.275601056803168</v>
      </c>
      <c r="AQ36" s="62">
        <v>21.275601056803168</v>
      </c>
      <c r="AR36" s="62">
        <v>21.275601056803168</v>
      </c>
      <c r="AS36" s="62">
        <v>21.275601056803168</v>
      </c>
      <c r="AT36" s="62">
        <v>21.275601056803168</v>
      </c>
      <c r="AU36" s="62">
        <v>21.275601056803168</v>
      </c>
      <c r="AV36" s="62">
        <v>21.275601056803168</v>
      </c>
      <c r="AW36" s="62">
        <v>21.275601056803168</v>
      </c>
      <c r="AX36" s="62">
        <v>21.275601056803168</v>
      </c>
      <c r="AY36" s="62">
        <v>21.275601056803168</v>
      </c>
      <c r="AZ36" s="62">
        <v>21.275601056803168</v>
      </c>
      <c r="BA36" s="62">
        <v>21.275601056803168</v>
      </c>
      <c r="BB36" s="62">
        <v>21.275601056803168</v>
      </c>
      <c r="BC36" s="62">
        <v>21.275601056803168</v>
      </c>
      <c r="BD36" s="62">
        <v>21.275601056803168</v>
      </c>
      <c r="BE36" s="62">
        <v>21.275601056803168</v>
      </c>
      <c r="BF36" s="62">
        <v>21.275601056803168</v>
      </c>
      <c r="BG36" s="62">
        <v>21.275601056803168</v>
      </c>
      <c r="BH36" s="62">
        <v>21.275601056803168</v>
      </c>
      <c r="BI36" s="62">
        <v>21.275601056803168</v>
      </c>
      <c r="BJ36" s="62">
        <v>21.275601056803168</v>
      </c>
      <c r="BK36" s="62">
        <v>21.275601056803168</v>
      </c>
      <c r="BL36" s="62">
        <v>21.275601056803168</v>
      </c>
      <c r="BM36" s="62">
        <v>21.275601056803168</v>
      </c>
      <c r="BN36" s="62">
        <v>21.275601056803168</v>
      </c>
      <c r="BO36" s="62">
        <v>21.275601056803168</v>
      </c>
    </row>
    <row r="37" spans="1:67" x14ac:dyDescent="0.3">
      <c r="A37" s="55" t="s">
        <v>34</v>
      </c>
      <c r="B37" s="55" t="s">
        <v>35</v>
      </c>
      <c r="C37" s="71" t="s">
        <v>17</v>
      </c>
      <c r="D37" s="71" t="s">
        <v>59</v>
      </c>
      <c r="E37" s="71">
        <v>1000</v>
      </c>
      <c r="F37" s="54" t="s">
        <v>62</v>
      </c>
      <c r="G37" s="61">
        <v>42.500001679681141</v>
      </c>
      <c r="H37" s="61">
        <v>42.500001372430312</v>
      </c>
      <c r="I37" s="61">
        <v>42.500001853421082</v>
      </c>
      <c r="J37" s="61">
        <v>42.500000153212333</v>
      </c>
      <c r="K37" s="61">
        <v>42.500001555910814</v>
      </c>
      <c r="L37" s="61">
        <v>42.49999462158479</v>
      </c>
      <c r="M37" s="61">
        <v>42.499993198406727</v>
      </c>
      <c r="N37" s="61">
        <v>42.500007934339692</v>
      </c>
      <c r="O37" s="61">
        <v>42.500003902539113</v>
      </c>
      <c r="P37" s="61">
        <v>42.500005927963393</v>
      </c>
      <c r="Q37" s="61">
        <v>42.499996053265143</v>
      </c>
      <c r="R37" s="61">
        <v>42.500008082757489</v>
      </c>
      <c r="S37" s="61">
        <v>42.500026715920242</v>
      </c>
      <c r="T37" s="61">
        <v>42.500005546759979</v>
      </c>
      <c r="U37" s="61">
        <v>42.500005546759979</v>
      </c>
      <c r="V37" s="61">
        <v>42.500005546759979</v>
      </c>
      <c r="W37" s="61">
        <v>42.500021461699902</v>
      </c>
      <c r="X37" s="61">
        <v>42.500030396341863</v>
      </c>
      <c r="Y37" s="61">
        <v>42.500030396341863</v>
      </c>
      <c r="Z37" s="61">
        <v>42.500007804183667</v>
      </c>
      <c r="AA37" s="61">
        <v>42.499812906568422</v>
      </c>
      <c r="AB37" s="61">
        <v>42.499812906568422</v>
      </c>
      <c r="AC37" s="61">
        <v>42.499812906568422</v>
      </c>
      <c r="AD37" s="61">
        <v>42.499812906568422</v>
      </c>
      <c r="AE37" s="61">
        <v>42.499812906568422</v>
      </c>
      <c r="AF37" s="61">
        <v>42.499812906568422</v>
      </c>
      <c r="AG37" s="61">
        <v>42.499812906568422</v>
      </c>
      <c r="AH37" s="61">
        <v>42.499812906568422</v>
      </c>
      <c r="AI37" s="61">
        <v>42.499812906568422</v>
      </c>
      <c r="AJ37" s="61">
        <v>42.499812906568422</v>
      </c>
      <c r="AK37" s="61">
        <v>42.499812906568422</v>
      </c>
      <c r="AL37" s="62">
        <v>42.499812906568422</v>
      </c>
      <c r="AM37" s="62">
        <v>42.499812906568422</v>
      </c>
      <c r="AN37" s="62">
        <v>42.499812906568422</v>
      </c>
      <c r="AO37" s="62">
        <v>42.499812906568422</v>
      </c>
      <c r="AP37" s="62">
        <v>42.499812906568422</v>
      </c>
      <c r="AQ37" s="62">
        <v>42.499812906568422</v>
      </c>
      <c r="AR37" s="62">
        <v>42.499812906568422</v>
      </c>
      <c r="AS37" s="62">
        <v>42.499812906568422</v>
      </c>
      <c r="AT37" s="62">
        <v>42.499812906568422</v>
      </c>
      <c r="AU37" s="62">
        <v>42.499812906568422</v>
      </c>
      <c r="AV37" s="62">
        <v>42.499812906568422</v>
      </c>
      <c r="AW37" s="62">
        <v>42.499812906568422</v>
      </c>
      <c r="AX37" s="62">
        <v>42.499812906568422</v>
      </c>
      <c r="AY37" s="62">
        <v>42.499812906568422</v>
      </c>
      <c r="AZ37" s="62">
        <v>42.499812906568422</v>
      </c>
      <c r="BA37" s="62">
        <v>42.499812906568422</v>
      </c>
      <c r="BB37" s="62">
        <v>42.499812906568422</v>
      </c>
      <c r="BC37" s="62">
        <v>42.499812906568422</v>
      </c>
      <c r="BD37" s="62">
        <v>42.499812906568422</v>
      </c>
      <c r="BE37" s="62">
        <v>42.499812906568422</v>
      </c>
      <c r="BF37" s="62">
        <v>42.499812906568422</v>
      </c>
      <c r="BG37" s="62">
        <v>42.499812906568422</v>
      </c>
      <c r="BH37" s="62">
        <v>42.499812906568422</v>
      </c>
      <c r="BI37" s="62">
        <v>42.499812906568422</v>
      </c>
      <c r="BJ37" s="62">
        <v>42.499812906568422</v>
      </c>
      <c r="BK37" s="62">
        <v>42.499812906568422</v>
      </c>
      <c r="BL37" s="62">
        <v>42.499812906568422</v>
      </c>
      <c r="BM37" s="62">
        <v>42.499812906568422</v>
      </c>
      <c r="BN37" s="62">
        <v>42.499812906568422</v>
      </c>
      <c r="BO37" s="62">
        <v>42.499812906568422</v>
      </c>
    </row>
    <row r="38" spans="1:67" x14ac:dyDescent="0.3">
      <c r="A38" s="55" t="s">
        <v>36</v>
      </c>
      <c r="B38" s="55" t="s">
        <v>36</v>
      </c>
      <c r="C38" s="71" t="s">
        <v>17</v>
      </c>
      <c r="D38" s="71" t="s">
        <v>59</v>
      </c>
      <c r="E38" s="71">
        <v>1000</v>
      </c>
      <c r="F38" s="54" t="s">
        <v>63</v>
      </c>
      <c r="G38" s="61">
        <v>34.659999168511533</v>
      </c>
      <c r="H38" s="61">
        <v>34.659952530630569</v>
      </c>
      <c r="I38" s="61">
        <v>34.99994930856888</v>
      </c>
      <c r="J38" s="61">
        <v>35.000024944125158</v>
      </c>
      <c r="K38" s="61">
        <v>35</v>
      </c>
      <c r="L38" s="61">
        <v>34.999987755571823</v>
      </c>
      <c r="M38" s="61">
        <v>35</v>
      </c>
      <c r="N38" s="61">
        <v>35</v>
      </c>
      <c r="O38" s="61">
        <v>35.000011988021569</v>
      </c>
      <c r="P38" s="61">
        <v>34.999976328671657</v>
      </c>
      <c r="Q38" s="61">
        <v>35.000023044660551</v>
      </c>
      <c r="R38" s="61">
        <v>35</v>
      </c>
      <c r="S38" s="61">
        <v>34.999988381090922</v>
      </c>
      <c r="T38" s="61">
        <v>34.999988640675021</v>
      </c>
      <c r="U38" s="61">
        <v>34.999977954144619</v>
      </c>
      <c r="V38" s="61">
        <v>34.99996661703733</v>
      </c>
      <c r="W38" s="61">
        <v>35.000010793145059</v>
      </c>
      <c r="X38" s="61">
        <v>34.999967894728947</v>
      </c>
      <c r="Y38" s="61">
        <v>35</v>
      </c>
      <c r="Z38" s="61">
        <v>34.999968542313738</v>
      </c>
      <c r="AA38" s="61">
        <v>34.999962880015843</v>
      </c>
      <c r="AB38" s="61">
        <v>34.999962880015843</v>
      </c>
      <c r="AC38" s="61">
        <v>34.999962880015843</v>
      </c>
      <c r="AD38" s="61">
        <v>34.999962880015843</v>
      </c>
      <c r="AE38" s="61">
        <v>34.999962880015843</v>
      </c>
      <c r="AF38" s="61">
        <v>34.999962880015843</v>
      </c>
      <c r="AG38" s="61">
        <v>34.999962880015843</v>
      </c>
      <c r="AH38" s="61">
        <v>34.999962880015843</v>
      </c>
      <c r="AI38" s="61">
        <v>34.999962880015843</v>
      </c>
      <c r="AJ38" s="61">
        <v>34.999962880015843</v>
      </c>
      <c r="AK38" s="61">
        <v>34.999962880015843</v>
      </c>
      <c r="AL38" s="62">
        <v>34.999962880015843</v>
      </c>
      <c r="AM38" s="62">
        <v>34.999962880015843</v>
      </c>
      <c r="AN38" s="62">
        <v>34.999962880015843</v>
      </c>
      <c r="AO38" s="62">
        <v>34.999962880015843</v>
      </c>
      <c r="AP38" s="62">
        <v>34.999962880015843</v>
      </c>
      <c r="AQ38" s="62">
        <v>34.999962880015843</v>
      </c>
      <c r="AR38" s="62">
        <v>34.999962880015843</v>
      </c>
      <c r="AS38" s="62">
        <v>34.999962880015843</v>
      </c>
      <c r="AT38" s="62">
        <v>34.999962880015843</v>
      </c>
      <c r="AU38" s="62">
        <v>34.999962880015843</v>
      </c>
      <c r="AV38" s="62">
        <v>34.999962880015843</v>
      </c>
      <c r="AW38" s="62">
        <v>34.999962880015843</v>
      </c>
      <c r="AX38" s="62">
        <v>34.999962880015843</v>
      </c>
      <c r="AY38" s="62">
        <v>34.999962880015843</v>
      </c>
      <c r="AZ38" s="62">
        <v>34.999962880015843</v>
      </c>
      <c r="BA38" s="62">
        <v>34.999962880015843</v>
      </c>
      <c r="BB38" s="62">
        <v>34.999962880015843</v>
      </c>
      <c r="BC38" s="62">
        <v>34.999962880015843</v>
      </c>
      <c r="BD38" s="62">
        <v>34.999962880015843</v>
      </c>
      <c r="BE38" s="62">
        <v>34.999962880015843</v>
      </c>
      <c r="BF38" s="62">
        <v>34.999962880015843</v>
      </c>
      <c r="BG38" s="62">
        <v>34.999962880015843</v>
      </c>
      <c r="BH38" s="62">
        <v>34.999962880015843</v>
      </c>
      <c r="BI38" s="62">
        <v>34.999962880015843</v>
      </c>
      <c r="BJ38" s="62">
        <v>34.999962880015843</v>
      </c>
      <c r="BK38" s="62">
        <v>34.999962880015843</v>
      </c>
      <c r="BL38" s="62">
        <v>34.999962880015843</v>
      </c>
      <c r="BM38" s="62">
        <v>34.999962880015843</v>
      </c>
      <c r="BN38" s="62">
        <v>34.999962880015843</v>
      </c>
      <c r="BO38" s="62">
        <v>34.999962880015843</v>
      </c>
    </row>
    <row r="39" spans="1:67" x14ac:dyDescent="0.3">
      <c r="A39" s="55" t="s">
        <v>37</v>
      </c>
      <c r="B39" s="55" t="s">
        <v>37</v>
      </c>
      <c r="C39" s="71" t="s">
        <v>24</v>
      </c>
      <c r="D39" s="71" t="s">
        <v>65</v>
      </c>
      <c r="E39" s="75">
        <v>1000</v>
      </c>
      <c r="F39" s="73" t="s">
        <v>18</v>
      </c>
      <c r="G39" s="74">
        <v>142</v>
      </c>
      <c r="H39" s="62">
        <v>142</v>
      </c>
      <c r="I39" s="62">
        <v>142</v>
      </c>
      <c r="J39" s="62">
        <v>142</v>
      </c>
      <c r="K39" s="62">
        <v>142</v>
      </c>
      <c r="L39" s="62">
        <v>142</v>
      </c>
      <c r="M39" s="62">
        <v>142</v>
      </c>
      <c r="N39" s="62">
        <v>142</v>
      </c>
      <c r="O39" s="62">
        <v>142</v>
      </c>
      <c r="P39" s="62">
        <v>142</v>
      </c>
      <c r="Q39" s="62">
        <v>142</v>
      </c>
      <c r="R39" s="62">
        <v>142</v>
      </c>
      <c r="S39" s="62">
        <v>142</v>
      </c>
      <c r="T39" s="62">
        <v>142</v>
      </c>
      <c r="U39" s="62">
        <v>142</v>
      </c>
      <c r="V39" s="62">
        <v>142</v>
      </c>
      <c r="W39" s="62">
        <v>142</v>
      </c>
      <c r="X39" s="62">
        <v>142</v>
      </c>
      <c r="Y39" s="62">
        <v>142</v>
      </c>
      <c r="Z39" s="62">
        <v>142</v>
      </c>
      <c r="AA39" s="62">
        <v>142</v>
      </c>
      <c r="AB39" s="62">
        <v>142</v>
      </c>
      <c r="AC39" s="62">
        <v>142</v>
      </c>
      <c r="AD39" s="62">
        <v>142</v>
      </c>
      <c r="AE39" s="62">
        <v>142</v>
      </c>
      <c r="AF39" s="62">
        <v>142</v>
      </c>
      <c r="AG39" s="62">
        <v>142</v>
      </c>
      <c r="AH39" s="62">
        <v>142</v>
      </c>
      <c r="AI39" s="62">
        <v>142</v>
      </c>
      <c r="AJ39" s="62">
        <v>142</v>
      </c>
      <c r="AK39" s="62">
        <v>142</v>
      </c>
      <c r="AL39" s="62">
        <v>142</v>
      </c>
      <c r="AM39" s="62">
        <v>142</v>
      </c>
      <c r="AN39" s="62">
        <v>142</v>
      </c>
      <c r="AO39" s="62">
        <v>142</v>
      </c>
      <c r="AP39" s="62">
        <v>142</v>
      </c>
      <c r="AQ39" s="62">
        <v>142</v>
      </c>
      <c r="AR39" s="62">
        <v>142</v>
      </c>
      <c r="AS39" s="62">
        <v>142</v>
      </c>
      <c r="AT39" s="62">
        <v>142</v>
      </c>
      <c r="AU39" s="62">
        <v>142</v>
      </c>
      <c r="AV39" s="62">
        <v>142</v>
      </c>
      <c r="AW39" s="62">
        <v>142</v>
      </c>
      <c r="AX39" s="62">
        <v>142</v>
      </c>
      <c r="AY39" s="62">
        <v>142</v>
      </c>
      <c r="AZ39" s="62">
        <v>142</v>
      </c>
      <c r="BA39" s="62">
        <v>142</v>
      </c>
      <c r="BB39" s="62">
        <v>142</v>
      </c>
      <c r="BC39" s="62">
        <v>142</v>
      </c>
      <c r="BD39" s="62">
        <v>142</v>
      </c>
      <c r="BE39" s="62">
        <v>142</v>
      </c>
      <c r="BF39" s="62">
        <v>142</v>
      </c>
      <c r="BG39" s="62">
        <v>142</v>
      </c>
      <c r="BH39" s="62">
        <v>142</v>
      </c>
      <c r="BI39" s="62">
        <v>142</v>
      </c>
      <c r="BJ39" s="62">
        <v>142</v>
      </c>
      <c r="BK39" s="62">
        <v>142</v>
      </c>
      <c r="BL39" s="62">
        <v>142</v>
      </c>
      <c r="BM39" s="62">
        <v>142</v>
      </c>
      <c r="BN39" s="62">
        <v>142</v>
      </c>
      <c r="BO39" s="62">
        <v>142</v>
      </c>
    </row>
    <row r="40" spans="1:67" x14ac:dyDescent="0.3">
      <c r="A40" s="64" t="s">
        <v>39</v>
      </c>
      <c r="B40" s="64" t="s">
        <v>40</v>
      </c>
      <c r="C40" s="71" t="s">
        <v>17</v>
      </c>
      <c r="D40" s="71" t="s">
        <v>59</v>
      </c>
      <c r="E40" s="71">
        <v>1000</v>
      </c>
      <c r="F40" s="54" t="s">
        <v>63</v>
      </c>
      <c r="G40" s="61">
        <v>36.369907239712113</v>
      </c>
      <c r="H40" s="61">
        <v>36.370010596962203</v>
      </c>
      <c r="I40" s="61">
        <v>37.40004995420864</v>
      </c>
      <c r="J40" s="61">
        <v>37.400067238191291</v>
      </c>
      <c r="K40" s="61">
        <v>37.399981406303262</v>
      </c>
      <c r="L40" s="61">
        <v>37.400184612679674</v>
      </c>
      <c r="M40" s="61">
        <v>37.400059355987537</v>
      </c>
      <c r="N40" s="61">
        <v>37.400157760962927</v>
      </c>
      <c r="O40" s="61">
        <v>37.40004043482994</v>
      </c>
      <c r="P40" s="61">
        <v>37.400068271036012</v>
      </c>
      <c r="Q40" s="61">
        <v>37.400177462289257</v>
      </c>
      <c r="R40" s="61">
        <v>37.400238829734313</v>
      </c>
      <c r="S40" s="61">
        <v>37.39993851829081</v>
      </c>
      <c r="T40" s="61">
        <v>37.400161140754918</v>
      </c>
      <c r="U40" s="61">
        <v>37.400081034931837</v>
      </c>
      <c r="V40" s="61">
        <v>37.400171193326173</v>
      </c>
      <c r="W40" s="61">
        <v>37.400183235298023</v>
      </c>
      <c r="X40" s="61">
        <v>37.400138080678573</v>
      </c>
      <c r="Y40" s="61">
        <v>37.400039523088068</v>
      </c>
      <c r="Z40" s="61">
        <v>37.399874740416003</v>
      </c>
      <c r="AA40" s="61">
        <v>37.399790709313443</v>
      </c>
      <c r="AB40" s="61">
        <v>37.399790709313443</v>
      </c>
      <c r="AC40" s="61">
        <v>37.399790709313443</v>
      </c>
      <c r="AD40" s="61">
        <v>37.399790709313443</v>
      </c>
      <c r="AE40" s="61">
        <v>37.399790709313443</v>
      </c>
      <c r="AF40" s="61">
        <v>37.399790709313443</v>
      </c>
      <c r="AG40" s="61">
        <v>37.399790709313443</v>
      </c>
      <c r="AH40" s="61">
        <v>37.399790709313443</v>
      </c>
      <c r="AI40" s="61">
        <v>37.399790709313443</v>
      </c>
      <c r="AJ40" s="61">
        <v>37.399790709313443</v>
      </c>
      <c r="AK40" s="61">
        <v>37.399790709313443</v>
      </c>
      <c r="AL40" s="62">
        <v>37.399790709313443</v>
      </c>
      <c r="AM40" s="62">
        <v>37.399790709313443</v>
      </c>
      <c r="AN40" s="62">
        <v>37.399790709313443</v>
      </c>
      <c r="AO40" s="62">
        <v>37.399790709313443</v>
      </c>
      <c r="AP40" s="62">
        <v>37.399790709313443</v>
      </c>
      <c r="AQ40" s="62">
        <v>37.399790709313443</v>
      </c>
      <c r="AR40" s="62">
        <v>37.399790709313443</v>
      </c>
      <c r="AS40" s="62">
        <v>37.399790709313443</v>
      </c>
      <c r="AT40" s="62">
        <v>37.399790709313443</v>
      </c>
      <c r="AU40" s="62">
        <v>37.399790709313443</v>
      </c>
      <c r="AV40" s="62">
        <v>37.399790709313443</v>
      </c>
      <c r="AW40" s="62">
        <v>37.399790709313443</v>
      </c>
      <c r="AX40" s="62">
        <v>37.399790709313443</v>
      </c>
      <c r="AY40" s="62">
        <v>37.399790709313443</v>
      </c>
      <c r="AZ40" s="62">
        <v>37.399790709313443</v>
      </c>
      <c r="BA40" s="62">
        <v>37.399790709313443</v>
      </c>
      <c r="BB40" s="62">
        <v>37.399790709313443</v>
      </c>
      <c r="BC40" s="62">
        <v>37.399790709313443</v>
      </c>
      <c r="BD40" s="62">
        <v>37.399790709313443</v>
      </c>
      <c r="BE40" s="62">
        <v>37.399790709313443</v>
      </c>
      <c r="BF40" s="62">
        <v>37.399790709313443</v>
      </c>
      <c r="BG40" s="62">
        <v>37.399790709313443</v>
      </c>
      <c r="BH40" s="62">
        <v>37.399790709313443</v>
      </c>
      <c r="BI40" s="62">
        <v>37.399790709313443</v>
      </c>
      <c r="BJ40" s="62">
        <v>37.399790709313443</v>
      </c>
      <c r="BK40" s="62">
        <v>37.399790709313443</v>
      </c>
      <c r="BL40" s="62">
        <v>37.399790709313443</v>
      </c>
      <c r="BM40" s="62">
        <v>37.399790709313443</v>
      </c>
      <c r="BN40" s="62">
        <v>37.399790709313443</v>
      </c>
      <c r="BO40" s="62">
        <v>37.399790709313443</v>
      </c>
    </row>
    <row r="41" spans="1:67" x14ac:dyDescent="0.3">
      <c r="A41" s="64" t="s">
        <v>41</v>
      </c>
      <c r="B41" s="64" t="s">
        <v>41</v>
      </c>
      <c r="C41" s="71" t="s">
        <v>17</v>
      </c>
      <c r="D41" s="71" t="s">
        <v>59</v>
      </c>
      <c r="E41" s="71">
        <v>1000</v>
      </c>
      <c r="F41" s="54" t="s">
        <v>63</v>
      </c>
      <c r="G41" s="61">
        <v>26.84811029236986</v>
      </c>
      <c r="H41" s="61">
        <v>26.84811029236986</v>
      </c>
      <c r="I41" s="61">
        <v>26.84811029236986</v>
      </c>
      <c r="J41" s="61">
        <v>26.800082610491529</v>
      </c>
      <c r="K41" s="61">
        <v>26.799897075220859</v>
      </c>
      <c r="L41" s="61">
        <v>26.799897075220859</v>
      </c>
      <c r="M41" s="61">
        <v>26.799897075220859</v>
      </c>
      <c r="N41" s="61">
        <v>26.799897075220859</v>
      </c>
      <c r="O41" s="61">
        <v>26.799897075220859</v>
      </c>
      <c r="P41" s="61">
        <v>26.799897075220859</v>
      </c>
      <c r="Q41" s="61">
        <v>26.799897075220859</v>
      </c>
      <c r="R41" s="61">
        <v>26.799897075220859</v>
      </c>
      <c r="S41" s="61">
        <v>26.799897075220859</v>
      </c>
      <c r="T41" s="61">
        <v>26.799897075220859</v>
      </c>
      <c r="U41" s="61">
        <v>26.799897075220859</v>
      </c>
      <c r="V41" s="61">
        <v>26.799897075220859</v>
      </c>
      <c r="W41" s="61">
        <v>26.799897075220859</v>
      </c>
      <c r="X41" s="61">
        <v>26.799897075220859</v>
      </c>
      <c r="Y41" s="61">
        <v>26.799897075220859</v>
      </c>
      <c r="Z41" s="61">
        <v>26.799897075220859</v>
      </c>
      <c r="AA41" s="61">
        <v>26.799897075220859</v>
      </c>
      <c r="AB41" s="61">
        <v>26.799897075220859</v>
      </c>
      <c r="AC41" s="61">
        <v>26.799897075220859</v>
      </c>
      <c r="AD41" s="61">
        <v>26.799897075220859</v>
      </c>
      <c r="AE41" s="61">
        <v>26.799897075220859</v>
      </c>
      <c r="AF41" s="61">
        <v>26.799897075220859</v>
      </c>
      <c r="AG41" s="61">
        <v>26.799897075220859</v>
      </c>
      <c r="AH41" s="61">
        <v>26.799897075220859</v>
      </c>
      <c r="AI41" s="61">
        <v>26.799897075220859</v>
      </c>
      <c r="AJ41" s="61">
        <v>26.799897075220859</v>
      </c>
      <c r="AK41" s="61">
        <v>26.799897075220859</v>
      </c>
      <c r="AL41" s="62">
        <v>26.799897075220859</v>
      </c>
      <c r="AM41" s="62">
        <v>26.799897075220859</v>
      </c>
      <c r="AN41" s="62">
        <v>26.799897075220859</v>
      </c>
      <c r="AO41" s="62">
        <v>26.799897075220859</v>
      </c>
      <c r="AP41" s="62">
        <v>26.799897075220859</v>
      </c>
      <c r="AQ41" s="62">
        <v>26.799897075220859</v>
      </c>
      <c r="AR41" s="62">
        <v>26.799897075220859</v>
      </c>
      <c r="AS41" s="62">
        <v>26.799897075220859</v>
      </c>
      <c r="AT41" s="62">
        <v>26.799897075220859</v>
      </c>
      <c r="AU41" s="62">
        <v>26.799897075220859</v>
      </c>
      <c r="AV41" s="62">
        <v>26.799897075220859</v>
      </c>
      <c r="AW41" s="62">
        <v>26.799897075220859</v>
      </c>
      <c r="AX41" s="62">
        <v>26.799897075220859</v>
      </c>
      <c r="AY41" s="62">
        <v>26.799897075220859</v>
      </c>
      <c r="AZ41" s="62">
        <v>26.799897075220859</v>
      </c>
      <c r="BA41" s="62">
        <v>26.799897075220859</v>
      </c>
      <c r="BB41" s="62">
        <v>26.799897075220859</v>
      </c>
      <c r="BC41" s="62">
        <v>26.799897075220859</v>
      </c>
      <c r="BD41" s="62">
        <v>26.799897075220859</v>
      </c>
      <c r="BE41" s="62">
        <v>26.799897075220859</v>
      </c>
      <c r="BF41" s="62">
        <v>26.799897075220859</v>
      </c>
      <c r="BG41" s="62">
        <v>26.799897075220859</v>
      </c>
      <c r="BH41" s="62">
        <v>26.799897075220859</v>
      </c>
      <c r="BI41" s="62">
        <v>26.799897075220859</v>
      </c>
      <c r="BJ41" s="62">
        <v>26.799897075220859</v>
      </c>
      <c r="BK41" s="62">
        <v>26.799897075220859</v>
      </c>
      <c r="BL41" s="62">
        <v>26.799897075220859</v>
      </c>
      <c r="BM41" s="62">
        <v>26.799897075220859</v>
      </c>
      <c r="BN41" s="62">
        <v>26.799897075220859</v>
      </c>
      <c r="BO41" s="62">
        <v>26.799897075220859</v>
      </c>
    </row>
    <row r="42" spans="1:67" x14ac:dyDescent="0.3">
      <c r="A42" s="55" t="s">
        <v>19</v>
      </c>
      <c r="B42" s="55" t="s">
        <v>42</v>
      </c>
      <c r="C42" s="72" t="s">
        <v>21</v>
      </c>
      <c r="D42" s="72" t="s">
        <v>60</v>
      </c>
      <c r="E42" s="71">
        <v>1000</v>
      </c>
      <c r="F42" s="54" t="s">
        <v>62</v>
      </c>
      <c r="G42" s="61">
        <v>37.989999934966512</v>
      </c>
      <c r="H42" s="61">
        <v>38.090000067537588</v>
      </c>
      <c r="I42" s="61">
        <v>38.089999943885992</v>
      </c>
      <c r="J42" s="61">
        <v>38.200000000000003</v>
      </c>
      <c r="K42" s="61">
        <v>38.21000005608883</v>
      </c>
      <c r="L42" s="61">
        <v>38.259998958056819</v>
      </c>
      <c r="M42" s="61">
        <v>38.260000180720937</v>
      </c>
      <c r="N42" s="61">
        <v>38.110000608339433</v>
      </c>
      <c r="O42" s="61">
        <v>38.409998944225379</v>
      </c>
      <c r="P42" s="61">
        <v>38.430000915151403</v>
      </c>
      <c r="Q42" s="61">
        <v>38.51999993949601</v>
      </c>
      <c r="R42" s="61">
        <v>38.560001088530569</v>
      </c>
      <c r="S42" s="61">
        <v>38.740000970806207</v>
      </c>
      <c r="T42" s="61">
        <v>38.85000097656868</v>
      </c>
      <c r="U42" s="61">
        <v>38.999999222988272</v>
      </c>
      <c r="V42" s="61">
        <v>39.239999484440993</v>
      </c>
      <c r="W42" s="61">
        <v>39.029993050258099</v>
      </c>
      <c r="X42" s="61">
        <v>39.219991692165777</v>
      </c>
      <c r="Y42" s="61">
        <v>39.11000062547992</v>
      </c>
      <c r="Z42" s="61">
        <v>39.28004057736554</v>
      </c>
      <c r="AA42" s="61">
        <v>39.279978463639132</v>
      </c>
      <c r="AB42" s="61">
        <v>39.279978463639132</v>
      </c>
      <c r="AC42" s="61">
        <v>39.279978463639132</v>
      </c>
      <c r="AD42" s="61">
        <v>39.279978463639132</v>
      </c>
      <c r="AE42" s="61">
        <v>39.279978463639132</v>
      </c>
      <c r="AF42" s="61">
        <v>39.279978463639132</v>
      </c>
      <c r="AG42" s="61">
        <v>39.279978463639132</v>
      </c>
      <c r="AH42" s="61">
        <v>39.279978463639132</v>
      </c>
      <c r="AI42" s="61">
        <v>39.279978463639132</v>
      </c>
      <c r="AJ42" s="61">
        <v>39.279978463639132</v>
      </c>
      <c r="AK42" s="61">
        <v>39.279978463639132</v>
      </c>
      <c r="AL42" s="62">
        <v>39.279978463639132</v>
      </c>
      <c r="AM42" s="62">
        <v>39.279978463639132</v>
      </c>
      <c r="AN42" s="62">
        <v>39.279978463639132</v>
      </c>
      <c r="AO42" s="62">
        <v>39.279978463639132</v>
      </c>
      <c r="AP42" s="62">
        <v>39.279978463639132</v>
      </c>
      <c r="AQ42" s="62">
        <v>39.279978463639132</v>
      </c>
      <c r="AR42" s="62">
        <v>39.279978463639132</v>
      </c>
      <c r="AS42" s="62">
        <v>39.279978463639132</v>
      </c>
      <c r="AT42" s="62">
        <v>39.279978463639132</v>
      </c>
      <c r="AU42" s="62">
        <v>39.279978463639132</v>
      </c>
      <c r="AV42" s="62">
        <v>39.279978463639132</v>
      </c>
      <c r="AW42" s="62">
        <v>39.279978463639132</v>
      </c>
      <c r="AX42" s="62">
        <v>39.279978463639132</v>
      </c>
      <c r="AY42" s="62">
        <v>39.279978463639132</v>
      </c>
      <c r="AZ42" s="62">
        <v>39.279978463639132</v>
      </c>
      <c r="BA42" s="62">
        <v>39.279978463639132</v>
      </c>
      <c r="BB42" s="62">
        <v>39.279978463639132</v>
      </c>
      <c r="BC42" s="62">
        <v>39.279978463639132</v>
      </c>
      <c r="BD42" s="62">
        <v>39.279978463639132</v>
      </c>
      <c r="BE42" s="62">
        <v>39.279978463639132</v>
      </c>
      <c r="BF42" s="62">
        <v>39.279978463639132</v>
      </c>
      <c r="BG42" s="62">
        <v>39.279978463639132</v>
      </c>
      <c r="BH42" s="62">
        <v>39.279978463639132</v>
      </c>
      <c r="BI42" s="62">
        <v>39.279978463639132</v>
      </c>
      <c r="BJ42" s="62">
        <v>39.279978463639132</v>
      </c>
      <c r="BK42" s="62">
        <v>39.279978463639132</v>
      </c>
      <c r="BL42" s="62">
        <v>39.279978463639132</v>
      </c>
      <c r="BM42" s="62">
        <v>39.279978463639132</v>
      </c>
      <c r="BN42" s="62">
        <v>39.279978463639132</v>
      </c>
      <c r="BO42" s="62">
        <v>39.279978463639132</v>
      </c>
    </row>
    <row r="43" spans="1:67" x14ac:dyDescent="0.3">
      <c r="A43" s="55" t="s">
        <v>43</v>
      </c>
      <c r="B43" s="55" t="s">
        <v>44</v>
      </c>
      <c r="C43" s="75" t="s">
        <v>24</v>
      </c>
      <c r="D43" s="75" t="s">
        <v>51</v>
      </c>
      <c r="E43" s="75">
        <v>1</v>
      </c>
      <c r="F43" s="54" t="s">
        <v>62</v>
      </c>
      <c r="G43" s="61">
        <v>38.647544558124402</v>
      </c>
      <c r="H43" s="61">
        <v>38.647544505439768</v>
      </c>
      <c r="I43" s="61">
        <v>38.647544645524597</v>
      </c>
      <c r="J43" s="61">
        <v>38.647544383625231</v>
      </c>
      <c r="K43" s="61">
        <v>38.647544562117609</v>
      </c>
      <c r="L43" s="61">
        <v>38.647544328371573</v>
      </c>
      <c r="M43" s="61">
        <v>38.647538364410053</v>
      </c>
      <c r="N43" s="61">
        <v>38.647532379989407</v>
      </c>
      <c r="O43" s="61">
        <v>38.647536489743572</v>
      </c>
      <c r="P43" s="61">
        <v>38.647537590620253</v>
      </c>
      <c r="Q43" s="61">
        <v>38.647532447156081</v>
      </c>
      <c r="R43" s="61">
        <v>38.647541819225708</v>
      </c>
      <c r="S43" s="61">
        <v>38.647535763672678</v>
      </c>
      <c r="T43" s="61">
        <v>38.647553606699262</v>
      </c>
      <c r="U43" s="61">
        <v>38.649998943212829</v>
      </c>
      <c r="V43" s="61">
        <v>38.650005369567552</v>
      </c>
      <c r="W43" s="61">
        <v>38.649992812913403</v>
      </c>
      <c r="X43" s="61">
        <v>38.649995985309531</v>
      </c>
      <c r="Y43" s="61">
        <v>38.64999248131695</v>
      </c>
      <c r="Z43" s="61">
        <v>38.650016910448443</v>
      </c>
      <c r="AA43" s="61">
        <v>38.649994080243196</v>
      </c>
      <c r="AB43" s="61">
        <v>38.649994080243196</v>
      </c>
      <c r="AC43" s="61">
        <v>38.649994080243196</v>
      </c>
      <c r="AD43" s="61">
        <v>38.649994080243196</v>
      </c>
      <c r="AE43" s="61">
        <v>38.649994080243196</v>
      </c>
      <c r="AF43" s="61">
        <v>38.649994080243196</v>
      </c>
      <c r="AG43" s="61">
        <v>38.649994080243196</v>
      </c>
      <c r="AH43" s="61">
        <v>38.649994080243196</v>
      </c>
      <c r="AI43" s="61">
        <v>38.649994080243196</v>
      </c>
      <c r="AJ43" s="61">
        <v>38.649994080243196</v>
      </c>
      <c r="AK43" s="61">
        <v>38.649994080243196</v>
      </c>
      <c r="AL43" s="62">
        <v>38.649994080243196</v>
      </c>
      <c r="AM43" s="62">
        <v>38.649994080243196</v>
      </c>
      <c r="AN43" s="62">
        <v>38.649994080243196</v>
      </c>
      <c r="AO43" s="62">
        <v>38.649994080243196</v>
      </c>
      <c r="AP43" s="62">
        <v>38.649994080243196</v>
      </c>
      <c r="AQ43" s="62">
        <v>38.649994080243196</v>
      </c>
      <c r="AR43" s="62">
        <v>38.649994080243196</v>
      </c>
      <c r="AS43" s="62">
        <v>38.649994080243196</v>
      </c>
      <c r="AT43" s="62">
        <v>38.649994080243196</v>
      </c>
      <c r="AU43" s="62">
        <v>38.649994080243196</v>
      </c>
      <c r="AV43" s="62">
        <v>38.649994080243196</v>
      </c>
      <c r="AW43" s="62">
        <v>38.649994080243196</v>
      </c>
      <c r="AX43" s="62">
        <v>38.649994080243196</v>
      </c>
      <c r="AY43" s="62">
        <v>38.649994080243196</v>
      </c>
      <c r="AZ43" s="62">
        <v>38.649994080243196</v>
      </c>
      <c r="BA43" s="62">
        <v>38.649994080243196</v>
      </c>
      <c r="BB43" s="62">
        <v>38.649994080243196</v>
      </c>
      <c r="BC43" s="62">
        <v>38.649994080243196</v>
      </c>
      <c r="BD43" s="62">
        <v>38.649994080243196</v>
      </c>
      <c r="BE43" s="62">
        <v>38.649994080243196</v>
      </c>
      <c r="BF43" s="62">
        <v>38.649994080243196</v>
      </c>
      <c r="BG43" s="62">
        <v>38.649994080243196</v>
      </c>
      <c r="BH43" s="62">
        <v>38.649994080243196</v>
      </c>
      <c r="BI43" s="62">
        <v>38.649994080243196</v>
      </c>
      <c r="BJ43" s="62">
        <v>38.649994080243196</v>
      </c>
      <c r="BK43" s="62">
        <v>38.649994080243196</v>
      </c>
      <c r="BL43" s="62">
        <v>38.649994080243196</v>
      </c>
      <c r="BM43" s="62">
        <v>38.649994080243196</v>
      </c>
      <c r="BN43" s="62">
        <v>38.649994080243196</v>
      </c>
      <c r="BO43" s="62">
        <v>38.649994080243196</v>
      </c>
    </row>
    <row r="44" spans="1:67" x14ac:dyDescent="0.3">
      <c r="A44" s="64" t="s">
        <v>45</v>
      </c>
      <c r="B44" s="64" t="s">
        <v>45</v>
      </c>
      <c r="C44" s="71" t="s">
        <v>17</v>
      </c>
      <c r="D44" s="71" t="s">
        <v>59</v>
      </c>
      <c r="E44" s="71">
        <v>1000</v>
      </c>
      <c r="F44" s="54" t="s">
        <v>62</v>
      </c>
      <c r="G44" s="61">
        <v>25.309998872084861</v>
      </c>
      <c r="H44" s="61">
        <v>25.31000095586224</v>
      </c>
      <c r="I44" s="61">
        <v>25.309996195358341</v>
      </c>
      <c r="J44" s="61">
        <v>25.31000065264211</v>
      </c>
      <c r="K44" s="61">
        <v>25.309999732126119</v>
      </c>
      <c r="L44" s="61">
        <v>25.310004648873331</v>
      </c>
      <c r="M44" s="61">
        <v>25.310008937742619</v>
      </c>
      <c r="N44" s="61">
        <v>25.309965026132161</v>
      </c>
      <c r="O44" s="61">
        <v>25.310016100068111</v>
      </c>
      <c r="P44" s="61">
        <v>25.30995543220482</v>
      </c>
      <c r="Q44" s="61">
        <v>25.30998020375646</v>
      </c>
      <c r="R44" s="61">
        <v>25.31001367760754</v>
      </c>
      <c r="S44" s="61">
        <v>25.309978730946469</v>
      </c>
      <c r="T44" s="61">
        <v>25.309978730946469</v>
      </c>
      <c r="U44" s="61">
        <v>25.309978730946469</v>
      </c>
      <c r="V44" s="61">
        <v>25.309978730946469</v>
      </c>
      <c r="W44" s="61">
        <v>25.30982148657721</v>
      </c>
      <c r="X44" s="61">
        <v>25.309922625347589</v>
      </c>
      <c r="Y44" s="61">
        <v>25.30993392896394</v>
      </c>
      <c r="Z44" s="61">
        <v>25.308861021918709</v>
      </c>
      <c r="AA44" s="61">
        <v>25.308861021918709</v>
      </c>
      <c r="AB44" s="61">
        <v>25.308861021918709</v>
      </c>
      <c r="AC44" s="61">
        <v>25.308861021918709</v>
      </c>
      <c r="AD44" s="61">
        <v>25.308861021918709</v>
      </c>
      <c r="AE44" s="61">
        <v>25.308861021918709</v>
      </c>
      <c r="AF44" s="61">
        <v>25.308861021918709</v>
      </c>
      <c r="AG44" s="61">
        <v>25.308861021918709</v>
      </c>
      <c r="AH44" s="61">
        <v>25.308861021918709</v>
      </c>
      <c r="AI44" s="61">
        <v>25.308861021918709</v>
      </c>
      <c r="AJ44" s="61">
        <v>25.308861021918709</v>
      </c>
      <c r="AK44" s="61">
        <v>25.308861021918709</v>
      </c>
      <c r="AL44" s="62">
        <v>25.308861021918709</v>
      </c>
      <c r="AM44" s="62">
        <v>25.308861021918709</v>
      </c>
      <c r="AN44" s="62">
        <v>25.308861021918709</v>
      </c>
      <c r="AO44" s="62">
        <v>25.308861021918709</v>
      </c>
      <c r="AP44" s="62">
        <v>25.308861021918709</v>
      </c>
      <c r="AQ44" s="62">
        <v>25.308861021918709</v>
      </c>
      <c r="AR44" s="62">
        <v>25.308861021918709</v>
      </c>
      <c r="AS44" s="62">
        <v>25.308861021918709</v>
      </c>
      <c r="AT44" s="62">
        <v>25.308861021918709</v>
      </c>
      <c r="AU44" s="62">
        <v>25.308861021918709</v>
      </c>
      <c r="AV44" s="62">
        <v>25.308861021918709</v>
      </c>
      <c r="AW44" s="62">
        <v>25.308861021918709</v>
      </c>
      <c r="AX44" s="62">
        <v>25.308861021918709</v>
      </c>
      <c r="AY44" s="62">
        <v>25.308861021918709</v>
      </c>
      <c r="AZ44" s="62">
        <v>25.308861021918709</v>
      </c>
      <c r="BA44" s="62">
        <v>25.308861021918709</v>
      </c>
      <c r="BB44" s="62">
        <v>25.308861021918709</v>
      </c>
      <c r="BC44" s="62">
        <v>25.308861021918709</v>
      </c>
      <c r="BD44" s="62">
        <v>25.308861021918709</v>
      </c>
      <c r="BE44" s="62">
        <v>25.308861021918709</v>
      </c>
      <c r="BF44" s="62">
        <v>25.308861021918709</v>
      </c>
      <c r="BG44" s="62">
        <v>25.308861021918709</v>
      </c>
      <c r="BH44" s="62">
        <v>25.308861021918709</v>
      </c>
      <c r="BI44" s="62">
        <v>25.308861021918709</v>
      </c>
      <c r="BJ44" s="62">
        <v>25.308861021918709</v>
      </c>
      <c r="BK44" s="62">
        <v>25.308861021918709</v>
      </c>
      <c r="BL44" s="62">
        <v>25.308861021918709</v>
      </c>
      <c r="BM44" s="62">
        <v>25.308861021918709</v>
      </c>
      <c r="BN44" s="62">
        <v>25.308861021918709</v>
      </c>
      <c r="BO44" s="62">
        <v>25.308861021918709</v>
      </c>
    </row>
    <row r="45" spans="1:67" x14ac:dyDescent="0.3">
      <c r="A45" s="55" t="s">
        <v>46</v>
      </c>
      <c r="B45" s="55" t="s">
        <v>47</v>
      </c>
      <c r="C45" s="72" t="s">
        <v>21</v>
      </c>
      <c r="D45" s="72" t="s">
        <v>60</v>
      </c>
      <c r="E45" s="71">
        <v>1000</v>
      </c>
      <c r="F45" s="54" t="s">
        <v>63</v>
      </c>
      <c r="G45" s="61">
        <v>36.08</v>
      </c>
      <c r="H45" s="61">
        <v>36.08</v>
      </c>
      <c r="I45" s="61">
        <v>36.08</v>
      </c>
      <c r="J45" s="61">
        <v>36.08</v>
      </c>
      <c r="K45" s="61">
        <v>36.08</v>
      </c>
      <c r="L45" s="61">
        <v>36.08</v>
      </c>
      <c r="M45" s="61">
        <v>36.08</v>
      </c>
      <c r="N45" s="61">
        <v>36.08</v>
      </c>
      <c r="O45" s="61">
        <v>36.08</v>
      </c>
      <c r="P45" s="61">
        <v>36.08</v>
      </c>
      <c r="Q45" s="61">
        <v>36.08</v>
      </c>
      <c r="R45" s="61">
        <v>36.08</v>
      </c>
      <c r="S45" s="61">
        <v>36.08</v>
      </c>
      <c r="T45" s="61">
        <v>36.08</v>
      </c>
      <c r="U45" s="61">
        <v>36.08</v>
      </c>
      <c r="V45" s="61">
        <v>36.08</v>
      </c>
      <c r="W45" s="61">
        <v>36.08</v>
      </c>
      <c r="X45" s="61">
        <v>36.08</v>
      </c>
      <c r="Y45" s="61">
        <v>36.08</v>
      </c>
      <c r="Z45" s="61">
        <v>36.08</v>
      </c>
      <c r="AA45" s="61">
        <v>36.08</v>
      </c>
      <c r="AB45" s="61">
        <v>36.08</v>
      </c>
      <c r="AC45" s="61">
        <v>36.08</v>
      </c>
      <c r="AD45" s="61">
        <v>36.08</v>
      </c>
      <c r="AE45" s="61">
        <v>36.08</v>
      </c>
      <c r="AF45" s="61">
        <v>36.08</v>
      </c>
      <c r="AG45" s="61">
        <v>36.08</v>
      </c>
      <c r="AH45" s="61">
        <v>36.08</v>
      </c>
      <c r="AI45" s="61">
        <v>36.08</v>
      </c>
      <c r="AJ45" s="61">
        <v>36.08</v>
      </c>
      <c r="AK45" s="61">
        <v>36.08</v>
      </c>
      <c r="AL45" s="62">
        <v>36.08</v>
      </c>
      <c r="AM45" s="62">
        <v>36.08</v>
      </c>
      <c r="AN45" s="62">
        <v>36.08</v>
      </c>
      <c r="AO45" s="62">
        <v>36.08</v>
      </c>
      <c r="AP45" s="62">
        <v>36.08</v>
      </c>
      <c r="AQ45" s="62">
        <v>36.08</v>
      </c>
      <c r="AR45" s="62">
        <v>36.08</v>
      </c>
      <c r="AS45" s="62">
        <v>36.08</v>
      </c>
      <c r="AT45" s="62">
        <v>36.08</v>
      </c>
      <c r="AU45" s="62">
        <v>36.08</v>
      </c>
      <c r="AV45" s="62">
        <v>36.08</v>
      </c>
      <c r="AW45" s="62">
        <v>36.08</v>
      </c>
      <c r="AX45" s="62">
        <v>36.08</v>
      </c>
      <c r="AY45" s="62">
        <v>36.08</v>
      </c>
      <c r="AZ45" s="62">
        <v>36.08</v>
      </c>
      <c r="BA45" s="62">
        <v>36.08</v>
      </c>
      <c r="BB45" s="62">
        <v>36.08</v>
      </c>
      <c r="BC45" s="62">
        <v>36.08</v>
      </c>
      <c r="BD45" s="62">
        <v>36.08</v>
      </c>
      <c r="BE45" s="62">
        <v>36.08</v>
      </c>
      <c r="BF45" s="62">
        <v>36.08</v>
      </c>
      <c r="BG45" s="62">
        <v>36.08</v>
      </c>
      <c r="BH45" s="62">
        <v>36.08</v>
      </c>
      <c r="BI45" s="62">
        <v>36.08</v>
      </c>
      <c r="BJ45" s="62">
        <v>36.08</v>
      </c>
      <c r="BK45" s="62">
        <v>36.08</v>
      </c>
      <c r="BL45" s="62">
        <v>36.08</v>
      </c>
      <c r="BM45" s="62">
        <v>36.08</v>
      </c>
      <c r="BN45" s="62">
        <v>36.08</v>
      </c>
      <c r="BO45" s="62">
        <v>36.08</v>
      </c>
    </row>
    <row r="46" spans="1:67" x14ac:dyDescent="0.3">
      <c r="A46" s="64" t="s">
        <v>48</v>
      </c>
      <c r="B46" s="64" t="s">
        <v>49</v>
      </c>
      <c r="C46" s="75" t="s">
        <v>24</v>
      </c>
      <c r="D46" s="75" t="s">
        <v>51</v>
      </c>
      <c r="E46" s="75">
        <v>1</v>
      </c>
      <c r="F46" s="54" t="s">
        <v>62</v>
      </c>
      <c r="G46" s="61">
        <v>18</v>
      </c>
      <c r="H46" s="61">
        <v>18</v>
      </c>
      <c r="I46" s="61">
        <v>18</v>
      </c>
      <c r="J46" s="61">
        <v>18</v>
      </c>
      <c r="K46" s="61">
        <v>18</v>
      </c>
      <c r="L46" s="61">
        <v>18.000000170755111</v>
      </c>
      <c r="M46" s="61">
        <v>18.000000343487219</v>
      </c>
      <c r="N46" s="61">
        <v>17.999999715692439</v>
      </c>
      <c r="O46" s="61">
        <v>17.999999523496939</v>
      </c>
      <c r="P46" s="61">
        <v>17.999999577905282</v>
      </c>
      <c r="Q46" s="61">
        <v>17.999999701146169</v>
      </c>
      <c r="R46" s="61">
        <v>17.999999899867031</v>
      </c>
      <c r="S46" s="61">
        <v>18.000000620051409</v>
      </c>
      <c r="T46" s="61">
        <v>18.00000041061995</v>
      </c>
      <c r="U46" s="61">
        <v>17.999999697412122</v>
      </c>
      <c r="V46" s="61">
        <v>17.999999903322561</v>
      </c>
      <c r="W46" s="61">
        <v>17.999999468259048</v>
      </c>
      <c r="X46" s="61">
        <v>18.00000106738219</v>
      </c>
      <c r="Y46" s="61">
        <v>17.999999620779249</v>
      </c>
      <c r="Z46" s="61">
        <v>18.000001177537879</v>
      </c>
      <c r="AA46" s="61">
        <v>17.99999664793982</v>
      </c>
      <c r="AB46" s="61">
        <v>17.99999664793982</v>
      </c>
      <c r="AC46" s="61">
        <v>17.99999664793982</v>
      </c>
      <c r="AD46" s="61">
        <v>17.99999664793982</v>
      </c>
      <c r="AE46" s="61">
        <v>17.99999664793982</v>
      </c>
      <c r="AF46" s="61">
        <v>17.99999664793982</v>
      </c>
      <c r="AG46" s="61">
        <v>17.99999664793982</v>
      </c>
      <c r="AH46" s="61">
        <v>17.99999664793982</v>
      </c>
      <c r="AI46" s="61">
        <v>17.99999664793982</v>
      </c>
      <c r="AJ46" s="61">
        <v>17.99999664793982</v>
      </c>
      <c r="AK46" s="61">
        <v>17.99999664793982</v>
      </c>
      <c r="AL46" s="62">
        <v>17.99999664793982</v>
      </c>
      <c r="AM46" s="62">
        <v>17.99999664793982</v>
      </c>
      <c r="AN46" s="62">
        <v>17.99999664793982</v>
      </c>
      <c r="AO46" s="62">
        <v>17.99999664793982</v>
      </c>
      <c r="AP46" s="62">
        <v>17.99999664793982</v>
      </c>
      <c r="AQ46" s="62">
        <v>17.99999664793982</v>
      </c>
      <c r="AR46" s="62">
        <v>17.99999664793982</v>
      </c>
      <c r="AS46" s="62">
        <v>17.99999664793982</v>
      </c>
      <c r="AT46" s="62">
        <v>17.99999664793982</v>
      </c>
      <c r="AU46" s="62">
        <v>17.99999664793982</v>
      </c>
      <c r="AV46" s="62">
        <v>17.99999664793982</v>
      </c>
      <c r="AW46" s="62">
        <v>17.99999664793982</v>
      </c>
      <c r="AX46" s="62">
        <v>17.99999664793982</v>
      </c>
      <c r="AY46" s="62">
        <v>17.99999664793982</v>
      </c>
      <c r="AZ46" s="62">
        <v>17.99999664793982</v>
      </c>
      <c r="BA46" s="62">
        <v>17.99999664793982</v>
      </c>
      <c r="BB46" s="62">
        <v>17.99999664793982</v>
      </c>
      <c r="BC46" s="62">
        <v>17.99999664793982</v>
      </c>
      <c r="BD46" s="62">
        <v>17.99999664793982</v>
      </c>
      <c r="BE46" s="62">
        <v>17.99999664793982</v>
      </c>
      <c r="BF46" s="62">
        <v>17.99999664793982</v>
      </c>
      <c r="BG46" s="62">
        <v>17.99999664793982</v>
      </c>
      <c r="BH46" s="62">
        <v>17.99999664793982</v>
      </c>
      <c r="BI46" s="62">
        <v>17.99999664793982</v>
      </c>
      <c r="BJ46" s="62">
        <v>17.99999664793982</v>
      </c>
      <c r="BK46" s="62">
        <v>17.99999664793982</v>
      </c>
      <c r="BL46" s="62">
        <v>17.99999664793982</v>
      </c>
      <c r="BM46" s="62">
        <v>17.99999664793982</v>
      </c>
      <c r="BN46" s="62">
        <v>17.99999664793982</v>
      </c>
      <c r="BO46" s="62">
        <v>17.99999664793982</v>
      </c>
    </row>
    <row r="47" spans="1:67" x14ac:dyDescent="0.3">
      <c r="A47" s="64" t="s">
        <v>50</v>
      </c>
      <c r="B47" s="64" t="s">
        <v>50</v>
      </c>
      <c r="C47" s="75" t="s">
        <v>51</v>
      </c>
      <c r="D47" s="75" t="s">
        <v>65</v>
      </c>
      <c r="E47" s="75">
        <v>1</v>
      </c>
      <c r="F47" s="54" t="s">
        <v>66</v>
      </c>
      <c r="G47" s="61">
        <v>697.70600000000002</v>
      </c>
      <c r="H47" s="61">
        <v>690.779</v>
      </c>
      <c r="I47" s="61">
        <v>697.35400000000004</v>
      </c>
      <c r="J47" s="61">
        <v>688.81899999999996</v>
      </c>
      <c r="K47" s="61">
        <v>704.54700000000003</v>
      </c>
      <c r="L47" s="61">
        <v>704.54700000000003</v>
      </c>
      <c r="M47" s="61">
        <v>704.54700000000003</v>
      </c>
      <c r="N47" s="61">
        <v>704.54700000000003</v>
      </c>
      <c r="O47" s="61">
        <v>704.54700000000003</v>
      </c>
      <c r="P47" s="61">
        <v>704.54700000000003</v>
      </c>
      <c r="Q47" s="61">
        <v>704.54700000000003</v>
      </c>
      <c r="R47" s="61">
        <v>704.54700000000003</v>
      </c>
      <c r="S47" s="61">
        <v>704.54700000000003</v>
      </c>
      <c r="T47" s="61">
        <v>704.54700000000003</v>
      </c>
      <c r="U47" s="61">
        <v>704.54700000000003</v>
      </c>
      <c r="V47" s="61">
        <v>704.54700000000003</v>
      </c>
      <c r="W47" s="61">
        <v>704.54700000000003</v>
      </c>
      <c r="X47" s="61">
        <v>704.54700000000003</v>
      </c>
      <c r="Y47" s="61">
        <v>704.54700000000003</v>
      </c>
      <c r="Z47" s="61">
        <v>704.54700000000003</v>
      </c>
      <c r="AA47" s="61">
        <v>704.54700000000003</v>
      </c>
      <c r="AB47" s="61">
        <v>704.54700000000003</v>
      </c>
      <c r="AC47" s="61">
        <v>704.54700000000003</v>
      </c>
      <c r="AD47" s="61">
        <v>704.54700000000003</v>
      </c>
      <c r="AE47" s="61">
        <v>704.54700000000003</v>
      </c>
      <c r="AF47" s="61">
        <v>704.54700000000003</v>
      </c>
      <c r="AG47" s="61">
        <v>704.54700000000003</v>
      </c>
      <c r="AH47" s="61">
        <v>704.54700000000003</v>
      </c>
      <c r="AI47" s="61">
        <v>704.54700000000003</v>
      </c>
      <c r="AJ47" s="61">
        <v>704.54700000000003</v>
      </c>
      <c r="AK47" s="61">
        <v>704.54700000000003</v>
      </c>
      <c r="AL47" s="62">
        <v>704.54700000000003</v>
      </c>
      <c r="AM47" s="62">
        <v>704.54700000000003</v>
      </c>
      <c r="AN47" s="62">
        <v>704.54700000000003</v>
      </c>
      <c r="AO47" s="62">
        <v>704.54700000000003</v>
      </c>
      <c r="AP47" s="62">
        <v>704.54700000000003</v>
      </c>
      <c r="AQ47" s="62">
        <v>704.54700000000003</v>
      </c>
      <c r="AR47" s="62">
        <v>704.54700000000003</v>
      </c>
      <c r="AS47" s="62">
        <v>704.54700000000003</v>
      </c>
      <c r="AT47" s="62">
        <v>704.54700000000003</v>
      </c>
      <c r="AU47" s="62">
        <v>704.54700000000003</v>
      </c>
      <c r="AV47" s="62">
        <v>704.54700000000003</v>
      </c>
      <c r="AW47" s="62">
        <v>704.54700000000003</v>
      </c>
      <c r="AX47" s="62">
        <v>704.54700000000003</v>
      </c>
      <c r="AY47" s="62">
        <v>704.54700000000003</v>
      </c>
      <c r="AZ47" s="62">
        <v>704.54700000000003</v>
      </c>
      <c r="BA47" s="62">
        <v>704.54700000000003</v>
      </c>
      <c r="BB47" s="62">
        <v>704.54700000000003</v>
      </c>
      <c r="BC47" s="62">
        <v>704.54700000000003</v>
      </c>
      <c r="BD47" s="62">
        <v>704.54700000000003</v>
      </c>
      <c r="BE47" s="62">
        <v>704.54700000000003</v>
      </c>
      <c r="BF47" s="62">
        <v>704.54700000000003</v>
      </c>
      <c r="BG47" s="62">
        <v>704.54700000000003</v>
      </c>
      <c r="BH47" s="62">
        <v>704.54700000000003</v>
      </c>
      <c r="BI47" s="62">
        <v>704.54700000000003</v>
      </c>
      <c r="BJ47" s="62">
        <v>704.54700000000003</v>
      </c>
      <c r="BK47" s="62">
        <v>704.54700000000003</v>
      </c>
      <c r="BL47" s="62">
        <v>704.54700000000003</v>
      </c>
      <c r="BM47" s="62">
        <v>704.54700000000003</v>
      </c>
      <c r="BN47" s="62">
        <v>704.54700000000003</v>
      </c>
      <c r="BO47" s="62">
        <v>704.54700000000003</v>
      </c>
    </row>
    <row r="48" spans="1:67" x14ac:dyDescent="0.3">
      <c r="A48" s="64" t="s">
        <v>53</v>
      </c>
      <c r="B48" s="64" t="s">
        <v>54</v>
      </c>
      <c r="C48" s="71" t="s">
        <v>55</v>
      </c>
      <c r="D48" s="71" t="s">
        <v>67</v>
      </c>
      <c r="E48" s="75">
        <v>1</v>
      </c>
      <c r="F48" s="54" t="s">
        <v>68</v>
      </c>
      <c r="G48" s="61">
        <v>23.825845566410479</v>
      </c>
      <c r="H48" s="61">
        <v>23.825845566410479</v>
      </c>
      <c r="I48" s="61">
        <v>23.825845566410479</v>
      </c>
      <c r="J48" s="61">
        <v>23.825845566410479</v>
      </c>
      <c r="K48" s="61">
        <v>23.825845566410479</v>
      </c>
      <c r="L48" s="61">
        <v>23.825845566410479</v>
      </c>
      <c r="M48" s="61">
        <v>23.825845566410479</v>
      </c>
      <c r="N48" s="61">
        <v>23.825845566410479</v>
      </c>
      <c r="O48" s="61">
        <v>23.825845566410479</v>
      </c>
      <c r="P48" s="61">
        <v>23.825845566410479</v>
      </c>
      <c r="Q48" s="61">
        <v>23.825845566410479</v>
      </c>
      <c r="R48" s="61">
        <v>23.825845566410479</v>
      </c>
      <c r="S48" s="61">
        <v>25.785579568642959</v>
      </c>
      <c r="T48" s="61">
        <v>25.11564848314643</v>
      </c>
      <c r="U48" s="61">
        <v>19.892782210730349</v>
      </c>
      <c r="V48" s="61">
        <v>18.827996205514719</v>
      </c>
      <c r="W48" s="61">
        <v>19.49311426579958</v>
      </c>
      <c r="X48" s="61">
        <v>18.991961502984498</v>
      </c>
      <c r="Y48" s="61">
        <v>19.929244224136649</v>
      </c>
      <c r="Z48" s="61">
        <v>18.592829630027559</v>
      </c>
      <c r="AA48" s="61">
        <v>18.592829630027559</v>
      </c>
      <c r="AB48" s="61">
        <v>18.592829630027559</v>
      </c>
      <c r="AC48" s="61">
        <v>18.592829630027559</v>
      </c>
      <c r="AD48" s="61">
        <v>18.592829630027559</v>
      </c>
      <c r="AE48" s="61">
        <v>18.592829630027559</v>
      </c>
      <c r="AF48" s="61">
        <v>18.592829630027559</v>
      </c>
      <c r="AG48" s="61">
        <v>18.592829630027559</v>
      </c>
      <c r="AH48" s="61">
        <v>18.592829630027559</v>
      </c>
      <c r="AI48" s="61">
        <v>18.592829630027559</v>
      </c>
      <c r="AJ48" s="61">
        <v>18.592829630027559</v>
      </c>
      <c r="AK48" s="61">
        <v>18.592829630027559</v>
      </c>
      <c r="AL48" s="62">
        <v>18.592829630027559</v>
      </c>
      <c r="AM48" s="62">
        <v>18.592829630027559</v>
      </c>
      <c r="AN48" s="62">
        <v>18.592829630027559</v>
      </c>
      <c r="AO48" s="62">
        <v>18.592829630027559</v>
      </c>
      <c r="AP48" s="62">
        <v>18.592829630027559</v>
      </c>
      <c r="AQ48" s="62">
        <v>18.592829630027559</v>
      </c>
      <c r="AR48" s="62">
        <v>18.592829630027559</v>
      </c>
      <c r="AS48" s="62">
        <v>18.592829630027559</v>
      </c>
      <c r="AT48" s="62">
        <v>18.592829630027559</v>
      </c>
      <c r="AU48" s="62">
        <v>18.592829630027559</v>
      </c>
      <c r="AV48" s="62">
        <v>18.592829630027559</v>
      </c>
      <c r="AW48" s="62">
        <v>18.592829630027559</v>
      </c>
      <c r="AX48" s="62">
        <v>18.592829630027559</v>
      </c>
      <c r="AY48" s="62">
        <v>18.592829630027559</v>
      </c>
      <c r="AZ48" s="62">
        <v>18.592829630027559</v>
      </c>
      <c r="BA48" s="62">
        <v>18.592829630027559</v>
      </c>
      <c r="BB48" s="62">
        <v>18.592829630027559</v>
      </c>
      <c r="BC48" s="62">
        <v>18.592829630027559</v>
      </c>
      <c r="BD48" s="62">
        <v>18.592829630027559</v>
      </c>
      <c r="BE48" s="62">
        <v>18.592829630027559</v>
      </c>
      <c r="BF48" s="62">
        <v>18.592829630027559</v>
      </c>
      <c r="BG48" s="62">
        <v>18.592829630027559</v>
      </c>
      <c r="BH48" s="62">
        <v>18.592829630027559</v>
      </c>
      <c r="BI48" s="62">
        <v>18.592829630027559</v>
      </c>
      <c r="BJ48" s="62">
        <v>18.592829630027559</v>
      </c>
      <c r="BK48" s="62">
        <v>18.592829630027559</v>
      </c>
      <c r="BL48" s="62">
        <v>18.592829630027559</v>
      </c>
      <c r="BM48" s="62">
        <v>18.592829630027559</v>
      </c>
      <c r="BN48" s="62">
        <v>18.592829630027559</v>
      </c>
      <c r="BO48" s="62">
        <v>18.592829630027559</v>
      </c>
    </row>
    <row r="49" spans="1:67" x14ac:dyDescent="0.3">
      <c r="G49" s="67"/>
      <c r="H49" s="67"/>
      <c r="I49" s="67"/>
      <c r="J49" s="67"/>
      <c r="K49" s="67"/>
      <c r="L49" s="67"/>
      <c r="M49" s="67"/>
      <c r="N49" s="67"/>
      <c r="O49" s="67"/>
      <c r="P49" s="67"/>
      <c r="Q49" s="67"/>
      <c r="R49" s="67"/>
      <c r="S49" s="67"/>
      <c r="T49" s="67"/>
      <c r="U49" s="67"/>
      <c r="V49" s="67"/>
      <c r="W49" s="67"/>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row>
    <row r="50" spans="1:67" x14ac:dyDescent="0.3">
      <c r="G50" s="67"/>
      <c r="H50" s="67"/>
      <c r="I50" s="67"/>
      <c r="J50" s="67"/>
      <c r="K50" s="67"/>
      <c r="L50" s="67"/>
      <c r="M50" s="67"/>
      <c r="N50" s="67"/>
      <c r="O50" s="67"/>
      <c r="P50" s="67"/>
      <c r="Q50" s="67"/>
      <c r="R50" s="67"/>
      <c r="S50" s="67"/>
      <c r="T50" s="67"/>
      <c r="U50" s="67"/>
      <c r="V50" s="67"/>
      <c r="W50" s="67"/>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row>
    <row r="51" spans="1:67" s="77" customFormat="1" x14ac:dyDescent="0.3">
      <c r="B51" s="78" t="s">
        <v>69</v>
      </c>
      <c r="C51" s="79"/>
      <c r="D51" s="79"/>
      <c r="E51" s="79"/>
      <c r="G51" s="79"/>
      <c r="H51" s="79"/>
      <c r="I51" s="79"/>
      <c r="J51" s="79"/>
      <c r="K51" s="79"/>
      <c r="L51" s="79"/>
      <c r="M51" s="79"/>
      <c r="N51" s="79"/>
      <c r="O51" s="79"/>
      <c r="P51" s="79"/>
      <c r="Q51" s="79"/>
      <c r="R51" s="79"/>
      <c r="S51" s="79"/>
      <c r="T51" s="79"/>
      <c r="U51" s="79"/>
      <c r="V51" s="79"/>
      <c r="W51" s="79"/>
      <c r="X51" s="79"/>
      <c r="Y51" s="79"/>
      <c r="Z51" s="79"/>
      <c r="AA51" s="79"/>
      <c r="AB51" s="79"/>
      <c r="AC51" s="79"/>
      <c r="AD51" s="79"/>
      <c r="AE51" s="79"/>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row>
    <row r="52" spans="1:67" s="77" customFormat="1" x14ac:dyDescent="0.3">
      <c r="B52" s="78"/>
      <c r="C52" s="78" t="s">
        <v>70</v>
      </c>
      <c r="D52" s="78"/>
      <c r="E52" s="78"/>
      <c r="G52" s="79"/>
      <c r="H52" s="79"/>
      <c r="I52" s="7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79"/>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row>
    <row r="53" spans="1:67" s="54" customFormat="1" x14ac:dyDescent="0.3">
      <c r="B53" s="64" t="s">
        <v>71</v>
      </c>
      <c r="C53" s="71" t="s">
        <v>72</v>
      </c>
      <c r="D53" s="60"/>
      <c r="E53" s="60"/>
      <c r="F53" s="65" t="s">
        <v>73</v>
      </c>
      <c r="G53" s="74">
        <v>1</v>
      </c>
      <c r="H53" s="62">
        <v>1</v>
      </c>
      <c r="I53" s="62">
        <v>1</v>
      </c>
      <c r="J53" s="62">
        <v>1</v>
      </c>
      <c r="K53" s="62">
        <v>1</v>
      </c>
      <c r="L53" s="62">
        <v>1</v>
      </c>
      <c r="M53" s="62">
        <v>1</v>
      </c>
      <c r="N53" s="62">
        <v>1</v>
      </c>
      <c r="O53" s="62">
        <v>1</v>
      </c>
      <c r="P53" s="62">
        <v>1</v>
      </c>
      <c r="Q53" s="62">
        <v>1</v>
      </c>
      <c r="R53" s="62">
        <v>1</v>
      </c>
      <c r="S53" s="62">
        <v>1</v>
      </c>
      <c r="T53" s="62">
        <v>1</v>
      </c>
      <c r="U53" s="62">
        <v>1</v>
      </c>
      <c r="V53" s="62">
        <v>1</v>
      </c>
      <c r="W53" s="62">
        <v>1</v>
      </c>
      <c r="X53" s="62">
        <v>1</v>
      </c>
      <c r="Y53" s="62">
        <v>1</v>
      </c>
      <c r="Z53" s="62">
        <v>1</v>
      </c>
      <c r="AA53" s="62">
        <v>1</v>
      </c>
      <c r="AB53" s="62">
        <v>1</v>
      </c>
      <c r="AC53" s="62">
        <v>1</v>
      </c>
      <c r="AD53" s="62">
        <v>1</v>
      </c>
      <c r="AE53" s="62">
        <v>1</v>
      </c>
      <c r="AF53" s="62">
        <v>1</v>
      </c>
      <c r="AG53" s="62">
        <v>1</v>
      </c>
      <c r="AH53" s="62">
        <v>1</v>
      </c>
      <c r="AI53" s="62">
        <v>1</v>
      </c>
      <c r="AJ53" s="62">
        <v>1</v>
      </c>
      <c r="AK53" s="62">
        <v>1</v>
      </c>
      <c r="AL53" s="62">
        <v>1</v>
      </c>
      <c r="AM53" s="62">
        <v>1</v>
      </c>
      <c r="AN53" s="62">
        <v>1</v>
      </c>
      <c r="AO53" s="62">
        <v>1</v>
      </c>
      <c r="AP53" s="62">
        <v>1</v>
      </c>
      <c r="AQ53" s="62">
        <v>1</v>
      </c>
      <c r="AR53" s="62">
        <v>1</v>
      </c>
      <c r="AS53" s="62">
        <v>1</v>
      </c>
      <c r="AT53" s="62">
        <v>1</v>
      </c>
      <c r="AU53" s="62">
        <v>1</v>
      </c>
      <c r="AV53" s="62">
        <v>1</v>
      </c>
      <c r="AW53" s="62">
        <v>1</v>
      </c>
      <c r="AX53" s="62">
        <v>1</v>
      </c>
      <c r="AY53" s="62">
        <v>1</v>
      </c>
      <c r="AZ53" s="62">
        <v>1</v>
      </c>
      <c r="BA53" s="62">
        <v>1</v>
      </c>
      <c r="BB53" s="62">
        <v>1</v>
      </c>
      <c r="BC53" s="62">
        <v>1</v>
      </c>
      <c r="BD53" s="62">
        <v>1</v>
      </c>
      <c r="BE53" s="62">
        <v>1</v>
      </c>
      <c r="BF53" s="62">
        <v>1</v>
      </c>
      <c r="BG53" s="62">
        <v>1</v>
      </c>
      <c r="BH53" s="62">
        <v>1</v>
      </c>
      <c r="BI53" s="62">
        <v>1</v>
      </c>
      <c r="BJ53" s="62">
        <v>1</v>
      </c>
      <c r="BK53" s="62">
        <v>1</v>
      </c>
      <c r="BL53" s="62">
        <v>1</v>
      </c>
      <c r="BM53" s="62">
        <v>1</v>
      </c>
      <c r="BN53" s="62">
        <v>1</v>
      </c>
      <c r="BO53" s="62">
        <v>1</v>
      </c>
    </row>
    <row r="54" spans="1:67" s="54" customFormat="1" x14ac:dyDescent="0.3">
      <c r="B54" s="64" t="s">
        <v>74</v>
      </c>
      <c r="C54" s="71" t="s">
        <v>75</v>
      </c>
      <c r="D54" s="60"/>
      <c r="E54" s="60"/>
      <c r="F54" s="65" t="s">
        <v>73</v>
      </c>
      <c r="G54" s="74">
        <v>28</v>
      </c>
      <c r="H54" s="62">
        <v>28</v>
      </c>
      <c r="I54" s="62">
        <v>28</v>
      </c>
      <c r="J54" s="62">
        <v>28</v>
      </c>
      <c r="K54" s="62">
        <v>28</v>
      </c>
      <c r="L54" s="62">
        <v>28</v>
      </c>
      <c r="M54" s="62">
        <v>28</v>
      </c>
      <c r="N54" s="62">
        <v>28</v>
      </c>
      <c r="O54" s="62">
        <v>28</v>
      </c>
      <c r="P54" s="62">
        <v>28</v>
      </c>
      <c r="Q54" s="62">
        <v>28</v>
      </c>
      <c r="R54" s="62">
        <v>28</v>
      </c>
      <c r="S54" s="62">
        <v>28</v>
      </c>
      <c r="T54" s="62">
        <v>28</v>
      </c>
      <c r="U54" s="62">
        <v>28</v>
      </c>
      <c r="V54" s="62">
        <v>28</v>
      </c>
      <c r="W54" s="62">
        <v>28</v>
      </c>
      <c r="X54" s="62">
        <v>28</v>
      </c>
      <c r="Y54" s="62">
        <v>28</v>
      </c>
      <c r="Z54" s="62">
        <v>28</v>
      </c>
      <c r="AA54" s="62">
        <v>28</v>
      </c>
      <c r="AB54" s="62">
        <v>28</v>
      </c>
      <c r="AC54" s="62">
        <v>28</v>
      </c>
      <c r="AD54" s="62">
        <v>28</v>
      </c>
      <c r="AE54" s="62">
        <v>28</v>
      </c>
      <c r="AF54" s="62">
        <v>28</v>
      </c>
      <c r="AG54" s="62">
        <v>28</v>
      </c>
      <c r="AH54" s="62">
        <v>28</v>
      </c>
      <c r="AI54" s="62">
        <v>28</v>
      </c>
      <c r="AJ54" s="62">
        <v>28</v>
      </c>
      <c r="AK54" s="62">
        <v>28</v>
      </c>
      <c r="AL54" s="62">
        <v>28</v>
      </c>
      <c r="AM54" s="62">
        <v>28</v>
      </c>
      <c r="AN54" s="62">
        <v>28</v>
      </c>
      <c r="AO54" s="62">
        <v>28</v>
      </c>
      <c r="AP54" s="62">
        <v>28</v>
      </c>
      <c r="AQ54" s="62">
        <v>28</v>
      </c>
      <c r="AR54" s="62">
        <v>28</v>
      </c>
      <c r="AS54" s="62">
        <v>28</v>
      </c>
      <c r="AT54" s="62">
        <v>28</v>
      </c>
      <c r="AU54" s="62">
        <v>28</v>
      </c>
      <c r="AV54" s="62">
        <v>28</v>
      </c>
      <c r="AW54" s="62">
        <v>28</v>
      </c>
      <c r="AX54" s="62">
        <v>28</v>
      </c>
      <c r="AY54" s="62">
        <v>28</v>
      </c>
      <c r="AZ54" s="62">
        <v>28</v>
      </c>
      <c r="BA54" s="62">
        <v>28</v>
      </c>
      <c r="BB54" s="62">
        <v>28</v>
      </c>
      <c r="BC54" s="62">
        <v>28</v>
      </c>
      <c r="BD54" s="62">
        <v>28</v>
      </c>
      <c r="BE54" s="62">
        <v>28</v>
      </c>
      <c r="BF54" s="62">
        <v>28</v>
      </c>
      <c r="BG54" s="62">
        <v>28</v>
      </c>
      <c r="BH54" s="62">
        <v>28</v>
      </c>
      <c r="BI54" s="62">
        <v>28</v>
      </c>
      <c r="BJ54" s="62">
        <v>28</v>
      </c>
      <c r="BK54" s="62">
        <v>28</v>
      </c>
      <c r="BL54" s="62">
        <v>28</v>
      </c>
      <c r="BM54" s="62">
        <v>28</v>
      </c>
      <c r="BN54" s="62">
        <v>28</v>
      </c>
      <c r="BO54" s="62">
        <v>28</v>
      </c>
    </row>
    <row r="55" spans="1:67" s="54" customFormat="1" x14ac:dyDescent="0.3">
      <c r="B55" s="55" t="s">
        <v>76</v>
      </c>
      <c r="C55" s="71" t="s">
        <v>77</v>
      </c>
      <c r="D55" s="60"/>
      <c r="E55" s="60"/>
      <c r="F55" s="65" t="s">
        <v>73</v>
      </c>
      <c r="G55" s="74">
        <v>265</v>
      </c>
      <c r="H55" s="62">
        <v>265</v>
      </c>
      <c r="I55" s="62">
        <v>265</v>
      </c>
      <c r="J55" s="62">
        <v>265</v>
      </c>
      <c r="K55" s="62">
        <v>265</v>
      </c>
      <c r="L55" s="62">
        <v>265</v>
      </c>
      <c r="M55" s="62">
        <v>265</v>
      </c>
      <c r="N55" s="62">
        <v>265</v>
      </c>
      <c r="O55" s="62">
        <v>265</v>
      </c>
      <c r="P55" s="62">
        <v>265</v>
      </c>
      <c r="Q55" s="62">
        <v>265</v>
      </c>
      <c r="R55" s="62">
        <v>265</v>
      </c>
      <c r="S55" s="62">
        <v>265</v>
      </c>
      <c r="T55" s="62">
        <v>265</v>
      </c>
      <c r="U55" s="62">
        <v>265</v>
      </c>
      <c r="V55" s="62">
        <v>265</v>
      </c>
      <c r="W55" s="62">
        <v>265</v>
      </c>
      <c r="X55" s="62">
        <v>265</v>
      </c>
      <c r="Y55" s="62">
        <v>265</v>
      </c>
      <c r="Z55" s="62">
        <v>265</v>
      </c>
      <c r="AA55" s="62">
        <v>265</v>
      </c>
      <c r="AB55" s="62">
        <v>265</v>
      </c>
      <c r="AC55" s="62">
        <v>265</v>
      </c>
      <c r="AD55" s="62">
        <v>265</v>
      </c>
      <c r="AE55" s="62">
        <v>265</v>
      </c>
      <c r="AF55" s="62">
        <v>265</v>
      </c>
      <c r="AG55" s="62">
        <v>265</v>
      </c>
      <c r="AH55" s="62">
        <v>265</v>
      </c>
      <c r="AI55" s="62">
        <v>265</v>
      </c>
      <c r="AJ55" s="62">
        <v>265</v>
      </c>
      <c r="AK55" s="62">
        <v>265</v>
      </c>
      <c r="AL55" s="62">
        <v>265</v>
      </c>
      <c r="AM55" s="62">
        <v>265</v>
      </c>
      <c r="AN55" s="62">
        <v>265</v>
      </c>
      <c r="AO55" s="62">
        <v>265</v>
      </c>
      <c r="AP55" s="62">
        <v>265</v>
      </c>
      <c r="AQ55" s="62">
        <v>265</v>
      </c>
      <c r="AR55" s="62">
        <v>265</v>
      </c>
      <c r="AS55" s="62">
        <v>265</v>
      </c>
      <c r="AT55" s="62">
        <v>265</v>
      </c>
      <c r="AU55" s="62">
        <v>265</v>
      </c>
      <c r="AV55" s="62">
        <v>265</v>
      </c>
      <c r="AW55" s="62">
        <v>265</v>
      </c>
      <c r="AX55" s="62">
        <v>265</v>
      </c>
      <c r="AY55" s="62">
        <v>265</v>
      </c>
      <c r="AZ55" s="62">
        <v>265</v>
      </c>
      <c r="BA55" s="62">
        <v>265</v>
      </c>
      <c r="BB55" s="62">
        <v>265</v>
      </c>
      <c r="BC55" s="62">
        <v>265</v>
      </c>
      <c r="BD55" s="62">
        <v>265</v>
      </c>
      <c r="BE55" s="62">
        <v>265</v>
      </c>
      <c r="BF55" s="62">
        <v>265</v>
      </c>
      <c r="BG55" s="62">
        <v>265</v>
      </c>
      <c r="BH55" s="62">
        <v>265</v>
      </c>
      <c r="BI55" s="62">
        <v>265</v>
      </c>
      <c r="BJ55" s="62">
        <v>265</v>
      </c>
      <c r="BK55" s="62">
        <v>265</v>
      </c>
      <c r="BL55" s="62">
        <v>265</v>
      </c>
      <c r="BM55" s="62">
        <v>265</v>
      </c>
      <c r="BN55" s="62">
        <v>265</v>
      </c>
      <c r="BO55" s="62">
        <v>265</v>
      </c>
    </row>
    <row r="56" spans="1:67" x14ac:dyDescent="0.3">
      <c r="G56" s="67"/>
      <c r="H56" s="67"/>
      <c r="I56" s="67"/>
      <c r="J56" s="67"/>
      <c r="K56" s="67"/>
      <c r="L56" s="67"/>
      <c r="M56" s="67"/>
      <c r="N56" s="67"/>
      <c r="O56" s="67"/>
      <c r="P56" s="67"/>
      <c r="Q56" s="67"/>
      <c r="R56" s="67"/>
      <c r="S56" s="67"/>
      <c r="T56" s="67"/>
      <c r="U56" s="67"/>
      <c r="V56" s="67"/>
      <c r="W56" s="67"/>
      <c r="X56" s="67"/>
      <c r="Y56" s="67"/>
      <c r="Z56" s="67"/>
      <c r="AA56" s="67"/>
      <c r="AB56" s="67"/>
      <c r="AC56" s="67"/>
      <c r="AD56" s="67"/>
      <c r="AE56" s="67"/>
      <c r="AF56" s="67"/>
      <c r="AG56" s="67"/>
      <c r="AH56" s="67"/>
      <c r="AI56" s="67"/>
      <c r="AJ56" s="67"/>
      <c r="AK56" s="67"/>
      <c r="AL56" s="67"/>
      <c r="AM56" s="67"/>
      <c r="AN56" s="67"/>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row>
    <row r="57" spans="1:67" x14ac:dyDescent="0.3">
      <c r="B57" s="55"/>
      <c r="C57" s="54"/>
      <c r="D57" s="54"/>
      <c r="E57" s="54"/>
      <c r="F57" s="54"/>
      <c r="G57" s="67"/>
      <c r="H57" s="67"/>
      <c r="I57" s="67"/>
      <c r="J57" s="67"/>
      <c r="K57" s="67"/>
      <c r="L57" s="67"/>
      <c r="M57" s="67"/>
      <c r="N57" s="67"/>
      <c r="O57" s="67"/>
      <c r="P57" s="67"/>
      <c r="Q57" s="67"/>
      <c r="R57" s="67"/>
      <c r="S57" s="67"/>
      <c r="T57" s="67"/>
      <c r="U57" s="67"/>
      <c r="V57" s="67"/>
      <c r="W57" s="67"/>
      <c r="X57" s="67"/>
      <c r="Y57" s="67"/>
      <c r="Z57" s="67"/>
      <c r="AA57" s="67"/>
      <c r="AB57" s="67"/>
      <c r="AC57" s="67"/>
      <c r="AD57" s="67"/>
      <c r="AE57" s="67"/>
      <c r="AF57" s="67"/>
      <c r="AG57" s="67"/>
      <c r="AH57" s="67"/>
      <c r="AI57" s="67"/>
      <c r="AJ57" s="67"/>
      <c r="AK57" s="67"/>
      <c r="AL57" s="67"/>
      <c r="AM57" s="67"/>
      <c r="AN57" s="67"/>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row>
    <row r="58" spans="1:67" s="80" customFormat="1" x14ac:dyDescent="0.3">
      <c r="B58" s="81" t="s">
        <v>78</v>
      </c>
      <c r="C58" s="82"/>
      <c r="D58" s="82"/>
      <c r="E58" s="82"/>
      <c r="G58" s="82"/>
      <c r="H58" s="82"/>
      <c r="I58" s="8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82"/>
      <c r="BH58" s="82"/>
      <c r="BI58" s="82"/>
      <c r="BJ58" s="82"/>
      <c r="BK58" s="82"/>
      <c r="BL58" s="82"/>
      <c r="BM58" s="82"/>
      <c r="BN58" s="82"/>
      <c r="BO58" s="82"/>
    </row>
    <row r="59" spans="1:67" s="80" customFormat="1" x14ac:dyDescent="0.3">
      <c r="B59" s="81" t="s">
        <v>71</v>
      </c>
      <c r="C59" s="81" t="s">
        <v>79</v>
      </c>
      <c r="D59" s="81"/>
      <c r="E59" s="81"/>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82"/>
      <c r="BH59" s="82"/>
      <c r="BI59" s="82"/>
      <c r="BJ59" s="82"/>
      <c r="BK59" s="82"/>
      <c r="BL59" s="82"/>
      <c r="BM59" s="82"/>
      <c r="BN59" s="82"/>
      <c r="BO59" s="82"/>
    </row>
    <row r="60" spans="1:67" s="54" customFormat="1" x14ac:dyDescent="0.3">
      <c r="A60" s="55" t="s">
        <v>16</v>
      </c>
      <c r="B60" s="55" t="s">
        <v>16</v>
      </c>
      <c r="C60" s="60" t="s">
        <v>17</v>
      </c>
      <c r="D60" s="60"/>
      <c r="E60" s="60"/>
      <c r="F60" s="65" t="s">
        <v>80</v>
      </c>
      <c r="G60" s="61">
        <v>2.4740000000000002</v>
      </c>
      <c r="H60" s="61">
        <v>2.4740000000000002</v>
      </c>
      <c r="I60" s="61">
        <v>2.4740000000000002</v>
      </c>
      <c r="J60" s="61">
        <v>2.4740000000000002</v>
      </c>
      <c r="K60" s="61">
        <v>2.4740000000000002</v>
      </c>
      <c r="L60" s="61">
        <v>2.4740000000000002</v>
      </c>
      <c r="M60" s="61">
        <v>2.4740000000000002</v>
      </c>
      <c r="N60" s="61">
        <v>2.4740000000000002</v>
      </c>
      <c r="O60" s="61">
        <v>2.4740000000000002</v>
      </c>
      <c r="P60" s="61">
        <v>2.4740000000000002</v>
      </c>
      <c r="Q60" s="61">
        <v>2.4740000000000002</v>
      </c>
      <c r="R60" s="61">
        <v>2.4740000000000002</v>
      </c>
      <c r="S60" s="61">
        <v>2.4740000000000002</v>
      </c>
      <c r="T60" s="61">
        <v>2.4740000000000002</v>
      </c>
      <c r="U60" s="61">
        <v>2.4740000000000002</v>
      </c>
      <c r="V60" s="61">
        <v>2.4740000000000002</v>
      </c>
      <c r="W60" s="61">
        <v>2.4740000000000002</v>
      </c>
      <c r="X60" s="61">
        <v>2.4740000000000002</v>
      </c>
      <c r="Y60" s="61">
        <v>2.4740000000000002</v>
      </c>
      <c r="Z60" s="61">
        <v>2.4740000000000002</v>
      </c>
      <c r="AA60" s="61">
        <v>2.4740000000000002</v>
      </c>
      <c r="AB60" s="61">
        <v>2.4740000000000002</v>
      </c>
      <c r="AC60" s="61">
        <v>2.4740000000000002</v>
      </c>
      <c r="AD60" s="61">
        <v>2.4740000000000002</v>
      </c>
      <c r="AE60" s="61">
        <v>2.4740000000000002</v>
      </c>
      <c r="AF60" s="61">
        <v>2.4740000000000002</v>
      </c>
      <c r="AG60" s="61">
        <v>2.4740000000000002</v>
      </c>
      <c r="AH60" s="61">
        <v>2.4740000000000002</v>
      </c>
      <c r="AI60" s="61">
        <v>2.4740000000000002</v>
      </c>
      <c r="AJ60" s="61">
        <v>2.4740000000000002</v>
      </c>
      <c r="AK60" s="61">
        <v>2.4740000000000002</v>
      </c>
      <c r="AL60" s="62">
        <v>2.4740000000000002</v>
      </c>
      <c r="AM60" s="62">
        <v>2.4740000000000002</v>
      </c>
      <c r="AN60" s="62">
        <v>2.4740000000000002</v>
      </c>
      <c r="AO60" s="62">
        <v>2.4740000000000002</v>
      </c>
      <c r="AP60" s="62">
        <v>2.4740000000000002</v>
      </c>
      <c r="AQ60" s="62">
        <v>2.4740000000000002</v>
      </c>
      <c r="AR60" s="62">
        <v>2.4740000000000002</v>
      </c>
      <c r="AS60" s="62">
        <v>2.4740000000000002</v>
      </c>
      <c r="AT60" s="62">
        <v>2.4740000000000002</v>
      </c>
      <c r="AU60" s="62">
        <v>2.4740000000000002</v>
      </c>
      <c r="AV60" s="62">
        <v>2.4740000000000002</v>
      </c>
      <c r="AW60" s="62">
        <v>2.4740000000000002</v>
      </c>
      <c r="AX60" s="62">
        <v>2.4740000000000002</v>
      </c>
      <c r="AY60" s="62">
        <v>2.4740000000000002</v>
      </c>
      <c r="AZ60" s="62">
        <v>2.4740000000000002</v>
      </c>
      <c r="BA60" s="62">
        <v>2.4740000000000002</v>
      </c>
      <c r="BB60" s="62">
        <v>2.4740000000000002</v>
      </c>
      <c r="BC60" s="62">
        <v>2.4740000000000002</v>
      </c>
      <c r="BD60" s="62">
        <v>2.4740000000000002</v>
      </c>
      <c r="BE60" s="62">
        <v>2.4740000000000002</v>
      </c>
      <c r="BF60" s="62">
        <v>2.4740000000000002</v>
      </c>
      <c r="BG60" s="62">
        <v>2.4740000000000002</v>
      </c>
      <c r="BH60" s="62">
        <v>2.4740000000000002</v>
      </c>
      <c r="BI60" s="62">
        <v>2.4740000000000002</v>
      </c>
      <c r="BJ60" s="62">
        <v>2.4740000000000002</v>
      </c>
      <c r="BK60" s="62">
        <v>2.4740000000000002</v>
      </c>
      <c r="BL60" s="62">
        <v>2.4740000000000002</v>
      </c>
      <c r="BM60" s="62">
        <v>2.4740000000000002</v>
      </c>
      <c r="BN60" s="62">
        <v>2.4740000000000002</v>
      </c>
      <c r="BO60" s="62">
        <v>2.4740000000000002</v>
      </c>
    </row>
    <row r="61" spans="1:67" s="54" customFormat="1" x14ac:dyDescent="0.3">
      <c r="A61" s="55" t="s">
        <v>19</v>
      </c>
      <c r="B61" s="55" t="s">
        <v>20</v>
      </c>
      <c r="C61" s="60" t="s">
        <v>21</v>
      </c>
      <c r="D61" s="60"/>
      <c r="E61" s="60"/>
      <c r="F61" s="73" t="s">
        <v>61</v>
      </c>
      <c r="G61" s="74">
        <v>1.924554644585263</v>
      </c>
      <c r="H61" s="74">
        <v>1.9259654378916</v>
      </c>
      <c r="I61" s="74">
        <v>1.9253243980632111</v>
      </c>
      <c r="J61" s="74">
        <v>1.924719170883044</v>
      </c>
      <c r="K61" s="74">
        <v>1.923784032977655</v>
      </c>
      <c r="L61" s="74">
        <v>1.9232955378430101</v>
      </c>
      <c r="M61" s="74">
        <v>1.9227521702006549</v>
      </c>
      <c r="N61" s="74">
        <v>1.923132210142374</v>
      </c>
      <c r="O61" s="74">
        <v>1.9227220165715391</v>
      </c>
      <c r="P61" s="74">
        <v>1.9228415170419211</v>
      </c>
      <c r="Q61" s="74">
        <v>1.923177071264194</v>
      </c>
      <c r="R61" s="74">
        <v>1.9235801832666191</v>
      </c>
      <c r="S61" s="74">
        <v>1.923467994013375</v>
      </c>
      <c r="T61" s="74">
        <v>1.923579466009552</v>
      </c>
      <c r="U61" s="74">
        <v>1.9232966175284989</v>
      </c>
      <c r="V61" s="74">
        <v>1.923560907849879</v>
      </c>
      <c r="W61" s="74">
        <v>1.923560907849879</v>
      </c>
      <c r="X61" s="74">
        <v>1.923560907849879</v>
      </c>
      <c r="Y61" s="74">
        <v>1.923560907849879</v>
      </c>
      <c r="Z61" s="74">
        <v>1.923560907849879</v>
      </c>
      <c r="AA61" s="74">
        <v>1.923560907849879</v>
      </c>
      <c r="AB61" s="74">
        <v>1.923560907849879</v>
      </c>
      <c r="AC61" s="74">
        <v>1.923560907849879</v>
      </c>
      <c r="AD61" s="74">
        <v>1.923560907849879</v>
      </c>
      <c r="AE61" s="74">
        <v>1.923560907849879</v>
      </c>
      <c r="AF61" s="74">
        <v>1.923560907849879</v>
      </c>
      <c r="AG61" s="74">
        <v>1.923560907849879</v>
      </c>
      <c r="AH61" s="74">
        <v>1.923560907849879</v>
      </c>
      <c r="AI61" s="74">
        <v>1.923560907849879</v>
      </c>
      <c r="AJ61" s="74">
        <v>1.923560907849879</v>
      </c>
      <c r="AK61" s="74">
        <v>1.923560907849879</v>
      </c>
      <c r="AL61" s="74">
        <v>1.923560907849879</v>
      </c>
      <c r="AM61" s="74">
        <v>1.923560907849879</v>
      </c>
      <c r="AN61" s="74">
        <v>1.923560907849879</v>
      </c>
      <c r="AO61" s="74">
        <v>1.923560907849879</v>
      </c>
      <c r="AP61" s="74">
        <v>1.923560907849879</v>
      </c>
      <c r="AQ61" s="74">
        <v>1.923560907849879</v>
      </c>
      <c r="AR61" s="74">
        <v>1.923560907849879</v>
      </c>
      <c r="AS61" s="74">
        <v>1.923560907849879</v>
      </c>
      <c r="AT61" s="74">
        <v>1.923560907849879</v>
      </c>
      <c r="AU61" s="74">
        <v>1.923560907849879</v>
      </c>
      <c r="AV61" s="74">
        <v>1.923560907849879</v>
      </c>
      <c r="AW61" s="74">
        <v>1.923560907849879</v>
      </c>
      <c r="AX61" s="74">
        <v>1.923560907849879</v>
      </c>
      <c r="AY61" s="74">
        <v>1.923560907849879</v>
      </c>
      <c r="AZ61" s="74">
        <v>1.923560907849879</v>
      </c>
      <c r="BA61" s="74">
        <v>1.923560907849879</v>
      </c>
      <c r="BB61" s="74">
        <v>1.923560907849879</v>
      </c>
      <c r="BC61" s="74">
        <v>1.923560907849879</v>
      </c>
      <c r="BD61" s="74">
        <v>1.923560907849879</v>
      </c>
      <c r="BE61" s="74">
        <v>1.923560907849879</v>
      </c>
      <c r="BF61" s="74">
        <v>1.923560907849879</v>
      </c>
      <c r="BG61" s="74">
        <v>1.923560907849879</v>
      </c>
      <c r="BH61" s="74">
        <v>1.923560907849879</v>
      </c>
      <c r="BI61" s="74">
        <v>1.923560907849879</v>
      </c>
      <c r="BJ61" s="74">
        <v>1.923560907849879</v>
      </c>
      <c r="BK61" s="74">
        <v>1.923560907849879</v>
      </c>
      <c r="BL61" s="74">
        <v>1.923560907849879</v>
      </c>
      <c r="BM61" s="74">
        <v>1.923560907849879</v>
      </c>
      <c r="BN61" s="74">
        <v>1.923560907849879</v>
      </c>
      <c r="BO61" s="74">
        <v>1.923560907849879</v>
      </c>
    </row>
    <row r="62" spans="1:67" x14ac:dyDescent="0.3">
      <c r="A62" s="64" t="s">
        <v>22</v>
      </c>
      <c r="B62" s="64" t="s">
        <v>23</v>
      </c>
      <c r="C62" s="60" t="s">
        <v>24</v>
      </c>
      <c r="D62" s="60"/>
      <c r="E62" s="60"/>
      <c r="F62" s="65" t="s">
        <v>81</v>
      </c>
      <c r="G62" s="61">
        <v>1.277372262773723</v>
      </c>
      <c r="H62" s="61">
        <v>1.277372262773723</v>
      </c>
      <c r="I62" s="61">
        <v>1.277372262773723</v>
      </c>
      <c r="J62" s="61">
        <v>1.277372262773723</v>
      </c>
      <c r="K62" s="61">
        <v>1.277372262773723</v>
      </c>
      <c r="L62" s="61">
        <v>1.277372262773723</v>
      </c>
      <c r="M62" s="61">
        <v>1.277372262773723</v>
      </c>
      <c r="N62" s="61">
        <v>1.277372262773723</v>
      </c>
      <c r="O62" s="61">
        <v>1.277372262773723</v>
      </c>
      <c r="P62" s="61">
        <v>1.277372262773723</v>
      </c>
      <c r="Q62" s="61">
        <v>1.277372262773723</v>
      </c>
      <c r="R62" s="61">
        <v>1.277372262773723</v>
      </c>
      <c r="S62" s="61">
        <v>1.277372262773723</v>
      </c>
      <c r="T62" s="61">
        <v>1.277372262773723</v>
      </c>
      <c r="U62" s="61">
        <v>1.277372262773723</v>
      </c>
      <c r="V62" s="61">
        <v>1.277372262773723</v>
      </c>
      <c r="W62" s="61">
        <v>1.277372262773723</v>
      </c>
      <c r="X62" s="61">
        <v>1.277372262773723</v>
      </c>
      <c r="Y62" s="61">
        <v>1.277372262773723</v>
      </c>
      <c r="Z62" s="61">
        <v>1.277372262773723</v>
      </c>
      <c r="AA62" s="61">
        <v>1.277372262773723</v>
      </c>
      <c r="AB62" s="61">
        <v>1.277372262773723</v>
      </c>
      <c r="AC62" s="61">
        <v>1.277372262773723</v>
      </c>
      <c r="AD62" s="61">
        <v>1.277372262773723</v>
      </c>
      <c r="AE62" s="61">
        <v>1.277372262773723</v>
      </c>
      <c r="AF62" s="61">
        <v>1.277372262773723</v>
      </c>
      <c r="AG62" s="61">
        <v>1.277372262773723</v>
      </c>
      <c r="AH62" s="61">
        <v>1.277372262773723</v>
      </c>
      <c r="AI62" s="61">
        <v>1.277372262773723</v>
      </c>
      <c r="AJ62" s="61">
        <v>1.277372262773723</v>
      </c>
      <c r="AK62" s="61">
        <v>1.277372262773723</v>
      </c>
      <c r="AL62" s="62">
        <v>1.277372262773723</v>
      </c>
      <c r="AM62" s="62">
        <v>1.277372262773723</v>
      </c>
      <c r="AN62" s="62">
        <v>1.277372262773723</v>
      </c>
      <c r="AO62" s="62">
        <v>1.277372262773723</v>
      </c>
      <c r="AP62" s="62">
        <v>1.277372262773723</v>
      </c>
      <c r="AQ62" s="62">
        <v>1.277372262773723</v>
      </c>
      <c r="AR62" s="62">
        <v>1.277372262773723</v>
      </c>
      <c r="AS62" s="62">
        <v>1.277372262773723</v>
      </c>
      <c r="AT62" s="62">
        <v>1.277372262773723</v>
      </c>
      <c r="AU62" s="62">
        <v>1.277372262773723</v>
      </c>
      <c r="AV62" s="62">
        <v>1.277372262773723</v>
      </c>
      <c r="AW62" s="62">
        <v>1.277372262773723</v>
      </c>
      <c r="AX62" s="62">
        <v>1.277372262773723</v>
      </c>
      <c r="AY62" s="62">
        <v>1.277372262773723</v>
      </c>
      <c r="AZ62" s="62">
        <v>1.277372262773723</v>
      </c>
      <c r="BA62" s="62">
        <v>1.277372262773723</v>
      </c>
      <c r="BB62" s="62">
        <v>1.277372262773723</v>
      </c>
      <c r="BC62" s="62">
        <v>1.277372262773723</v>
      </c>
      <c r="BD62" s="62">
        <v>1.277372262773723</v>
      </c>
      <c r="BE62" s="62">
        <v>1.277372262773723</v>
      </c>
      <c r="BF62" s="62">
        <v>1.277372262773723</v>
      </c>
      <c r="BG62" s="62">
        <v>1.277372262773723</v>
      </c>
      <c r="BH62" s="62">
        <v>1.277372262773723</v>
      </c>
      <c r="BI62" s="62">
        <v>1.277372262773723</v>
      </c>
      <c r="BJ62" s="62">
        <v>1.277372262773723</v>
      </c>
      <c r="BK62" s="62">
        <v>1.277372262773723</v>
      </c>
      <c r="BL62" s="62">
        <v>1.277372262773723</v>
      </c>
      <c r="BM62" s="62">
        <v>1.277372262773723</v>
      </c>
      <c r="BN62" s="62">
        <v>1.277372262773723</v>
      </c>
      <c r="BO62" s="62">
        <v>1.277372262773723</v>
      </c>
    </row>
    <row r="63" spans="1:67" x14ac:dyDescent="0.3">
      <c r="A63" s="64" t="s">
        <v>26</v>
      </c>
      <c r="B63" s="64" t="s">
        <v>26</v>
      </c>
      <c r="C63" s="60" t="s">
        <v>24</v>
      </c>
      <c r="D63" s="60"/>
      <c r="E63" s="60"/>
      <c r="F63" s="65" t="s">
        <v>82</v>
      </c>
      <c r="G63" s="61">
        <v>2.1850000000000001</v>
      </c>
      <c r="H63" s="61">
        <v>2.1850000000000001</v>
      </c>
      <c r="I63" s="61">
        <v>2.1850000000000001</v>
      </c>
      <c r="J63" s="61">
        <v>2.1850000000000001</v>
      </c>
      <c r="K63" s="61">
        <v>2.1850000000000001</v>
      </c>
      <c r="L63" s="61">
        <v>2.1850000000000001</v>
      </c>
      <c r="M63" s="61">
        <v>2.1850000000000001</v>
      </c>
      <c r="N63" s="61">
        <v>2.1850000000000001</v>
      </c>
      <c r="O63" s="61">
        <v>2.1850000000000001</v>
      </c>
      <c r="P63" s="61">
        <v>2.1850000000000001</v>
      </c>
      <c r="Q63" s="61">
        <v>2.1850000000000001</v>
      </c>
      <c r="R63" s="61">
        <v>2.1850000000000001</v>
      </c>
      <c r="S63" s="61">
        <v>2.1850000000000001</v>
      </c>
      <c r="T63" s="61">
        <v>2.1850000000000001</v>
      </c>
      <c r="U63" s="61">
        <v>2.1850000000000001</v>
      </c>
      <c r="V63" s="61">
        <v>2.1850000000000001</v>
      </c>
      <c r="W63" s="61">
        <v>2.1850000000000001</v>
      </c>
      <c r="X63" s="61">
        <v>2.1850000000000001</v>
      </c>
      <c r="Y63" s="61">
        <v>2.1850000000000001</v>
      </c>
      <c r="Z63" s="61">
        <v>2.1850000000000001</v>
      </c>
      <c r="AA63" s="61">
        <v>2.1850000000000001</v>
      </c>
      <c r="AB63" s="61">
        <v>2.1850000000000001</v>
      </c>
      <c r="AC63" s="61">
        <v>2.1850000000000001</v>
      </c>
      <c r="AD63" s="61">
        <v>2.1850000000000001</v>
      </c>
      <c r="AE63" s="61">
        <v>2.1850000000000001</v>
      </c>
      <c r="AF63" s="61">
        <v>2.1850000000000001</v>
      </c>
      <c r="AG63" s="61">
        <v>2.1850000000000001</v>
      </c>
      <c r="AH63" s="61">
        <v>2.1850000000000001</v>
      </c>
      <c r="AI63" s="61">
        <v>2.1850000000000001</v>
      </c>
      <c r="AJ63" s="61">
        <v>2.1850000000000001</v>
      </c>
      <c r="AK63" s="61">
        <v>2.1850000000000001</v>
      </c>
      <c r="AL63" s="62">
        <v>2.1850000000000001</v>
      </c>
      <c r="AM63" s="62">
        <v>2.1850000000000001</v>
      </c>
      <c r="AN63" s="62">
        <v>2.1850000000000001</v>
      </c>
      <c r="AO63" s="62">
        <v>2.1850000000000001</v>
      </c>
      <c r="AP63" s="62">
        <v>2.1850000000000001</v>
      </c>
      <c r="AQ63" s="62">
        <v>2.1850000000000001</v>
      </c>
      <c r="AR63" s="62">
        <v>2.1850000000000001</v>
      </c>
      <c r="AS63" s="62">
        <v>2.1850000000000001</v>
      </c>
      <c r="AT63" s="62">
        <v>2.1850000000000001</v>
      </c>
      <c r="AU63" s="62">
        <v>2.1850000000000001</v>
      </c>
      <c r="AV63" s="62">
        <v>2.1850000000000001</v>
      </c>
      <c r="AW63" s="62">
        <v>2.1850000000000001</v>
      </c>
      <c r="AX63" s="62">
        <v>2.1850000000000001</v>
      </c>
      <c r="AY63" s="62">
        <v>2.1850000000000001</v>
      </c>
      <c r="AZ63" s="62">
        <v>2.1850000000000001</v>
      </c>
      <c r="BA63" s="62">
        <v>2.1850000000000001</v>
      </c>
      <c r="BB63" s="62">
        <v>2.1850000000000001</v>
      </c>
      <c r="BC63" s="62">
        <v>2.1850000000000001</v>
      </c>
      <c r="BD63" s="62">
        <v>2.1850000000000001</v>
      </c>
      <c r="BE63" s="62">
        <v>2.1850000000000001</v>
      </c>
      <c r="BF63" s="62">
        <v>2.1850000000000001</v>
      </c>
      <c r="BG63" s="62">
        <v>2.1850000000000001</v>
      </c>
      <c r="BH63" s="62">
        <v>2.1850000000000001</v>
      </c>
      <c r="BI63" s="62">
        <v>2.1850000000000001</v>
      </c>
      <c r="BJ63" s="62">
        <v>2.1850000000000001</v>
      </c>
      <c r="BK63" s="62">
        <v>2.1850000000000001</v>
      </c>
      <c r="BL63" s="62">
        <v>2.1850000000000001</v>
      </c>
      <c r="BM63" s="62">
        <v>2.1850000000000001</v>
      </c>
      <c r="BN63" s="62">
        <v>2.1850000000000001</v>
      </c>
      <c r="BO63" s="62">
        <v>2.1850000000000001</v>
      </c>
    </row>
    <row r="64" spans="1:67" x14ac:dyDescent="0.3">
      <c r="A64" s="64" t="s">
        <v>27</v>
      </c>
      <c r="B64" s="64" t="s">
        <v>27</v>
      </c>
      <c r="C64" s="60" t="s">
        <v>24</v>
      </c>
      <c r="D64" s="60"/>
      <c r="E64" s="60"/>
      <c r="F64" s="65" t="s">
        <v>83</v>
      </c>
      <c r="G64" s="61">
        <v>3.173</v>
      </c>
      <c r="H64" s="61">
        <v>3.173</v>
      </c>
      <c r="I64" s="61">
        <v>3.173</v>
      </c>
      <c r="J64" s="61">
        <v>3.173</v>
      </c>
      <c r="K64" s="61">
        <v>3.173</v>
      </c>
      <c r="L64" s="61">
        <v>3.173</v>
      </c>
      <c r="M64" s="61">
        <v>3.173</v>
      </c>
      <c r="N64" s="61">
        <v>3.173</v>
      </c>
      <c r="O64" s="61">
        <v>3.173</v>
      </c>
      <c r="P64" s="61">
        <v>3.173</v>
      </c>
      <c r="Q64" s="61">
        <v>3.173</v>
      </c>
      <c r="R64" s="61">
        <v>3.173</v>
      </c>
      <c r="S64" s="61">
        <v>3.173</v>
      </c>
      <c r="T64" s="61">
        <v>3.173</v>
      </c>
      <c r="U64" s="61">
        <v>3.173</v>
      </c>
      <c r="V64" s="61">
        <v>3.173</v>
      </c>
      <c r="W64" s="61">
        <v>3.173</v>
      </c>
      <c r="X64" s="61">
        <v>3.173</v>
      </c>
      <c r="Y64" s="61">
        <v>3.173</v>
      </c>
      <c r="Z64" s="61">
        <v>3.173</v>
      </c>
      <c r="AA64" s="61">
        <v>3.173</v>
      </c>
      <c r="AB64" s="61">
        <v>3.173</v>
      </c>
      <c r="AC64" s="61">
        <v>3.173</v>
      </c>
      <c r="AD64" s="61">
        <v>3.173</v>
      </c>
      <c r="AE64" s="61">
        <v>3.173</v>
      </c>
      <c r="AF64" s="61">
        <v>3.173</v>
      </c>
      <c r="AG64" s="61">
        <v>3.173</v>
      </c>
      <c r="AH64" s="61">
        <v>3.173</v>
      </c>
      <c r="AI64" s="61">
        <v>3.173</v>
      </c>
      <c r="AJ64" s="61">
        <v>3.173</v>
      </c>
      <c r="AK64" s="61">
        <v>3.173</v>
      </c>
      <c r="AL64" s="62">
        <v>3.173</v>
      </c>
      <c r="AM64" s="62">
        <v>3.173</v>
      </c>
      <c r="AN64" s="62">
        <v>3.173</v>
      </c>
      <c r="AO64" s="62">
        <v>3.173</v>
      </c>
      <c r="AP64" s="62">
        <v>3.173</v>
      </c>
      <c r="AQ64" s="62">
        <v>3.173</v>
      </c>
      <c r="AR64" s="62">
        <v>3.173</v>
      </c>
      <c r="AS64" s="62">
        <v>3.173</v>
      </c>
      <c r="AT64" s="62">
        <v>3.173</v>
      </c>
      <c r="AU64" s="62">
        <v>3.173</v>
      </c>
      <c r="AV64" s="62">
        <v>3.173</v>
      </c>
      <c r="AW64" s="62">
        <v>3.173</v>
      </c>
      <c r="AX64" s="62">
        <v>3.173</v>
      </c>
      <c r="AY64" s="62">
        <v>3.173</v>
      </c>
      <c r="AZ64" s="62">
        <v>3.173</v>
      </c>
      <c r="BA64" s="62">
        <v>3.173</v>
      </c>
      <c r="BB64" s="62">
        <v>3.173</v>
      </c>
      <c r="BC64" s="62">
        <v>3.173</v>
      </c>
      <c r="BD64" s="62">
        <v>3.173</v>
      </c>
      <c r="BE64" s="62">
        <v>3.173</v>
      </c>
      <c r="BF64" s="62">
        <v>3.173</v>
      </c>
      <c r="BG64" s="62">
        <v>3.173</v>
      </c>
      <c r="BH64" s="62">
        <v>3.173</v>
      </c>
      <c r="BI64" s="62">
        <v>3.173</v>
      </c>
      <c r="BJ64" s="62">
        <v>3.173</v>
      </c>
      <c r="BK64" s="62">
        <v>3.173</v>
      </c>
      <c r="BL64" s="62">
        <v>3.173</v>
      </c>
      <c r="BM64" s="62">
        <v>3.173</v>
      </c>
      <c r="BN64" s="62">
        <v>3.173</v>
      </c>
      <c r="BO64" s="62">
        <v>3.173</v>
      </c>
    </row>
    <row r="65" spans="1:67" x14ac:dyDescent="0.3">
      <c r="A65" s="64" t="s">
        <v>28</v>
      </c>
      <c r="B65" s="64" t="s">
        <v>28</v>
      </c>
      <c r="C65" s="60" t="s">
        <v>17</v>
      </c>
      <c r="D65" s="60"/>
      <c r="E65" s="60"/>
      <c r="F65" s="65" t="s">
        <v>84</v>
      </c>
      <c r="G65" s="61">
        <v>2.69</v>
      </c>
      <c r="H65" s="61">
        <v>2.69</v>
      </c>
      <c r="I65" s="61">
        <v>2.69</v>
      </c>
      <c r="J65" s="61">
        <v>2.69</v>
      </c>
      <c r="K65" s="61">
        <v>2.69</v>
      </c>
      <c r="L65" s="61">
        <v>2.69</v>
      </c>
      <c r="M65" s="61">
        <v>2.69</v>
      </c>
      <c r="N65" s="61">
        <v>2.69</v>
      </c>
      <c r="O65" s="61">
        <v>2.69</v>
      </c>
      <c r="P65" s="61">
        <v>2.69</v>
      </c>
      <c r="Q65" s="61">
        <v>2.69</v>
      </c>
      <c r="R65" s="61">
        <v>2.69</v>
      </c>
      <c r="S65" s="61">
        <v>2.69</v>
      </c>
      <c r="T65" s="61">
        <v>2.69</v>
      </c>
      <c r="U65" s="61">
        <v>2.69</v>
      </c>
      <c r="V65" s="61">
        <v>2.69</v>
      </c>
      <c r="W65" s="61">
        <v>2.69</v>
      </c>
      <c r="X65" s="61">
        <v>2.69</v>
      </c>
      <c r="Y65" s="61">
        <v>2.69</v>
      </c>
      <c r="Z65" s="61">
        <v>2.69</v>
      </c>
      <c r="AA65" s="61">
        <v>2.69</v>
      </c>
      <c r="AB65" s="61">
        <v>2.69</v>
      </c>
      <c r="AC65" s="61">
        <v>2.69</v>
      </c>
      <c r="AD65" s="61">
        <v>2.69</v>
      </c>
      <c r="AE65" s="61">
        <v>2.69</v>
      </c>
      <c r="AF65" s="61">
        <v>2.69</v>
      </c>
      <c r="AG65" s="61">
        <v>2.69</v>
      </c>
      <c r="AH65" s="61">
        <v>2.69</v>
      </c>
      <c r="AI65" s="61">
        <v>2.69</v>
      </c>
      <c r="AJ65" s="61">
        <v>2.69</v>
      </c>
      <c r="AK65" s="61">
        <v>2.69</v>
      </c>
      <c r="AL65" s="62">
        <v>2.69</v>
      </c>
      <c r="AM65" s="62">
        <v>2.69</v>
      </c>
      <c r="AN65" s="62">
        <v>2.69</v>
      </c>
      <c r="AO65" s="62">
        <v>2.69</v>
      </c>
      <c r="AP65" s="62">
        <v>2.69</v>
      </c>
      <c r="AQ65" s="62">
        <v>2.69</v>
      </c>
      <c r="AR65" s="62">
        <v>2.69</v>
      </c>
      <c r="AS65" s="62">
        <v>2.69</v>
      </c>
      <c r="AT65" s="62">
        <v>2.69</v>
      </c>
      <c r="AU65" s="62">
        <v>2.69</v>
      </c>
      <c r="AV65" s="62">
        <v>2.69</v>
      </c>
      <c r="AW65" s="62">
        <v>2.69</v>
      </c>
      <c r="AX65" s="62">
        <v>2.69</v>
      </c>
      <c r="AY65" s="62">
        <v>2.69</v>
      </c>
      <c r="AZ65" s="62">
        <v>2.69</v>
      </c>
      <c r="BA65" s="62">
        <v>2.69</v>
      </c>
      <c r="BB65" s="62">
        <v>2.69</v>
      </c>
      <c r="BC65" s="62">
        <v>2.69</v>
      </c>
      <c r="BD65" s="62">
        <v>2.69</v>
      </c>
      <c r="BE65" s="62">
        <v>2.69</v>
      </c>
      <c r="BF65" s="62">
        <v>2.69</v>
      </c>
      <c r="BG65" s="62">
        <v>2.69</v>
      </c>
      <c r="BH65" s="62">
        <v>2.69</v>
      </c>
      <c r="BI65" s="62">
        <v>2.69</v>
      </c>
      <c r="BJ65" s="62">
        <v>2.69</v>
      </c>
      <c r="BK65" s="62">
        <v>2.69</v>
      </c>
      <c r="BL65" s="62">
        <v>2.69</v>
      </c>
      <c r="BM65" s="62">
        <v>2.69</v>
      </c>
      <c r="BN65" s="62">
        <v>2.69</v>
      </c>
      <c r="BO65" s="62">
        <v>2.69</v>
      </c>
    </row>
    <row r="66" spans="1:67" x14ac:dyDescent="0.3">
      <c r="A66" s="55" t="s">
        <v>30</v>
      </c>
      <c r="B66" s="55" t="s">
        <v>31</v>
      </c>
      <c r="C66" s="60" t="s">
        <v>32</v>
      </c>
      <c r="D66" s="60"/>
      <c r="E66" s="60"/>
      <c r="G66" s="61">
        <v>0</v>
      </c>
      <c r="H66" s="61">
        <v>0</v>
      </c>
      <c r="I66" s="61">
        <v>0</v>
      </c>
      <c r="J66" s="61">
        <v>0</v>
      </c>
      <c r="K66" s="61">
        <v>0</v>
      </c>
      <c r="L66" s="61">
        <v>0</v>
      </c>
      <c r="M66" s="61">
        <v>0</v>
      </c>
      <c r="N66" s="61">
        <v>0</v>
      </c>
      <c r="O66" s="61">
        <v>0</v>
      </c>
      <c r="P66" s="61">
        <v>0</v>
      </c>
      <c r="Q66" s="61">
        <v>0</v>
      </c>
      <c r="R66" s="61">
        <v>0</v>
      </c>
      <c r="S66" s="61">
        <v>0</v>
      </c>
      <c r="T66" s="61">
        <v>0</v>
      </c>
      <c r="U66" s="61">
        <v>0</v>
      </c>
      <c r="V66" s="61">
        <v>0</v>
      </c>
      <c r="W66" s="61">
        <v>0</v>
      </c>
      <c r="X66" s="61">
        <v>0</v>
      </c>
      <c r="Y66" s="61">
        <v>0</v>
      </c>
      <c r="Z66" s="61">
        <v>0</v>
      </c>
      <c r="AA66" s="61">
        <v>0</v>
      </c>
      <c r="AB66" s="61">
        <v>0</v>
      </c>
      <c r="AC66" s="61">
        <v>0</v>
      </c>
      <c r="AD66" s="61">
        <v>0</v>
      </c>
      <c r="AE66" s="61">
        <v>0</v>
      </c>
      <c r="AF66" s="61">
        <v>0</v>
      </c>
      <c r="AG66" s="61">
        <v>0</v>
      </c>
      <c r="AH66" s="61">
        <v>0</v>
      </c>
      <c r="AI66" s="61">
        <v>0</v>
      </c>
      <c r="AJ66" s="61">
        <v>0</v>
      </c>
      <c r="AK66" s="61">
        <v>0</v>
      </c>
      <c r="AL66" s="62">
        <v>0</v>
      </c>
      <c r="AM66" s="62">
        <v>0</v>
      </c>
      <c r="AN66" s="62">
        <v>0</v>
      </c>
      <c r="AO66" s="62">
        <v>0</v>
      </c>
      <c r="AP66" s="62">
        <v>0</v>
      </c>
      <c r="AQ66" s="62">
        <v>0</v>
      </c>
      <c r="AR66" s="62">
        <v>0</v>
      </c>
      <c r="AS66" s="62">
        <v>0</v>
      </c>
      <c r="AT66" s="62">
        <v>0</v>
      </c>
      <c r="AU66" s="62">
        <v>0</v>
      </c>
      <c r="AV66" s="62">
        <v>0</v>
      </c>
      <c r="AW66" s="62">
        <v>0</v>
      </c>
      <c r="AX66" s="62">
        <v>0</v>
      </c>
      <c r="AY66" s="62">
        <v>0</v>
      </c>
      <c r="AZ66" s="62">
        <v>0</v>
      </c>
      <c r="BA66" s="62">
        <v>0</v>
      </c>
      <c r="BB66" s="62">
        <v>0</v>
      </c>
      <c r="BC66" s="62">
        <v>0</v>
      </c>
      <c r="BD66" s="62">
        <v>0</v>
      </c>
      <c r="BE66" s="62">
        <v>0</v>
      </c>
      <c r="BF66" s="62">
        <v>0</v>
      </c>
      <c r="BG66" s="62">
        <v>0</v>
      </c>
      <c r="BH66" s="62">
        <v>0</v>
      </c>
      <c r="BI66" s="62">
        <v>0</v>
      </c>
      <c r="BJ66" s="62">
        <v>0</v>
      </c>
      <c r="BK66" s="62">
        <v>0</v>
      </c>
      <c r="BL66" s="62">
        <v>0</v>
      </c>
      <c r="BM66" s="62">
        <v>0</v>
      </c>
      <c r="BN66" s="62">
        <v>0</v>
      </c>
      <c r="BO66" s="62">
        <v>0</v>
      </c>
    </row>
    <row r="67" spans="1:67" x14ac:dyDescent="0.3">
      <c r="A67" s="55" t="s">
        <v>33</v>
      </c>
      <c r="B67" s="55" t="s">
        <v>33</v>
      </c>
      <c r="C67" s="60" t="s">
        <v>17</v>
      </c>
      <c r="D67" s="60"/>
      <c r="E67" s="60"/>
      <c r="F67" s="65" t="s">
        <v>80</v>
      </c>
      <c r="G67" s="61">
        <v>1.5089999999999999</v>
      </c>
      <c r="H67" s="61">
        <v>1.5089999999999999</v>
      </c>
      <c r="I67" s="61">
        <v>1.5089999999999999</v>
      </c>
      <c r="J67" s="61">
        <v>1.5089999999999999</v>
      </c>
      <c r="K67" s="61">
        <v>1.5089999999999999</v>
      </c>
      <c r="L67" s="61">
        <v>1.5089999999999999</v>
      </c>
      <c r="M67" s="61">
        <v>1.5089999999999999</v>
      </c>
      <c r="N67" s="61">
        <v>1.5089999999999999</v>
      </c>
      <c r="O67" s="61">
        <v>1.5089999999999999</v>
      </c>
      <c r="P67" s="61">
        <v>1.5089999999999999</v>
      </c>
      <c r="Q67" s="61">
        <v>1.5089999999999999</v>
      </c>
      <c r="R67" s="61">
        <v>1.5089999999999999</v>
      </c>
      <c r="S67" s="61">
        <v>1.5089999999999999</v>
      </c>
      <c r="T67" s="61">
        <v>1.5089999999999999</v>
      </c>
      <c r="U67" s="61">
        <v>1.5089999999999999</v>
      </c>
      <c r="V67" s="61">
        <v>1.5089999999999999</v>
      </c>
      <c r="W67" s="61">
        <v>1.5089999999999999</v>
      </c>
      <c r="X67" s="61">
        <v>1.5089999999999999</v>
      </c>
      <c r="Y67" s="61">
        <v>1.5089999999999999</v>
      </c>
      <c r="Z67" s="61">
        <v>1.5089999999999999</v>
      </c>
      <c r="AA67" s="61">
        <v>1.5089999999999999</v>
      </c>
      <c r="AB67" s="61">
        <v>1.5089999999999999</v>
      </c>
      <c r="AC67" s="61">
        <v>1.5089999999999999</v>
      </c>
      <c r="AD67" s="61">
        <v>1.5089999999999999</v>
      </c>
      <c r="AE67" s="61">
        <v>1.5089999999999999</v>
      </c>
      <c r="AF67" s="61">
        <v>1.5089999999999999</v>
      </c>
      <c r="AG67" s="61">
        <v>1.5089999999999999</v>
      </c>
      <c r="AH67" s="61">
        <v>1.5089999999999999</v>
      </c>
      <c r="AI67" s="61">
        <v>1.5089999999999999</v>
      </c>
      <c r="AJ67" s="61">
        <v>1.5089999999999999</v>
      </c>
      <c r="AK67" s="61">
        <v>1.5089999999999999</v>
      </c>
      <c r="AL67" s="62">
        <v>1.5089999999999999</v>
      </c>
      <c r="AM67" s="62">
        <v>1.5089999999999999</v>
      </c>
      <c r="AN67" s="62">
        <v>1.5089999999999999</v>
      </c>
      <c r="AO67" s="62">
        <v>1.5089999999999999</v>
      </c>
      <c r="AP67" s="62">
        <v>1.5089999999999999</v>
      </c>
      <c r="AQ67" s="62">
        <v>1.5089999999999999</v>
      </c>
      <c r="AR67" s="62">
        <v>1.5089999999999999</v>
      </c>
      <c r="AS67" s="62">
        <v>1.5089999999999999</v>
      </c>
      <c r="AT67" s="62">
        <v>1.5089999999999999</v>
      </c>
      <c r="AU67" s="62">
        <v>1.5089999999999999</v>
      </c>
      <c r="AV67" s="62">
        <v>1.5089999999999999</v>
      </c>
      <c r="AW67" s="62">
        <v>1.5089999999999999</v>
      </c>
      <c r="AX67" s="62">
        <v>1.5089999999999999</v>
      </c>
      <c r="AY67" s="62">
        <v>1.5089999999999999</v>
      </c>
      <c r="AZ67" s="62">
        <v>1.5089999999999999</v>
      </c>
      <c r="BA67" s="62">
        <v>1.5089999999999999</v>
      </c>
      <c r="BB67" s="62">
        <v>1.5089999999999999</v>
      </c>
      <c r="BC67" s="62">
        <v>1.5089999999999999</v>
      </c>
      <c r="BD67" s="62">
        <v>1.5089999999999999</v>
      </c>
      <c r="BE67" s="62">
        <v>1.5089999999999999</v>
      </c>
      <c r="BF67" s="62">
        <v>1.5089999999999999</v>
      </c>
      <c r="BG67" s="62">
        <v>1.5089999999999999</v>
      </c>
      <c r="BH67" s="62">
        <v>1.5089999999999999</v>
      </c>
      <c r="BI67" s="62">
        <v>1.5089999999999999</v>
      </c>
      <c r="BJ67" s="62">
        <v>1.5089999999999999</v>
      </c>
      <c r="BK67" s="62">
        <v>1.5089999999999999</v>
      </c>
      <c r="BL67" s="62">
        <v>1.5089999999999999</v>
      </c>
      <c r="BM67" s="62">
        <v>1.5089999999999999</v>
      </c>
      <c r="BN67" s="62">
        <v>1.5089999999999999</v>
      </c>
      <c r="BO67" s="62">
        <v>1.5089999999999999</v>
      </c>
    </row>
    <row r="68" spans="1:67" x14ac:dyDescent="0.3">
      <c r="A68" s="55" t="s">
        <v>34</v>
      </c>
      <c r="B68" s="55" t="s">
        <v>35</v>
      </c>
      <c r="C68" s="60" t="s">
        <v>17</v>
      </c>
      <c r="D68" s="60"/>
      <c r="E68" s="60"/>
      <c r="F68" s="65" t="s">
        <v>84</v>
      </c>
      <c r="G68" s="61">
        <v>3.1560000000000001</v>
      </c>
      <c r="H68" s="61">
        <v>3.1560000000000001</v>
      </c>
      <c r="I68" s="61">
        <v>3.1560000000000001</v>
      </c>
      <c r="J68" s="61">
        <v>3.1560000000000001</v>
      </c>
      <c r="K68" s="61">
        <v>3.1560000000000001</v>
      </c>
      <c r="L68" s="61">
        <v>3.1560000000000001</v>
      </c>
      <c r="M68" s="61">
        <v>3.1560000000000001</v>
      </c>
      <c r="N68" s="61">
        <v>3.1560000000000001</v>
      </c>
      <c r="O68" s="61">
        <v>3.1560000000000001</v>
      </c>
      <c r="P68" s="61">
        <v>3.1560000000000001</v>
      </c>
      <c r="Q68" s="61">
        <v>3.1560000000000001</v>
      </c>
      <c r="R68" s="61">
        <v>3.1560000000000001</v>
      </c>
      <c r="S68" s="61">
        <v>3.1560000000000001</v>
      </c>
      <c r="T68" s="61">
        <v>3.1560000000000001</v>
      </c>
      <c r="U68" s="61">
        <v>3.1560000000000001</v>
      </c>
      <c r="V68" s="61">
        <v>3.1560000000000001</v>
      </c>
      <c r="W68" s="61">
        <v>3.1560000000000001</v>
      </c>
      <c r="X68" s="61">
        <v>3.1560000000000001</v>
      </c>
      <c r="Y68" s="61">
        <v>3.1560000000000001</v>
      </c>
      <c r="Z68" s="61">
        <v>3.1560000000000001</v>
      </c>
      <c r="AA68" s="61">
        <v>3.1560000000000001</v>
      </c>
      <c r="AB68" s="61">
        <v>3.1560000000000001</v>
      </c>
      <c r="AC68" s="61">
        <v>3.1560000000000001</v>
      </c>
      <c r="AD68" s="61">
        <v>3.1560000000000001</v>
      </c>
      <c r="AE68" s="61">
        <v>3.1560000000000001</v>
      </c>
      <c r="AF68" s="61">
        <v>3.1560000000000001</v>
      </c>
      <c r="AG68" s="61">
        <v>3.1560000000000001</v>
      </c>
      <c r="AH68" s="61">
        <v>3.1560000000000001</v>
      </c>
      <c r="AI68" s="61">
        <v>3.1560000000000001</v>
      </c>
      <c r="AJ68" s="61">
        <v>3.1560000000000001</v>
      </c>
      <c r="AK68" s="61">
        <v>3.1560000000000001</v>
      </c>
      <c r="AL68" s="62">
        <v>3.1560000000000001</v>
      </c>
      <c r="AM68" s="62">
        <v>3.1560000000000001</v>
      </c>
      <c r="AN68" s="62">
        <v>3.1560000000000001</v>
      </c>
      <c r="AO68" s="62">
        <v>3.1560000000000001</v>
      </c>
      <c r="AP68" s="62">
        <v>3.1560000000000001</v>
      </c>
      <c r="AQ68" s="62">
        <v>3.1560000000000001</v>
      </c>
      <c r="AR68" s="62">
        <v>3.1560000000000001</v>
      </c>
      <c r="AS68" s="62">
        <v>3.1560000000000001</v>
      </c>
      <c r="AT68" s="62">
        <v>3.1560000000000001</v>
      </c>
      <c r="AU68" s="62">
        <v>3.1560000000000001</v>
      </c>
      <c r="AV68" s="62">
        <v>3.1560000000000001</v>
      </c>
      <c r="AW68" s="62">
        <v>3.1560000000000001</v>
      </c>
      <c r="AX68" s="62">
        <v>3.1560000000000001</v>
      </c>
      <c r="AY68" s="62">
        <v>3.1560000000000001</v>
      </c>
      <c r="AZ68" s="62">
        <v>3.1560000000000001</v>
      </c>
      <c r="BA68" s="62">
        <v>3.1560000000000001</v>
      </c>
      <c r="BB68" s="62">
        <v>3.1560000000000001</v>
      </c>
      <c r="BC68" s="62">
        <v>3.1560000000000001</v>
      </c>
      <c r="BD68" s="62">
        <v>3.1560000000000001</v>
      </c>
      <c r="BE68" s="62">
        <v>3.1560000000000001</v>
      </c>
      <c r="BF68" s="62">
        <v>3.1560000000000001</v>
      </c>
      <c r="BG68" s="62">
        <v>3.1560000000000001</v>
      </c>
      <c r="BH68" s="62">
        <v>3.1560000000000001</v>
      </c>
      <c r="BI68" s="62">
        <v>3.1560000000000001</v>
      </c>
      <c r="BJ68" s="62">
        <v>3.1560000000000001</v>
      </c>
      <c r="BK68" s="62">
        <v>3.1560000000000001</v>
      </c>
      <c r="BL68" s="62">
        <v>3.1560000000000001</v>
      </c>
      <c r="BM68" s="62">
        <v>3.1560000000000001</v>
      </c>
      <c r="BN68" s="62">
        <v>3.1560000000000001</v>
      </c>
      <c r="BO68" s="62">
        <v>3.1560000000000001</v>
      </c>
    </row>
    <row r="69" spans="1:67" x14ac:dyDescent="0.3">
      <c r="A69" s="55" t="s">
        <v>36</v>
      </c>
      <c r="B69" s="55" t="s">
        <v>36</v>
      </c>
      <c r="C69" s="60" t="s">
        <v>17</v>
      </c>
      <c r="D69" s="60"/>
      <c r="E69" s="60"/>
      <c r="F69" s="65" t="s">
        <v>84</v>
      </c>
      <c r="G69" s="61">
        <v>2.3159999999999998</v>
      </c>
      <c r="H69" s="61">
        <v>2.3159999999999998</v>
      </c>
      <c r="I69" s="61">
        <v>2.3159999999999998</v>
      </c>
      <c r="J69" s="61">
        <v>2.3159999999999998</v>
      </c>
      <c r="K69" s="61">
        <v>2.3159999999999998</v>
      </c>
      <c r="L69" s="61">
        <v>2.3159999999999998</v>
      </c>
      <c r="M69" s="61">
        <v>2.3159999999999998</v>
      </c>
      <c r="N69" s="61">
        <v>2.3159999999999998</v>
      </c>
      <c r="O69" s="61">
        <v>2.3159999999999998</v>
      </c>
      <c r="P69" s="61">
        <v>2.3159999999999998</v>
      </c>
      <c r="Q69" s="61">
        <v>2.3159999999999998</v>
      </c>
      <c r="R69" s="61">
        <v>2.3159999999999998</v>
      </c>
      <c r="S69" s="61">
        <v>2.3159999999999998</v>
      </c>
      <c r="T69" s="61">
        <v>2.3159999999999998</v>
      </c>
      <c r="U69" s="61">
        <v>2.3159999999999998</v>
      </c>
      <c r="V69" s="61">
        <v>2.3159999999999998</v>
      </c>
      <c r="W69" s="61">
        <v>2.3159999999999998</v>
      </c>
      <c r="X69" s="61">
        <v>2.3159999999999998</v>
      </c>
      <c r="Y69" s="61">
        <v>2.3159999999999998</v>
      </c>
      <c r="Z69" s="61">
        <v>2.3159999999999998</v>
      </c>
      <c r="AA69" s="61">
        <v>2.3159999999999998</v>
      </c>
      <c r="AB69" s="61">
        <v>2.3159999999999998</v>
      </c>
      <c r="AC69" s="61">
        <v>2.3159999999999998</v>
      </c>
      <c r="AD69" s="61">
        <v>2.3159999999999998</v>
      </c>
      <c r="AE69" s="61">
        <v>2.3159999999999998</v>
      </c>
      <c r="AF69" s="61">
        <v>2.3159999999999998</v>
      </c>
      <c r="AG69" s="61">
        <v>2.3159999999999998</v>
      </c>
      <c r="AH69" s="61">
        <v>2.3159999999999998</v>
      </c>
      <c r="AI69" s="61">
        <v>2.3159999999999998</v>
      </c>
      <c r="AJ69" s="61">
        <v>2.3159999999999998</v>
      </c>
      <c r="AK69" s="61">
        <v>2.3159999999999998</v>
      </c>
      <c r="AL69" s="62">
        <v>2.3159999999999998</v>
      </c>
      <c r="AM69" s="62">
        <v>2.3159999999999998</v>
      </c>
      <c r="AN69" s="62">
        <v>2.3159999999999998</v>
      </c>
      <c r="AO69" s="62">
        <v>2.3159999999999998</v>
      </c>
      <c r="AP69" s="62">
        <v>2.3159999999999998</v>
      </c>
      <c r="AQ69" s="62">
        <v>2.3159999999999998</v>
      </c>
      <c r="AR69" s="62">
        <v>2.3159999999999998</v>
      </c>
      <c r="AS69" s="62">
        <v>2.3159999999999998</v>
      </c>
      <c r="AT69" s="62">
        <v>2.3159999999999998</v>
      </c>
      <c r="AU69" s="62">
        <v>2.3159999999999998</v>
      </c>
      <c r="AV69" s="62">
        <v>2.3159999999999998</v>
      </c>
      <c r="AW69" s="62">
        <v>2.3159999999999998</v>
      </c>
      <c r="AX69" s="62">
        <v>2.3159999999999998</v>
      </c>
      <c r="AY69" s="62">
        <v>2.3159999999999998</v>
      </c>
      <c r="AZ69" s="62">
        <v>2.3159999999999998</v>
      </c>
      <c r="BA69" s="62">
        <v>2.3159999999999998</v>
      </c>
      <c r="BB69" s="62">
        <v>2.3159999999999998</v>
      </c>
      <c r="BC69" s="62">
        <v>2.3159999999999998</v>
      </c>
      <c r="BD69" s="62">
        <v>2.3159999999999998</v>
      </c>
      <c r="BE69" s="62">
        <v>2.3159999999999998</v>
      </c>
      <c r="BF69" s="62">
        <v>2.3159999999999998</v>
      </c>
      <c r="BG69" s="62">
        <v>2.3159999999999998</v>
      </c>
      <c r="BH69" s="62">
        <v>2.3159999999999998</v>
      </c>
      <c r="BI69" s="62">
        <v>2.3159999999999998</v>
      </c>
      <c r="BJ69" s="62">
        <v>2.3159999999999998</v>
      </c>
      <c r="BK69" s="62">
        <v>2.3159999999999998</v>
      </c>
      <c r="BL69" s="62">
        <v>2.3159999999999998</v>
      </c>
      <c r="BM69" s="62">
        <v>2.3159999999999998</v>
      </c>
      <c r="BN69" s="62">
        <v>2.3159999999999998</v>
      </c>
      <c r="BO69" s="62">
        <v>2.3159999999999998</v>
      </c>
    </row>
    <row r="70" spans="1:67" x14ac:dyDescent="0.3">
      <c r="A70" s="55" t="s">
        <v>37</v>
      </c>
      <c r="B70" s="55" t="s">
        <v>37</v>
      </c>
      <c r="C70" s="60" t="s">
        <v>24</v>
      </c>
      <c r="D70" s="60"/>
      <c r="E70" s="60"/>
      <c r="F70" s="73" t="s">
        <v>61</v>
      </c>
      <c r="G70" s="74">
        <v>0</v>
      </c>
      <c r="H70" s="62">
        <v>0</v>
      </c>
      <c r="I70" s="62">
        <v>0</v>
      </c>
      <c r="J70" s="62">
        <v>0</v>
      </c>
      <c r="K70" s="62">
        <v>0</v>
      </c>
      <c r="L70" s="62">
        <v>0</v>
      </c>
      <c r="M70" s="62">
        <v>0</v>
      </c>
      <c r="N70" s="62">
        <v>0</v>
      </c>
      <c r="O70" s="62">
        <v>0</v>
      </c>
      <c r="P70" s="62">
        <v>0</v>
      </c>
      <c r="Q70" s="62">
        <v>0</v>
      </c>
      <c r="R70" s="62">
        <v>0</v>
      </c>
      <c r="S70" s="62">
        <v>0</v>
      </c>
      <c r="T70" s="62">
        <v>0</v>
      </c>
      <c r="U70" s="62">
        <v>0</v>
      </c>
      <c r="V70" s="62">
        <v>0</v>
      </c>
      <c r="W70" s="62">
        <v>0</v>
      </c>
      <c r="X70" s="62">
        <v>0</v>
      </c>
      <c r="Y70" s="62">
        <v>0</v>
      </c>
      <c r="Z70" s="62">
        <v>0</v>
      </c>
      <c r="AA70" s="62">
        <v>0</v>
      </c>
      <c r="AB70" s="62">
        <v>0</v>
      </c>
      <c r="AC70" s="62">
        <v>0</v>
      </c>
      <c r="AD70" s="62">
        <v>0</v>
      </c>
      <c r="AE70" s="62">
        <v>0</v>
      </c>
      <c r="AF70" s="62">
        <v>0</v>
      </c>
      <c r="AG70" s="62">
        <v>0</v>
      </c>
      <c r="AH70" s="62">
        <v>0</v>
      </c>
      <c r="AI70" s="62">
        <v>0</v>
      </c>
      <c r="AJ70" s="62">
        <v>0</v>
      </c>
      <c r="AK70" s="62">
        <v>0</v>
      </c>
      <c r="AL70" s="62">
        <v>0</v>
      </c>
      <c r="AM70" s="62">
        <v>0</v>
      </c>
      <c r="AN70" s="62">
        <v>0</v>
      </c>
      <c r="AO70" s="62">
        <v>0</v>
      </c>
      <c r="AP70" s="62">
        <v>0</v>
      </c>
      <c r="AQ70" s="62">
        <v>0</v>
      </c>
      <c r="AR70" s="62">
        <v>0</v>
      </c>
      <c r="AS70" s="62">
        <v>0</v>
      </c>
      <c r="AT70" s="62">
        <v>0</v>
      </c>
      <c r="AU70" s="62">
        <v>0</v>
      </c>
      <c r="AV70" s="62">
        <v>0</v>
      </c>
      <c r="AW70" s="62">
        <v>0</v>
      </c>
      <c r="AX70" s="62">
        <v>0</v>
      </c>
      <c r="AY70" s="62">
        <v>0</v>
      </c>
      <c r="AZ70" s="62">
        <v>0</v>
      </c>
      <c r="BA70" s="62">
        <v>0</v>
      </c>
      <c r="BB70" s="62">
        <v>0</v>
      </c>
      <c r="BC70" s="62">
        <v>0</v>
      </c>
      <c r="BD70" s="62">
        <v>0</v>
      </c>
      <c r="BE70" s="62">
        <v>0</v>
      </c>
      <c r="BF70" s="62">
        <v>0</v>
      </c>
      <c r="BG70" s="62">
        <v>0</v>
      </c>
      <c r="BH70" s="62">
        <v>0</v>
      </c>
      <c r="BI70" s="62">
        <v>0</v>
      </c>
      <c r="BJ70" s="62">
        <v>0</v>
      </c>
      <c r="BK70" s="62">
        <v>0</v>
      </c>
      <c r="BL70" s="62">
        <v>0</v>
      </c>
      <c r="BM70" s="62">
        <v>0</v>
      </c>
      <c r="BN70" s="62">
        <v>0</v>
      </c>
      <c r="BO70" s="62">
        <v>0</v>
      </c>
    </row>
    <row r="71" spans="1:67" x14ac:dyDescent="0.3">
      <c r="A71" s="64" t="s">
        <v>39</v>
      </c>
      <c r="B71" s="64" t="s">
        <v>40</v>
      </c>
      <c r="C71" s="60" t="s">
        <v>17</v>
      </c>
      <c r="D71" s="60"/>
      <c r="E71" s="60"/>
      <c r="F71" s="54" t="s">
        <v>80</v>
      </c>
      <c r="G71" s="61">
        <v>2.56</v>
      </c>
      <c r="H71" s="61">
        <v>2.56</v>
      </c>
      <c r="I71" s="61">
        <v>2.56</v>
      </c>
      <c r="J71" s="61">
        <v>2.56</v>
      </c>
      <c r="K71" s="61">
        <v>2.56</v>
      </c>
      <c r="L71" s="61">
        <v>2.56</v>
      </c>
      <c r="M71" s="61">
        <v>2.56</v>
      </c>
      <c r="N71" s="61">
        <v>2.56</v>
      </c>
      <c r="O71" s="61">
        <v>2.56</v>
      </c>
      <c r="P71" s="61">
        <v>2.56</v>
      </c>
      <c r="Q71" s="61">
        <v>2.56</v>
      </c>
      <c r="R71" s="61">
        <v>2.56</v>
      </c>
      <c r="S71" s="61">
        <v>2.56</v>
      </c>
      <c r="T71" s="61">
        <v>2.56</v>
      </c>
      <c r="U71" s="61">
        <v>2.56</v>
      </c>
      <c r="V71" s="61">
        <v>2.56</v>
      </c>
      <c r="W71" s="61">
        <v>2.56</v>
      </c>
      <c r="X71" s="61">
        <v>2.56</v>
      </c>
      <c r="Y71" s="61">
        <v>2.56</v>
      </c>
      <c r="Z71" s="61">
        <v>2.56</v>
      </c>
      <c r="AA71" s="61">
        <v>2.56</v>
      </c>
      <c r="AB71" s="61">
        <v>2.56</v>
      </c>
      <c r="AC71" s="61">
        <v>2.56</v>
      </c>
      <c r="AD71" s="61">
        <v>2.56</v>
      </c>
      <c r="AE71" s="61">
        <v>2.56</v>
      </c>
      <c r="AF71" s="61">
        <v>2.56</v>
      </c>
      <c r="AG71" s="61">
        <v>2.56</v>
      </c>
      <c r="AH71" s="61">
        <v>2.56</v>
      </c>
      <c r="AI71" s="61">
        <v>2.56</v>
      </c>
      <c r="AJ71" s="61">
        <v>2.56</v>
      </c>
      <c r="AK71" s="61">
        <v>2.56</v>
      </c>
      <c r="AL71" s="62">
        <v>2.56</v>
      </c>
      <c r="AM71" s="62">
        <v>2.56</v>
      </c>
      <c r="AN71" s="62">
        <v>2.56</v>
      </c>
      <c r="AO71" s="62">
        <v>2.56</v>
      </c>
      <c r="AP71" s="62">
        <v>2.56</v>
      </c>
      <c r="AQ71" s="62">
        <v>2.56</v>
      </c>
      <c r="AR71" s="62">
        <v>2.56</v>
      </c>
      <c r="AS71" s="62">
        <v>2.56</v>
      </c>
      <c r="AT71" s="62">
        <v>2.56</v>
      </c>
      <c r="AU71" s="62">
        <v>2.56</v>
      </c>
      <c r="AV71" s="62">
        <v>2.56</v>
      </c>
      <c r="AW71" s="62">
        <v>2.56</v>
      </c>
      <c r="AX71" s="62">
        <v>2.56</v>
      </c>
      <c r="AY71" s="62">
        <v>2.56</v>
      </c>
      <c r="AZ71" s="62">
        <v>2.56</v>
      </c>
      <c r="BA71" s="62">
        <v>2.56</v>
      </c>
      <c r="BB71" s="62">
        <v>2.56</v>
      </c>
      <c r="BC71" s="62">
        <v>2.56</v>
      </c>
      <c r="BD71" s="62">
        <v>2.56</v>
      </c>
      <c r="BE71" s="62">
        <v>2.56</v>
      </c>
      <c r="BF71" s="62">
        <v>2.56</v>
      </c>
      <c r="BG71" s="62">
        <v>2.56</v>
      </c>
      <c r="BH71" s="62">
        <v>2.56</v>
      </c>
      <c r="BI71" s="62">
        <v>2.56</v>
      </c>
      <c r="BJ71" s="62">
        <v>2.56</v>
      </c>
      <c r="BK71" s="62">
        <v>2.56</v>
      </c>
      <c r="BL71" s="62">
        <v>2.56</v>
      </c>
      <c r="BM71" s="62">
        <v>2.56</v>
      </c>
      <c r="BN71" s="62">
        <v>2.56</v>
      </c>
      <c r="BO71" s="62">
        <v>2.56</v>
      </c>
    </row>
    <row r="72" spans="1:67" x14ac:dyDescent="0.3">
      <c r="A72" s="64" t="s">
        <v>41</v>
      </c>
      <c r="B72" s="64" t="s">
        <v>41</v>
      </c>
      <c r="C72" s="60" t="s">
        <v>17</v>
      </c>
      <c r="D72" s="60"/>
      <c r="E72" s="60"/>
      <c r="F72" s="65" t="s">
        <v>45</v>
      </c>
      <c r="G72" s="61">
        <v>1.5149999999999999</v>
      </c>
      <c r="H72" s="61">
        <v>1.5149999999999999</v>
      </c>
      <c r="I72" s="61">
        <v>1.5149999999999999</v>
      </c>
      <c r="J72" s="61">
        <v>1.5149999999999999</v>
      </c>
      <c r="K72" s="61">
        <v>1.5149999999999999</v>
      </c>
      <c r="L72" s="61">
        <v>1.5149999999999999</v>
      </c>
      <c r="M72" s="61">
        <v>1.5149999999999999</v>
      </c>
      <c r="N72" s="61">
        <v>1.5149999999999999</v>
      </c>
      <c r="O72" s="61">
        <v>1.5149999999999999</v>
      </c>
      <c r="P72" s="61">
        <v>1.5149999999999999</v>
      </c>
      <c r="Q72" s="61">
        <v>1.5149999999999999</v>
      </c>
      <c r="R72" s="61">
        <v>1.5149999999999999</v>
      </c>
      <c r="S72" s="61">
        <v>1.5149999999999999</v>
      </c>
      <c r="T72" s="61">
        <v>1.5149999999999999</v>
      </c>
      <c r="U72" s="61">
        <v>1.5149999999999999</v>
      </c>
      <c r="V72" s="61">
        <v>1.5149999999999999</v>
      </c>
      <c r="W72" s="61">
        <v>1.5149999999999999</v>
      </c>
      <c r="X72" s="61">
        <v>1.5149999999999999</v>
      </c>
      <c r="Y72" s="61">
        <v>1.5149999999999999</v>
      </c>
      <c r="Z72" s="61">
        <v>1.5149999999999999</v>
      </c>
      <c r="AA72" s="61">
        <v>1.5149999999999999</v>
      </c>
      <c r="AB72" s="61">
        <v>1.5149999999999999</v>
      </c>
      <c r="AC72" s="61">
        <v>1.5149999999999999</v>
      </c>
      <c r="AD72" s="61">
        <v>1.5149999999999999</v>
      </c>
      <c r="AE72" s="61">
        <v>1.5149999999999999</v>
      </c>
      <c r="AF72" s="61">
        <v>1.5149999999999999</v>
      </c>
      <c r="AG72" s="61">
        <v>1.5149999999999999</v>
      </c>
      <c r="AH72" s="61">
        <v>1.5149999999999999</v>
      </c>
      <c r="AI72" s="61">
        <v>1.5149999999999999</v>
      </c>
      <c r="AJ72" s="61">
        <v>1.5149999999999999</v>
      </c>
      <c r="AK72" s="61">
        <v>1.5149999999999999</v>
      </c>
      <c r="AL72" s="62">
        <v>1.5149999999999999</v>
      </c>
      <c r="AM72" s="62">
        <v>1.5149999999999999</v>
      </c>
      <c r="AN72" s="62">
        <v>1.5149999999999999</v>
      </c>
      <c r="AO72" s="62">
        <v>1.5149999999999999</v>
      </c>
      <c r="AP72" s="62">
        <v>1.5149999999999999</v>
      </c>
      <c r="AQ72" s="62">
        <v>1.5149999999999999</v>
      </c>
      <c r="AR72" s="62">
        <v>1.5149999999999999</v>
      </c>
      <c r="AS72" s="62">
        <v>1.5149999999999999</v>
      </c>
      <c r="AT72" s="62">
        <v>1.5149999999999999</v>
      </c>
      <c r="AU72" s="62">
        <v>1.5149999999999999</v>
      </c>
      <c r="AV72" s="62">
        <v>1.5149999999999999</v>
      </c>
      <c r="AW72" s="62">
        <v>1.5149999999999999</v>
      </c>
      <c r="AX72" s="62">
        <v>1.5149999999999999</v>
      </c>
      <c r="AY72" s="62">
        <v>1.5149999999999999</v>
      </c>
      <c r="AZ72" s="62">
        <v>1.5149999999999999</v>
      </c>
      <c r="BA72" s="62">
        <v>1.5149999999999999</v>
      </c>
      <c r="BB72" s="62">
        <v>1.5149999999999999</v>
      </c>
      <c r="BC72" s="62">
        <v>1.5149999999999999</v>
      </c>
      <c r="BD72" s="62">
        <v>1.5149999999999999</v>
      </c>
      <c r="BE72" s="62">
        <v>1.5149999999999999</v>
      </c>
      <c r="BF72" s="62">
        <v>1.5149999999999999</v>
      </c>
      <c r="BG72" s="62">
        <v>1.5149999999999999</v>
      </c>
      <c r="BH72" s="62">
        <v>1.5149999999999999</v>
      </c>
      <c r="BI72" s="62">
        <v>1.5149999999999999</v>
      </c>
      <c r="BJ72" s="62">
        <v>1.5149999999999999</v>
      </c>
      <c r="BK72" s="62">
        <v>1.5149999999999999</v>
      </c>
      <c r="BL72" s="62">
        <v>1.5149999999999999</v>
      </c>
      <c r="BM72" s="62">
        <v>1.5149999999999999</v>
      </c>
      <c r="BN72" s="62">
        <v>1.5149999999999999</v>
      </c>
      <c r="BO72" s="62">
        <v>1.5149999999999999</v>
      </c>
    </row>
    <row r="73" spans="1:67" x14ac:dyDescent="0.3">
      <c r="A73" s="55" t="s">
        <v>19</v>
      </c>
      <c r="B73" s="55" t="s">
        <v>42</v>
      </c>
      <c r="C73" s="60" t="s">
        <v>21</v>
      </c>
      <c r="D73" s="60"/>
      <c r="E73" s="60"/>
      <c r="F73" s="54" t="s">
        <v>85</v>
      </c>
      <c r="G73" s="61">
        <v>1.924554644585263</v>
      </c>
      <c r="H73" s="61">
        <v>1.9259654378916</v>
      </c>
      <c r="I73" s="61">
        <v>1.9253243980632111</v>
      </c>
      <c r="J73" s="61">
        <v>1.924719170883044</v>
      </c>
      <c r="K73" s="61">
        <v>1.923784032977655</v>
      </c>
      <c r="L73" s="61">
        <v>1.9232955378430101</v>
      </c>
      <c r="M73" s="61">
        <v>1.9227521702006549</v>
      </c>
      <c r="N73" s="61">
        <v>1.923132210142374</v>
      </c>
      <c r="O73" s="61">
        <v>1.9227220165715391</v>
      </c>
      <c r="P73" s="61">
        <v>1.9228415170419211</v>
      </c>
      <c r="Q73" s="61">
        <v>1.923177071264194</v>
      </c>
      <c r="R73" s="61">
        <v>1.9235801832666191</v>
      </c>
      <c r="S73" s="61">
        <v>1.923467994013375</v>
      </c>
      <c r="T73" s="61">
        <v>1.923579466009552</v>
      </c>
      <c r="U73" s="61">
        <v>1.9232966175284989</v>
      </c>
      <c r="V73" s="61">
        <v>1.923560907849879</v>
      </c>
      <c r="W73" s="61">
        <v>1.923560907849879</v>
      </c>
      <c r="X73" s="61">
        <v>1.923560907849879</v>
      </c>
      <c r="Y73" s="61">
        <v>1.923560907849879</v>
      </c>
      <c r="Z73" s="61">
        <v>1.923560907849879</v>
      </c>
      <c r="AA73" s="61">
        <v>1.923560907849879</v>
      </c>
      <c r="AB73" s="61">
        <v>1.923560907849879</v>
      </c>
      <c r="AC73" s="61">
        <v>1.923560907849879</v>
      </c>
      <c r="AD73" s="61">
        <v>1.923560907849879</v>
      </c>
      <c r="AE73" s="61">
        <v>1.923560907849879</v>
      </c>
      <c r="AF73" s="61">
        <v>1.923560907849879</v>
      </c>
      <c r="AG73" s="61">
        <v>1.923560907849879</v>
      </c>
      <c r="AH73" s="61">
        <v>1.923560907849879</v>
      </c>
      <c r="AI73" s="61">
        <v>1.923560907849879</v>
      </c>
      <c r="AJ73" s="61">
        <v>1.923560907849879</v>
      </c>
      <c r="AK73" s="61">
        <v>1.923560907849879</v>
      </c>
      <c r="AL73" s="62">
        <v>1.923560907849879</v>
      </c>
      <c r="AM73" s="62">
        <v>1.923560907849879</v>
      </c>
      <c r="AN73" s="62">
        <v>1.923560907849879</v>
      </c>
      <c r="AO73" s="62">
        <v>1.923560907849879</v>
      </c>
      <c r="AP73" s="62">
        <v>1.923560907849879</v>
      </c>
      <c r="AQ73" s="62">
        <v>1.923560907849879</v>
      </c>
      <c r="AR73" s="62">
        <v>1.923560907849879</v>
      </c>
      <c r="AS73" s="62">
        <v>1.923560907849879</v>
      </c>
      <c r="AT73" s="62">
        <v>1.923560907849879</v>
      </c>
      <c r="AU73" s="62">
        <v>1.923560907849879</v>
      </c>
      <c r="AV73" s="62">
        <v>1.923560907849879</v>
      </c>
      <c r="AW73" s="62">
        <v>1.923560907849879</v>
      </c>
      <c r="AX73" s="62">
        <v>1.923560907849879</v>
      </c>
      <c r="AY73" s="62">
        <v>1.923560907849879</v>
      </c>
      <c r="AZ73" s="62">
        <v>1.923560907849879</v>
      </c>
      <c r="BA73" s="62">
        <v>1.923560907849879</v>
      </c>
      <c r="BB73" s="62">
        <v>1.923560907849879</v>
      </c>
      <c r="BC73" s="62">
        <v>1.923560907849879</v>
      </c>
      <c r="BD73" s="62">
        <v>1.923560907849879</v>
      </c>
      <c r="BE73" s="62">
        <v>1.923560907849879</v>
      </c>
      <c r="BF73" s="62">
        <v>1.923560907849879</v>
      </c>
      <c r="BG73" s="62">
        <v>1.923560907849879</v>
      </c>
      <c r="BH73" s="62">
        <v>1.923560907849879</v>
      </c>
      <c r="BI73" s="62">
        <v>1.923560907849879</v>
      </c>
      <c r="BJ73" s="62">
        <v>1.923560907849879</v>
      </c>
      <c r="BK73" s="62">
        <v>1.923560907849879</v>
      </c>
      <c r="BL73" s="62">
        <v>1.923560907849879</v>
      </c>
      <c r="BM73" s="62">
        <v>1.923560907849879</v>
      </c>
      <c r="BN73" s="62">
        <v>1.923560907849879</v>
      </c>
      <c r="BO73" s="62">
        <v>1.923560907849879</v>
      </c>
    </row>
    <row r="74" spans="1:67" x14ac:dyDescent="0.3">
      <c r="A74" s="55" t="s">
        <v>43</v>
      </c>
      <c r="B74" s="55" t="s">
        <v>44</v>
      </c>
      <c r="C74" s="60" t="s">
        <v>24</v>
      </c>
      <c r="D74" s="60"/>
      <c r="E74" s="60"/>
      <c r="F74" s="65" t="s">
        <v>86</v>
      </c>
      <c r="G74" s="61">
        <v>3.0000356605247189</v>
      </c>
      <c r="H74" s="61">
        <v>3.0431753426921722</v>
      </c>
      <c r="I74" s="61">
        <v>3.07213790310783</v>
      </c>
      <c r="J74" s="61">
        <v>3.10516289453258</v>
      </c>
      <c r="K74" s="61">
        <v>3.0991495336854191</v>
      </c>
      <c r="L74" s="61">
        <v>3.0879960100945989</v>
      </c>
      <c r="M74" s="61">
        <v>3.0895505145627871</v>
      </c>
      <c r="N74" s="61">
        <v>3.1021512257577162</v>
      </c>
      <c r="O74" s="61">
        <v>3.1115041975724962</v>
      </c>
      <c r="P74" s="61">
        <v>3.109225057676468</v>
      </c>
      <c r="Q74" s="61">
        <v>3.1102383528432611</v>
      </c>
      <c r="R74" s="61">
        <v>3.0871775329056388</v>
      </c>
      <c r="S74" s="61">
        <v>3.093016138933848</v>
      </c>
      <c r="T74" s="61">
        <v>3.0786661148073389</v>
      </c>
      <c r="U74" s="61">
        <v>3.0400301501796858</v>
      </c>
      <c r="V74" s="61">
        <v>3.053772756693431</v>
      </c>
      <c r="W74" s="61">
        <v>3.0579442175186879</v>
      </c>
      <c r="X74" s="61">
        <v>3.0750735357101422</v>
      </c>
      <c r="Y74" s="61">
        <v>3.049694466353813</v>
      </c>
      <c r="Z74" s="61">
        <v>3.055154057291773</v>
      </c>
      <c r="AA74" s="61">
        <v>3.104863216227173</v>
      </c>
      <c r="AB74" s="61">
        <v>3.104863216227173</v>
      </c>
      <c r="AC74" s="61">
        <v>3.104863216227173</v>
      </c>
      <c r="AD74" s="61">
        <v>3.104863216227173</v>
      </c>
      <c r="AE74" s="61">
        <v>3.104863216227173</v>
      </c>
      <c r="AF74" s="61">
        <v>3.104863216227173</v>
      </c>
      <c r="AG74" s="61">
        <v>3.104863216227173</v>
      </c>
      <c r="AH74" s="61">
        <v>3.104863216227173</v>
      </c>
      <c r="AI74" s="61">
        <v>3.104863216227173</v>
      </c>
      <c r="AJ74" s="61">
        <v>3.104863216227173</v>
      </c>
      <c r="AK74" s="61">
        <v>3.104863216227173</v>
      </c>
      <c r="AL74" s="62">
        <v>3.104863216227173</v>
      </c>
      <c r="AM74" s="62">
        <v>3.104863216227173</v>
      </c>
      <c r="AN74" s="62">
        <v>3.104863216227173</v>
      </c>
      <c r="AO74" s="62">
        <v>3.104863216227173</v>
      </c>
      <c r="AP74" s="62">
        <v>3.104863216227173</v>
      </c>
      <c r="AQ74" s="62">
        <v>3.104863216227173</v>
      </c>
      <c r="AR74" s="62">
        <v>3.104863216227173</v>
      </c>
      <c r="AS74" s="62">
        <v>3.104863216227173</v>
      </c>
      <c r="AT74" s="62">
        <v>3.104863216227173</v>
      </c>
      <c r="AU74" s="62">
        <v>3.104863216227173</v>
      </c>
      <c r="AV74" s="62">
        <v>3.104863216227173</v>
      </c>
      <c r="AW74" s="62">
        <v>3.104863216227173</v>
      </c>
      <c r="AX74" s="62">
        <v>3.104863216227173</v>
      </c>
      <c r="AY74" s="62">
        <v>3.104863216227173</v>
      </c>
      <c r="AZ74" s="62">
        <v>3.104863216227173</v>
      </c>
      <c r="BA74" s="62">
        <v>3.104863216227173</v>
      </c>
      <c r="BB74" s="62">
        <v>3.104863216227173</v>
      </c>
      <c r="BC74" s="62">
        <v>3.104863216227173</v>
      </c>
      <c r="BD74" s="62">
        <v>3.104863216227173</v>
      </c>
      <c r="BE74" s="62">
        <v>3.104863216227173</v>
      </c>
      <c r="BF74" s="62">
        <v>3.104863216227173</v>
      </c>
      <c r="BG74" s="62">
        <v>3.104863216227173</v>
      </c>
      <c r="BH74" s="62">
        <v>3.104863216227173</v>
      </c>
      <c r="BI74" s="62">
        <v>3.104863216227173</v>
      </c>
      <c r="BJ74" s="62">
        <v>3.104863216227173</v>
      </c>
      <c r="BK74" s="62">
        <v>3.104863216227173</v>
      </c>
      <c r="BL74" s="62">
        <v>3.104863216227173</v>
      </c>
      <c r="BM74" s="62">
        <v>3.104863216227173</v>
      </c>
      <c r="BN74" s="62">
        <v>3.104863216227173</v>
      </c>
      <c r="BO74" s="62">
        <v>3.104863216227173</v>
      </c>
    </row>
    <row r="75" spans="1:67" x14ac:dyDescent="0.3">
      <c r="A75" s="64" t="s">
        <v>45</v>
      </c>
      <c r="B75" s="64" t="s">
        <v>45</v>
      </c>
      <c r="C75" s="60" t="s">
        <v>17</v>
      </c>
      <c r="D75" s="60"/>
      <c r="E75" s="60"/>
      <c r="F75" s="65" t="s">
        <v>87</v>
      </c>
      <c r="G75" s="61">
        <v>1.5149999999999999</v>
      </c>
      <c r="H75" s="61">
        <v>1.5149999999999999</v>
      </c>
      <c r="I75" s="61">
        <v>1.5149999999999999</v>
      </c>
      <c r="J75" s="61">
        <v>1.5149999999999999</v>
      </c>
      <c r="K75" s="61">
        <v>1.5149999999999999</v>
      </c>
      <c r="L75" s="61">
        <v>1.5149999999999999</v>
      </c>
      <c r="M75" s="61">
        <v>1.5149999999999999</v>
      </c>
      <c r="N75" s="61">
        <v>1.5149999999999999</v>
      </c>
      <c r="O75" s="61">
        <v>1.5149999999999999</v>
      </c>
      <c r="P75" s="61">
        <v>1.5149999999999999</v>
      </c>
      <c r="Q75" s="61">
        <v>1.5149999999999999</v>
      </c>
      <c r="R75" s="61">
        <v>1.5149999999999999</v>
      </c>
      <c r="S75" s="61">
        <v>1.5149999999999999</v>
      </c>
      <c r="T75" s="61">
        <v>1.5149999999999999</v>
      </c>
      <c r="U75" s="61">
        <v>1.5149999999999999</v>
      </c>
      <c r="V75" s="61">
        <v>1.5149999999999999</v>
      </c>
      <c r="W75" s="61">
        <v>1.5149999999999999</v>
      </c>
      <c r="X75" s="61">
        <v>1.5149999999999999</v>
      </c>
      <c r="Y75" s="61">
        <v>1.5149999999999999</v>
      </c>
      <c r="Z75" s="61">
        <v>1.5149999999999999</v>
      </c>
      <c r="AA75" s="61">
        <v>1.5149999999999999</v>
      </c>
      <c r="AB75" s="61">
        <v>1.5149999999999999</v>
      </c>
      <c r="AC75" s="61">
        <v>1.5149999999999999</v>
      </c>
      <c r="AD75" s="61">
        <v>1.5149999999999999</v>
      </c>
      <c r="AE75" s="61">
        <v>1.5149999999999999</v>
      </c>
      <c r="AF75" s="61">
        <v>1.5149999999999999</v>
      </c>
      <c r="AG75" s="61">
        <v>1.5149999999999999</v>
      </c>
      <c r="AH75" s="61">
        <v>1.5149999999999999</v>
      </c>
      <c r="AI75" s="61">
        <v>1.5149999999999999</v>
      </c>
      <c r="AJ75" s="61">
        <v>1.5149999999999999</v>
      </c>
      <c r="AK75" s="61">
        <v>1.5149999999999999</v>
      </c>
      <c r="AL75" s="62">
        <v>1.5149999999999999</v>
      </c>
      <c r="AM75" s="62">
        <v>1.5149999999999999</v>
      </c>
      <c r="AN75" s="62">
        <v>1.5149999999999999</v>
      </c>
      <c r="AO75" s="62">
        <v>1.5149999999999999</v>
      </c>
      <c r="AP75" s="62">
        <v>1.5149999999999999</v>
      </c>
      <c r="AQ75" s="62">
        <v>1.5149999999999999</v>
      </c>
      <c r="AR75" s="62">
        <v>1.5149999999999999</v>
      </c>
      <c r="AS75" s="62">
        <v>1.5149999999999999</v>
      </c>
      <c r="AT75" s="62">
        <v>1.5149999999999999</v>
      </c>
      <c r="AU75" s="62">
        <v>1.5149999999999999</v>
      </c>
      <c r="AV75" s="62">
        <v>1.5149999999999999</v>
      </c>
      <c r="AW75" s="62">
        <v>1.5149999999999999</v>
      </c>
      <c r="AX75" s="62">
        <v>1.5149999999999999</v>
      </c>
      <c r="AY75" s="62">
        <v>1.5149999999999999</v>
      </c>
      <c r="AZ75" s="62">
        <v>1.5149999999999999</v>
      </c>
      <c r="BA75" s="62">
        <v>1.5149999999999999</v>
      </c>
      <c r="BB75" s="62">
        <v>1.5149999999999999</v>
      </c>
      <c r="BC75" s="62">
        <v>1.5149999999999999</v>
      </c>
      <c r="BD75" s="62">
        <v>1.5149999999999999</v>
      </c>
      <c r="BE75" s="62">
        <v>1.5149999999999999</v>
      </c>
      <c r="BF75" s="62">
        <v>1.5149999999999999</v>
      </c>
      <c r="BG75" s="62">
        <v>1.5149999999999999</v>
      </c>
      <c r="BH75" s="62">
        <v>1.5149999999999999</v>
      </c>
      <c r="BI75" s="62">
        <v>1.5149999999999999</v>
      </c>
      <c r="BJ75" s="62">
        <v>1.5149999999999999</v>
      </c>
      <c r="BK75" s="62">
        <v>1.5149999999999999</v>
      </c>
      <c r="BL75" s="62">
        <v>1.5149999999999999</v>
      </c>
      <c r="BM75" s="62">
        <v>1.5149999999999999</v>
      </c>
      <c r="BN75" s="62">
        <v>1.5149999999999999</v>
      </c>
      <c r="BO75" s="62">
        <v>1.5149999999999999</v>
      </c>
    </row>
    <row r="76" spans="1:67" x14ac:dyDescent="0.3">
      <c r="A76" s="55" t="s">
        <v>46</v>
      </c>
      <c r="B76" s="55" t="s">
        <v>47</v>
      </c>
      <c r="C76" s="60" t="s">
        <v>21</v>
      </c>
      <c r="D76" s="60"/>
      <c r="E76" s="60"/>
      <c r="F76" s="65" t="s">
        <v>88</v>
      </c>
      <c r="G76" s="61">
        <v>1.8494518723793569</v>
      </c>
      <c r="H76" s="61">
        <v>1.833992675411777</v>
      </c>
      <c r="I76" s="61">
        <v>1.841967374171277</v>
      </c>
      <c r="J76" s="61">
        <v>1.833505353096724</v>
      </c>
      <c r="K76" s="61">
        <v>1.859601579962864</v>
      </c>
      <c r="L76" s="61">
        <v>1.889388790689438</v>
      </c>
      <c r="M76" s="61">
        <v>1.9111828690527859</v>
      </c>
      <c r="N76" s="61">
        <v>1.9136852010490299</v>
      </c>
      <c r="O76" s="61">
        <v>1.8668835941730291</v>
      </c>
      <c r="P76" s="61">
        <v>1.902902088873563</v>
      </c>
      <c r="Q76" s="61">
        <v>1.971167825982068</v>
      </c>
      <c r="R76" s="61">
        <v>1.9743163373414681</v>
      </c>
      <c r="S76" s="61">
        <v>2.1044307867433401</v>
      </c>
      <c r="T76" s="61">
        <v>2.1183749776719312</v>
      </c>
      <c r="U76" s="61">
        <v>2.124948383359015</v>
      </c>
      <c r="V76" s="61">
        <v>2.137335090240787</v>
      </c>
      <c r="W76" s="61">
        <v>2.149636649357622</v>
      </c>
      <c r="X76" s="61">
        <v>2.1758690213465188</v>
      </c>
      <c r="Y76" s="61">
        <v>2.1596368749331898</v>
      </c>
      <c r="Z76" s="61">
        <v>1.984739946832442</v>
      </c>
      <c r="AA76" s="61">
        <v>1.989208971111305</v>
      </c>
      <c r="AB76" s="61">
        <v>1.989208971111305</v>
      </c>
      <c r="AC76" s="61">
        <v>1.989208971111305</v>
      </c>
      <c r="AD76" s="61">
        <v>1.989208971111305</v>
      </c>
      <c r="AE76" s="61">
        <v>1.989208971111305</v>
      </c>
      <c r="AF76" s="61">
        <v>1.989208971111305</v>
      </c>
      <c r="AG76" s="61">
        <v>1.989208971111305</v>
      </c>
      <c r="AH76" s="61">
        <v>1.989208971111305</v>
      </c>
      <c r="AI76" s="61">
        <v>1.989208971111305</v>
      </c>
      <c r="AJ76" s="61">
        <v>1.989208971111305</v>
      </c>
      <c r="AK76" s="61">
        <v>1.989208971111305</v>
      </c>
      <c r="AL76" s="62">
        <v>1.989208971111305</v>
      </c>
      <c r="AM76" s="62">
        <v>1.989208971111305</v>
      </c>
      <c r="AN76" s="62">
        <v>1.989208971111305</v>
      </c>
      <c r="AO76" s="62">
        <v>1.989208971111305</v>
      </c>
      <c r="AP76" s="62">
        <v>1.989208971111305</v>
      </c>
      <c r="AQ76" s="62">
        <v>1.989208971111305</v>
      </c>
      <c r="AR76" s="62">
        <v>1.989208971111305</v>
      </c>
      <c r="AS76" s="62">
        <v>1.989208971111305</v>
      </c>
      <c r="AT76" s="62">
        <v>1.989208971111305</v>
      </c>
      <c r="AU76" s="62">
        <v>1.989208971111305</v>
      </c>
      <c r="AV76" s="62">
        <v>1.989208971111305</v>
      </c>
      <c r="AW76" s="62">
        <v>1.989208971111305</v>
      </c>
      <c r="AX76" s="62">
        <v>1.989208971111305</v>
      </c>
      <c r="AY76" s="62">
        <v>1.989208971111305</v>
      </c>
      <c r="AZ76" s="62">
        <v>1.989208971111305</v>
      </c>
      <c r="BA76" s="62">
        <v>1.989208971111305</v>
      </c>
      <c r="BB76" s="62">
        <v>1.989208971111305</v>
      </c>
      <c r="BC76" s="62">
        <v>1.989208971111305</v>
      </c>
      <c r="BD76" s="62">
        <v>1.989208971111305</v>
      </c>
      <c r="BE76" s="62">
        <v>1.989208971111305</v>
      </c>
      <c r="BF76" s="62">
        <v>1.989208971111305</v>
      </c>
      <c r="BG76" s="62">
        <v>1.989208971111305</v>
      </c>
      <c r="BH76" s="62">
        <v>1.989208971111305</v>
      </c>
      <c r="BI76" s="62">
        <v>1.989208971111305</v>
      </c>
      <c r="BJ76" s="62">
        <v>1.989208971111305</v>
      </c>
      <c r="BK76" s="62">
        <v>1.989208971111305</v>
      </c>
      <c r="BL76" s="62">
        <v>1.989208971111305</v>
      </c>
      <c r="BM76" s="62">
        <v>1.989208971111305</v>
      </c>
      <c r="BN76" s="62">
        <v>1.989208971111305</v>
      </c>
      <c r="BO76" s="62">
        <v>1.989208971111305</v>
      </c>
    </row>
    <row r="77" spans="1:67" x14ac:dyDescent="0.3">
      <c r="A77" s="64" t="s">
        <v>48</v>
      </c>
      <c r="B77" s="64" t="s">
        <v>49</v>
      </c>
      <c r="C77" s="60"/>
      <c r="D77" s="60"/>
      <c r="E77" s="60"/>
      <c r="F77" s="65" t="s">
        <v>81</v>
      </c>
      <c r="G77" s="61">
        <v>1.5102739726027401</v>
      </c>
      <c r="H77" s="61">
        <v>1.5102739726027401</v>
      </c>
      <c r="I77" s="61">
        <v>1.5102739726027401</v>
      </c>
      <c r="J77" s="61">
        <v>1.5102739726027401</v>
      </c>
      <c r="K77" s="61">
        <v>1.5102739726027401</v>
      </c>
      <c r="L77" s="61">
        <v>1.5102739726027401</v>
      </c>
      <c r="M77" s="61">
        <v>1.5102739726027401</v>
      </c>
      <c r="N77" s="61">
        <v>1.5102739726027401</v>
      </c>
      <c r="O77" s="61">
        <v>1.5102739726027401</v>
      </c>
      <c r="P77" s="61">
        <v>1.5102739726027401</v>
      </c>
      <c r="Q77" s="61">
        <v>1.5102739726027401</v>
      </c>
      <c r="R77" s="61">
        <v>1.5102739726027401</v>
      </c>
      <c r="S77" s="61">
        <v>1.5102739726027401</v>
      </c>
      <c r="T77" s="61">
        <v>1.5102739726027401</v>
      </c>
      <c r="U77" s="61">
        <v>1.5102739726027401</v>
      </c>
      <c r="V77" s="61">
        <v>1.5102739726027401</v>
      </c>
      <c r="W77" s="61">
        <v>1.5102739726027401</v>
      </c>
      <c r="X77" s="61">
        <v>1.5102739726027401</v>
      </c>
      <c r="Y77" s="61">
        <v>1.5102739726027401</v>
      </c>
      <c r="Z77" s="61">
        <v>1.5102739726027401</v>
      </c>
      <c r="AA77" s="61">
        <v>1.5102739726027401</v>
      </c>
      <c r="AB77" s="61">
        <v>1.5102739726027401</v>
      </c>
      <c r="AC77" s="61">
        <v>1.5102739726027401</v>
      </c>
      <c r="AD77" s="61">
        <v>1.5102739726027401</v>
      </c>
      <c r="AE77" s="61">
        <v>1.5102739726027401</v>
      </c>
      <c r="AF77" s="61">
        <v>1.5102739726027401</v>
      </c>
      <c r="AG77" s="61">
        <v>1.5102739726027401</v>
      </c>
      <c r="AH77" s="61">
        <v>1.5102739726027401</v>
      </c>
      <c r="AI77" s="61">
        <v>1.5102739726027401</v>
      </c>
      <c r="AJ77" s="61">
        <v>1.5102739726027401</v>
      </c>
      <c r="AK77" s="61">
        <v>1.5102739726027401</v>
      </c>
      <c r="AL77" s="62">
        <v>1.5102739726027401</v>
      </c>
      <c r="AM77" s="62">
        <v>1.5102739726027401</v>
      </c>
      <c r="AN77" s="62">
        <v>1.5102739726027401</v>
      </c>
      <c r="AO77" s="62">
        <v>1.5102739726027401</v>
      </c>
      <c r="AP77" s="62">
        <v>1.5102739726027401</v>
      </c>
      <c r="AQ77" s="62">
        <v>1.5102739726027401</v>
      </c>
      <c r="AR77" s="62">
        <v>1.5102739726027401</v>
      </c>
      <c r="AS77" s="62">
        <v>1.5102739726027401</v>
      </c>
      <c r="AT77" s="62">
        <v>1.5102739726027401</v>
      </c>
      <c r="AU77" s="62">
        <v>1.5102739726027401</v>
      </c>
      <c r="AV77" s="62">
        <v>1.5102739726027401</v>
      </c>
      <c r="AW77" s="62">
        <v>1.5102739726027401</v>
      </c>
      <c r="AX77" s="62">
        <v>1.5102739726027401</v>
      </c>
      <c r="AY77" s="62">
        <v>1.5102739726027401</v>
      </c>
      <c r="AZ77" s="62">
        <v>1.5102739726027401</v>
      </c>
      <c r="BA77" s="62">
        <v>1.5102739726027401</v>
      </c>
      <c r="BB77" s="62">
        <v>1.5102739726027401</v>
      </c>
      <c r="BC77" s="62">
        <v>1.5102739726027401</v>
      </c>
      <c r="BD77" s="62">
        <v>1.5102739726027401</v>
      </c>
      <c r="BE77" s="62">
        <v>1.5102739726027401</v>
      </c>
      <c r="BF77" s="62">
        <v>1.5102739726027401</v>
      </c>
      <c r="BG77" s="62">
        <v>1.5102739726027401</v>
      </c>
      <c r="BH77" s="62">
        <v>1.5102739726027401</v>
      </c>
      <c r="BI77" s="62">
        <v>1.5102739726027401</v>
      </c>
      <c r="BJ77" s="62">
        <v>1.5102739726027401</v>
      </c>
      <c r="BK77" s="62">
        <v>1.5102739726027401</v>
      </c>
      <c r="BL77" s="62">
        <v>1.5102739726027401</v>
      </c>
      <c r="BM77" s="62">
        <v>1.5102739726027401</v>
      </c>
      <c r="BN77" s="62">
        <v>1.5102739726027401</v>
      </c>
      <c r="BO77" s="62">
        <v>1.5102739726027401</v>
      </c>
    </row>
    <row r="78" spans="1:67" x14ac:dyDescent="0.3">
      <c r="A78" s="64" t="s">
        <v>50</v>
      </c>
      <c r="B78" s="64" t="s">
        <v>50</v>
      </c>
      <c r="C78" s="60" t="s">
        <v>51</v>
      </c>
      <c r="D78" s="60"/>
      <c r="E78" s="60"/>
      <c r="G78" s="61">
        <v>0</v>
      </c>
      <c r="H78" s="61">
        <v>0</v>
      </c>
      <c r="I78" s="61">
        <v>0</v>
      </c>
      <c r="J78" s="61">
        <v>0</v>
      </c>
      <c r="K78" s="61">
        <v>0</v>
      </c>
      <c r="L78" s="61">
        <v>0</v>
      </c>
      <c r="M78" s="61">
        <v>0</v>
      </c>
      <c r="N78" s="61">
        <v>0</v>
      </c>
      <c r="O78" s="61">
        <v>0</v>
      </c>
      <c r="P78" s="61">
        <v>0</v>
      </c>
      <c r="Q78" s="61">
        <v>0</v>
      </c>
      <c r="R78" s="61">
        <v>0</v>
      </c>
      <c r="S78" s="61">
        <v>0</v>
      </c>
      <c r="T78" s="61">
        <v>0</v>
      </c>
      <c r="U78" s="61">
        <v>0</v>
      </c>
      <c r="V78" s="61">
        <v>0</v>
      </c>
      <c r="W78" s="61">
        <v>0</v>
      </c>
      <c r="X78" s="61">
        <v>0</v>
      </c>
      <c r="Y78" s="61">
        <v>0</v>
      </c>
      <c r="Z78" s="61">
        <v>0</v>
      </c>
      <c r="AA78" s="61">
        <v>0</v>
      </c>
      <c r="AB78" s="61">
        <v>0</v>
      </c>
      <c r="AC78" s="61">
        <v>0</v>
      </c>
      <c r="AD78" s="61">
        <v>0</v>
      </c>
      <c r="AE78" s="61">
        <v>0</v>
      </c>
      <c r="AF78" s="61">
        <v>0</v>
      </c>
      <c r="AG78" s="61">
        <v>0</v>
      </c>
      <c r="AH78" s="61">
        <v>0</v>
      </c>
      <c r="AI78" s="61">
        <v>0</v>
      </c>
      <c r="AJ78" s="61">
        <v>0</v>
      </c>
      <c r="AK78" s="61">
        <v>0</v>
      </c>
      <c r="AL78" s="62">
        <v>0</v>
      </c>
      <c r="AM78" s="62">
        <v>0</v>
      </c>
      <c r="AN78" s="62">
        <v>0</v>
      </c>
      <c r="AO78" s="62">
        <v>0</v>
      </c>
      <c r="AP78" s="62">
        <v>0</v>
      </c>
      <c r="AQ78" s="62">
        <v>0</v>
      </c>
      <c r="AR78" s="62">
        <v>0</v>
      </c>
      <c r="AS78" s="62">
        <v>0</v>
      </c>
      <c r="AT78" s="62">
        <v>0</v>
      </c>
      <c r="AU78" s="62">
        <v>0</v>
      </c>
      <c r="AV78" s="62">
        <v>0</v>
      </c>
      <c r="AW78" s="62">
        <v>0</v>
      </c>
      <c r="AX78" s="62">
        <v>0</v>
      </c>
      <c r="AY78" s="62">
        <v>0</v>
      </c>
      <c r="AZ78" s="62">
        <v>0</v>
      </c>
      <c r="BA78" s="62">
        <v>0</v>
      </c>
      <c r="BB78" s="62">
        <v>0</v>
      </c>
      <c r="BC78" s="62">
        <v>0</v>
      </c>
      <c r="BD78" s="62">
        <v>0</v>
      </c>
      <c r="BE78" s="62">
        <v>0</v>
      </c>
      <c r="BF78" s="62">
        <v>0</v>
      </c>
      <c r="BG78" s="62">
        <v>0</v>
      </c>
      <c r="BH78" s="62">
        <v>0</v>
      </c>
      <c r="BI78" s="62">
        <v>0</v>
      </c>
      <c r="BJ78" s="62">
        <v>0</v>
      </c>
      <c r="BK78" s="62">
        <v>0</v>
      </c>
      <c r="BL78" s="62">
        <v>0</v>
      </c>
      <c r="BM78" s="62">
        <v>0</v>
      </c>
      <c r="BN78" s="62">
        <v>0</v>
      </c>
      <c r="BO78" s="62">
        <v>0</v>
      </c>
    </row>
    <row r="79" spans="1:67" x14ac:dyDescent="0.3">
      <c r="A79" s="64" t="s">
        <v>53</v>
      </c>
      <c r="B79" s="64" t="s">
        <v>54</v>
      </c>
      <c r="C79" s="60" t="s">
        <v>55</v>
      </c>
      <c r="F79" s="65" t="s">
        <v>89</v>
      </c>
      <c r="G79" s="61">
        <v>7.7600000000000002E-2</v>
      </c>
      <c r="H79" s="61">
        <v>7.8600000000000003E-2</v>
      </c>
      <c r="I79" s="61">
        <v>8.0600000000000005E-2</v>
      </c>
      <c r="J79" s="61">
        <v>8.2600000000000007E-2</v>
      </c>
      <c r="K79" s="61">
        <v>8.1500000000000003E-2</v>
      </c>
      <c r="L79" s="61">
        <v>8.1199999999999994E-2</v>
      </c>
      <c r="M79" s="61">
        <v>8.3799999999999999E-2</v>
      </c>
      <c r="N79" s="61">
        <v>8.77E-2</v>
      </c>
      <c r="O79" s="61">
        <v>8.6300000000000002E-2</v>
      </c>
      <c r="P79" s="61">
        <v>7.9200000000000007E-2</v>
      </c>
      <c r="Q79" s="61">
        <v>8.0100000000000005E-2</v>
      </c>
      <c r="R79" s="61">
        <v>8.0100000000000005E-2</v>
      </c>
      <c r="S79" s="61">
        <v>8.0100000000000005E-2</v>
      </c>
      <c r="T79" s="61">
        <v>8.0100000000000005E-2</v>
      </c>
      <c r="U79" s="61">
        <v>8.0100000000000005E-2</v>
      </c>
      <c r="V79" s="61">
        <v>8.0100000000000005E-2</v>
      </c>
      <c r="W79" s="61">
        <v>8.0100000000000005E-2</v>
      </c>
      <c r="X79" s="61">
        <v>8.0100000000000005E-2</v>
      </c>
      <c r="Y79" s="61">
        <v>8.0100000000000005E-2</v>
      </c>
      <c r="Z79" s="61">
        <v>8.0100000000000005E-2</v>
      </c>
      <c r="AA79" s="61">
        <v>8.0100000000000005E-2</v>
      </c>
      <c r="AB79" s="61">
        <v>8.0100000000000005E-2</v>
      </c>
      <c r="AC79" s="61">
        <v>8.0100000000000005E-2</v>
      </c>
      <c r="AD79" s="61">
        <v>8.0100000000000005E-2</v>
      </c>
      <c r="AE79" s="61">
        <v>8.0100000000000005E-2</v>
      </c>
      <c r="AF79" s="61">
        <v>8.0100000000000005E-2</v>
      </c>
      <c r="AG79" s="61">
        <v>8.0100000000000005E-2</v>
      </c>
      <c r="AH79" s="61">
        <v>8.0100000000000005E-2</v>
      </c>
      <c r="AI79" s="61">
        <v>8.0100000000000005E-2</v>
      </c>
      <c r="AJ79" s="61">
        <v>8.0100000000000005E-2</v>
      </c>
      <c r="AK79" s="61">
        <v>8.0100000000000005E-2</v>
      </c>
      <c r="AL79" s="62">
        <v>8.0100000000000005E-2</v>
      </c>
      <c r="AM79" s="62">
        <v>8.0100000000000005E-2</v>
      </c>
      <c r="AN79" s="62">
        <v>8.0100000000000005E-2</v>
      </c>
      <c r="AO79" s="62">
        <v>8.0100000000000005E-2</v>
      </c>
      <c r="AP79" s="62">
        <v>8.0100000000000005E-2</v>
      </c>
      <c r="AQ79" s="62">
        <v>8.0100000000000005E-2</v>
      </c>
      <c r="AR79" s="62">
        <v>8.0100000000000005E-2</v>
      </c>
      <c r="AS79" s="62">
        <v>8.0100000000000005E-2</v>
      </c>
      <c r="AT79" s="62">
        <v>8.0100000000000005E-2</v>
      </c>
      <c r="AU79" s="62">
        <v>8.0100000000000005E-2</v>
      </c>
      <c r="AV79" s="62">
        <v>8.0100000000000005E-2</v>
      </c>
      <c r="AW79" s="62">
        <v>8.0100000000000005E-2</v>
      </c>
      <c r="AX79" s="62">
        <v>8.0100000000000005E-2</v>
      </c>
      <c r="AY79" s="62">
        <v>8.0100000000000005E-2</v>
      </c>
      <c r="AZ79" s="62">
        <v>8.0100000000000005E-2</v>
      </c>
      <c r="BA79" s="62">
        <v>8.0100000000000005E-2</v>
      </c>
      <c r="BB79" s="62">
        <v>8.0100000000000005E-2</v>
      </c>
      <c r="BC79" s="62">
        <v>8.0100000000000005E-2</v>
      </c>
      <c r="BD79" s="62">
        <v>8.0100000000000005E-2</v>
      </c>
      <c r="BE79" s="62">
        <v>8.0100000000000005E-2</v>
      </c>
      <c r="BF79" s="62">
        <v>8.0100000000000005E-2</v>
      </c>
      <c r="BG79" s="62">
        <v>8.0100000000000005E-2</v>
      </c>
      <c r="BH79" s="62">
        <v>8.0100000000000005E-2</v>
      </c>
      <c r="BI79" s="62">
        <v>8.0100000000000005E-2</v>
      </c>
      <c r="BJ79" s="62">
        <v>8.0100000000000005E-2</v>
      </c>
      <c r="BK79" s="62">
        <v>8.0100000000000005E-2</v>
      </c>
      <c r="BL79" s="62">
        <v>8.0100000000000005E-2</v>
      </c>
      <c r="BM79" s="62">
        <v>8.0100000000000005E-2</v>
      </c>
      <c r="BN79" s="62">
        <v>8.0100000000000005E-2</v>
      </c>
      <c r="BO79" s="62">
        <v>8.0100000000000005E-2</v>
      </c>
    </row>
    <row r="80" spans="1:67" x14ac:dyDescent="0.3">
      <c r="B80" s="64"/>
      <c r="G80" s="83"/>
      <c r="H80" s="83"/>
      <c r="I80" s="8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row>
    <row r="81" spans="1:67" x14ac:dyDescent="0.3">
      <c r="G81" s="67"/>
      <c r="H81" s="67"/>
      <c r="I81" s="67"/>
      <c r="J81" s="67"/>
      <c r="K81" s="67"/>
      <c r="L81" s="67"/>
      <c r="M81" s="67"/>
      <c r="N81" s="67"/>
      <c r="O81" s="67"/>
      <c r="P81" s="67"/>
      <c r="Q81" s="67"/>
      <c r="R81" s="67"/>
      <c r="S81" s="67"/>
      <c r="T81" s="67"/>
      <c r="U81" s="67"/>
      <c r="V81" s="67"/>
      <c r="W81" s="67"/>
      <c r="X81" s="67"/>
      <c r="Y81" s="67"/>
      <c r="Z81" s="67"/>
      <c r="AA81" s="67"/>
      <c r="AB81" s="67"/>
      <c r="AC81" s="67"/>
      <c r="AD81" s="67"/>
      <c r="AE81" s="67"/>
      <c r="AF81" s="67"/>
      <c r="AG81" s="67"/>
      <c r="AH81" s="67"/>
      <c r="AI81" s="67"/>
      <c r="AJ81" s="67"/>
      <c r="AK81" s="67"/>
      <c r="AL81" s="67"/>
      <c r="AM81" s="67"/>
      <c r="AN81" s="67"/>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row>
    <row r="82" spans="1:67" s="80" customFormat="1" x14ac:dyDescent="0.3">
      <c r="B82" s="81" t="s">
        <v>78</v>
      </c>
      <c r="C82" s="82"/>
      <c r="D82" s="82"/>
      <c r="E82" s="8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row>
    <row r="83" spans="1:67" s="80" customFormat="1" x14ac:dyDescent="0.3">
      <c r="B83" s="81" t="s">
        <v>74</v>
      </c>
      <c r="C83" s="81" t="s">
        <v>90</v>
      </c>
      <c r="D83" s="81"/>
      <c r="E83" s="81"/>
      <c r="G83" s="82"/>
      <c r="H83" s="82"/>
      <c r="I83" s="8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row>
    <row r="84" spans="1:67" s="54" customFormat="1" x14ac:dyDescent="0.3">
      <c r="A84" s="55" t="s">
        <v>16</v>
      </c>
      <c r="B84" s="55" t="s">
        <v>16</v>
      </c>
      <c r="C84" s="60" t="s">
        <v>17</v>
      </c>
      <c r="D84" s="60"/>
      <c r="E84" s="60"/>
      <c r="F84" s="65" t="s">
        <v>80</v>
      </c>
      <c r="G84" s="61">
        <v>1.3300000000000001E-4</v>
      </c>
      <c r="H84" s="61">
        <v>1.3300000000000001E-4</v>
      </c>
      <c r="I84" s="61">
        <v>1.3300000000000001E-4</v>
      </c>
      <c r="J84" s="61">
        <v>1.3300000000000001E-4</v>
      </c>
      <c r="K84" s="61">
        <v>1.3300000000000001E-4</v>
      </c>
      <c r="L84" s="61">
        <v>1.3300000000000001E-4</v>
      </c>
      <c r="M84" s="61">
        <v>1.3300000000000001E-4</v>
      </c>
      <c r="N84" s="61">
        <v>1.3300000000000001E-4</v>
      </c>
      <c r="O84" s="61">
        <v>1.3300000000000001E-4</v>
      </c>
      <c r="P84" s="61">
        <v>1.3300000000000001E-4</v>
      </c>
      <c r="Q84" s="61">
        <v>1.3300000000000001E-4</v>
      </c>
      <c r="R84" s="61">
        <v>1.3300000000000001E-4</v>
      </c>
      <c r="S84" s="61">
        <v>1.3300000000000001E-4</v>
      </c>
      <c r="T84" s="61">
        <v>1.3300000000000001E-4</v>
      </c>
      <c r="U84" s="61">
        <v>1.3300000000000001E-4</v>
      </c>
      <c r="V84" s="61">
        <v>1.3300000000000001E-4</v>
      </c>
      <c r="W84" s="61">
        <v>1.3300000000000001E-4</v>
      </c>
      <c r="X84" s="61">
        <v>1.3300000000000001E-4</v>
      </c>
      <c r="Y84" s="61">
        <v>1.3300000000000001E-4</v>
      </c>
      <c r="Z84" s="61">
        <v>1.3300000000000001E-4</v>
      </c>
      <c r="AA84" s="61">
        <v>1.3300000000000001E-4</v>
      </c>
      <c r="AB84" s="61">
        <v>1.3300000000000001E-4</v>
      </c>
      <c r="AC84" s="61">
        <v>1.3300000000000001E-4</v>
      </c>
      <c r="AD84" s="61">
        <v>1.3300000000000001E-4</v>
      </c>
      <c r="AE84" s="61">
        <v>1.3300000000000001E-4</v>
      </c>
      <c r="AF84" s="61">
        <v>1.3300000000000001E-4</v>
      </c>
      <c r="AG84" s="61">
        <v>1.3300000000000001E-4</v>
      </c>
      <c r="AH84" s="61">
        <v>1.3300000000000001E-4</v>
      </c>
      <c r="AI84" s="61">
        <v>1.3300000000000001E-4</v>
      </c>
      <c r="AJ84" s="61">
        <v>1.3300000000000001E-4</v>
      </c>
      <c r="AK84" s="61">
        <v>1.3300000000000001E-4</v>
      </c>
      <c r="AL84" s="62">
        <v>1.3300000000000001E-4</v>
      </c>
      <c r="AM84" s="62">
        <v>1.3300000000000001E-4</v>
      </c>
      <c r="AN84" s="62">
        <v>1.3300000000000001E-4</v>
      </c>
      <c r="AO84" s="62">
        <v>1.3300000000000001E-4</v>
      </c>
      <c r="AP84" s="62">
        <v>1.3300000000000001E-4</v>
      </c>
      <c r="AQ84" s="62">
        <v>1.3300000000000001E-4</v>
      </c>
      <c r="AR84" s="62">
        <v>1.3300000000000001E-4</v>
      </c>
      <c r="AS84" s="62">
        <v>1.3300000000000001E-4</v>
      </c>
      <c r="AT84" s="62">
        <v>1.3300000000000001E-4</v>
      </c>
      <c r="AU84" s="62">
        <v>1.3300000000000001E-4</v>
      </c>
      <c r="AV84" s="62">
        <v>1.3300000000000001E-4</v>
      </c>
      <c r="AW84" s="62">
        <v>1.3300000000000001E-4</v>
      </c>
      <c r="AX84" s="62">
        <v>1.3300000000000001E-4</v>
      </c>
      <c r="AY84" s="62">
        <v>1.3300000000000001E-4</v>
      </c>
      <c r="AZ84" s="62">
        <v>1.3300000000000001E-4</v>
      </c>
      <c r="BA84" s="62">
        <v>1.3300000000000001E-4</v>
      </c>
      <c r="BB84" s="62">
        <v>1.3300000000000001E-4</v>
      </c>
      <c r="BC84" s="62">
        <v>1.3300000000000001E-4</v>
      </c>
      <c r="BD84" s="62">
        <v>1.3300000000000001E-4</v>
      </c>
      <c r="BE84" s="62">
        <v>1.3300000000000001E-4</v>
      </c>
      <c r="BF84" s="62">
        <v>1.3300000000000001E-4</v>
      </c>
      <c r="BG84" s="62">
        <v>1.3300000000000001E-4</v>
      </c>
      <c r="BH84" s="62">
        <v>1.3300000000000001E-4</v>
      </c>
      <c r="BI84" s="62">
        <v>1.3300000000000001E-4</v>
      </c>
      <c r="BJ84" s="62">
        <v>1.3300000000000001E-4</v>
      </c>
      <c r="BK84" s="62">
        <v>1.3300000000000001E-4</v>
      </c>
      <c r="BL84" s="62">
        <v>1.3300000000000001E-4</v>
      </c>
      <c r="BM84" s="62">
        <v>1.3300000000000001E-4</v>
      </c>
      <c r="BN84" s="62">
        <v>1.3300000000000001E-4</v>
      </c>
      <c r="BO84" s="62">
        <v>1.3300000000000001E-4</v>
      </c>
    </row>
    <row r="85" spans="1:67" s="54" customFormat="1" x14ac:dyDescent="0.3">
      <c r="A85" s="55" t="s">
        <v>19</v>
      </c>
      <c r="B85" s="55" t="s">
        <v>20</v>
      </c>
      <c r="C85" s="60" t="s">
        <v>21</v>
      </c>
      <c r="D85" s="60"/>
      <c r="E85" s="60"/>
      <c r="F85" s="73" t="s">
        <v>61</v>
      </c>
      <c r="G85" s="74">
        <v>3.6999999999999998E-5</v>
      </c>
      <c r="H85" s="74">
        <v>3.6999999999999998E-5</v>
      </c>
      <c r="I85" s="74">
        <v>3.6999999999999998E-5</v>
      </c>
      <c r="J85" s="74">
        <v>3.6999999999999998E-5</v>
      </c>
      <c r="K85" s="74">
        <v>3.6999999999999998E-5</v>
      </c>
      <c r="L85" s="74">
        <v>3.6999999999999998E-5</v>
      </c>
      <c r="M85" s="74">
        <v>3.6999999999999998E-5</v>
      </c>
      <c r="N85" s="74">
        <v>3.6999999999999998E-5</v>
      </c>
      <c r="O85" s="74">
        <v>3.6999999999999998E-5</v>
      </c>
      <c r="P85" s="74">
        <v>3.6999999999999998E-5</v>
      </c>
      <c r="Q85" s="74">
        <v>3.6999999999999998E-5</v>
      </c>
      <c r="R85" s="74">
        <v>3.6999999999999998E-5</v>
      </c>
      <c r="S85" s="74">
        <v>3.6999999999999998E-5</v>
      </c>
      <c r="T85" s="74">
        <v>3.6999999999999998E-5</v>
      </c>
      <c r="U85" s="74">
        <v>3.6999999999999998E-5</v>
      </c>
      <c r="V85" s="74">
        <v>3.6999999999999998E-5</v>
      </c>
      <c r="W85" s="74">
        <v>3.6999999999999998E-5</v>
      </c>
      <c r="X85" s="74">
        <v>3.6999999999999998E-5</v>
      </c>
      <c r="Y85" s="74">
        <v>3.6999999999999998E-5</v>
      </c>
      <c r="Z85" s="74">
        <v>3.6999999999999998E-5</v>
      </c>
      <c r="AA85" s="74">
        <v>3.6999999999999998E-5</v>
      </c>
      <c r="AB85" s="74">
        <v>3.6999999999999998E-5</v>
      </c>
      <c r="AC85" s="74">
        <v>3.6999999999999998E-5</v>
      </c>
      <c r="AD85" s="74">
        <v>3.6999999999999998E-5</v>
      </c>
      <c r="AE85" s="74">
        <v>3.6999999999999998E-5</v>
      </c>
      <c r="AF85" s="74">
        <v>3.6999999999999998E-5</v>
      </c>
      <c r="AG85" s="74">
        <v>3.6999999999999998E-5</v>
      </c>
      <c r="AH85" s="74">
        <v>3.6999999999999998E-5</v>
      </c>
      <c r="AI85" s="74">
        <v>3.6999999999999998E-5</v>
      </c>
      <c r="AJ85" s="74">
        <v>3.6999999999999998E-5</v>
      </c>
      <c r="AK85" s="74">
        <v>3.6999999999999998E-5</v>
      </c>
      <c r="AL85" s="74">
        <v>3.6999999999999998E-5</v>
      </c>
      <c r="AM85" s="74">
        <v>3.6999999999999998E-5</v>
      </c>
      <c r="AN85" s="74">
        <v>3.6999999999999998E-5</v>
      </c>
      <c r="AO85" s="74">
        <v>3.6999999999999998E-5</v>
      </c>
      <c r="AP85" s="74">
        <v>3.6999999999999998E-5</v>
      </c>
      <c r="AQ85" s="74">
        <v>3.6999999999999998E-5</v>
      </c>
      <c r="AR85" s="74">
        <v>3.6999999999999998E-5</v>
      </c>
      <c r="AS85" s="74">
        <v>3.6999999999999998E-5</v>
      </c>
      <c r="AT85" s="74">
        <v>3.6999999999999998E-5</v>
      </c>
      <c r="AU85" s="74">
        <v>3.6999999999999998E-5</v>
      </c>
      <c r="AV85" s="74">
        <v>3.6999999999999998E-5</v>
      </c>
      <c r="AW85" s="74">
        <v>3.6999999999999998E-5</v>
      </c>
      <c r="AX85" s="74">
        <v>3.6999999999999998E-5</v>
      </c>
      <c r="AY85" s="74">
        <v>3.6999999999999998E-5</v>
      </c>
      <c r="AZ85" s="74">
        <v>3.6999999999999998E-5</v>
      </c>
      <c r="BA85" s="74">
        <v>3.6999999999999998E-5</v>
      </c>
      <c r="BB85" s="74">
        <v>3.6999999999999998E-5</v>
      </c>
      <c r="BC85" s="74">
        <v>3.6999999999999998E-5</v>
      </c>
      <c r="BD85" s="74">
        <v>3.6999999999999998E-5</v>
      </c>
      <c r="BE85" s="74">
        <v>3.6999999999999998E-5</v>
      </c>
      <c r="BF85" s="74">
        <v>3.6999999999999998E-5</v>
      </c>
      <c r="BG85" s="74">
        <v>3.6999999999999998E-5</v>
      </c>
      <c r="BH85" s="74">
        <v>3.6999999999999998E-5</v>
      </c>
      <c r="BI85" s="74">
        <v>3.6999999999999998E-5</v>
      </c>
      <c r="BJ85" s="74">
        <v>3.6999999999999998E-5</v>
      </c>
      <c r="BK85" s="74">
        <v>3.6999999999999998E-5</v>
      </c>
      <c r="BL85" s="74">
        <v>3.6999999999999998E-5</v>
      </c>
      <c r="BM85" s="74">
        <v>3.6999999999999998E-5</v>
      </c>
      <c r="BN85" s="74">
        <v>3.6999999999999998E-5</v>
      </c>
      <c r="BO85" s="74">
        <v>3.6999999999999998E-5</v>
      </c>
    </row>
    <row r="86" spans="1:67" x14ac:dyDescent="0.3">
      <c r="A86" s="64" t="s">
        <v>22</v>
      </c>
      <c r="B86" s="64" t="s">
        <v>23</v>
      </c>
      <c r="C86" s="60" t="s">
        <v>24</v>
      </c>
      <c r="D86" s="60"/>
      <c r="E86" s="60"/>
      <c r="F86" s="65" t="s">
        <v>81</v>
      </c>
      <c r="G86" s="61">
        <v>3.0656934306569353E-5</v>
      </c>
      <c r="H86" s="61">
        <v>3.0656934306569353E-5</v>
      </c>
      <c r="I86" s="61">
        <v>3.0656934306569353E-5</v>
      </c>
      <c r="J86" s="61">
        <v>3.0656934306569353E-5</v>
      </c>
      <c r="K86" s="61">
        <v>3.0656934306569353E-5</v>
      </c>
      <c r="L86" s="61">
        <v>3.0656934306569353E-5</v>
      </c>
      <c r="M86" s="61">
        <v>3.0656934306569353E-5</v>
      </c>
      <c r="N86" s="61">
        <v>3.0656934306569353E-5</v>
      </c>
      <c r="O86" s="61">
        <v>3.0656934306569353E-5</v>
      </c>
      <c r="P86" s="61">
        <v>3.0656934306569353E-5</v>
      </c>
      <c r="Q86" s="61">
        <v>3.0656934306569353E-5</v>
      </c>
      <c r="R86" s="61">
        <v>3.0656934306569353E-5</v>
      </c>
      <c r="S86" s="61">
        <v>3.0656934306569353E-5</v>
      </c>
      <c r="T86" s="61">
        <v>3.0656934306569353E-5</v>
      </c>
      <c r="U86" s="61">
        <v>3.0656934306569353E-5</v>
      </c>
      <c r="V86" s="61">
        <v>3.0656934306569353E-5</v>
      </c>
      <c r="W86" s="61">
        <v>3.0656934306569353E-5</v>
      </c>
      <c r="X86" s="61">
        <v>3.0656934306569353E-5</v>
      </c>
      <c r="Y86" s="61">
        <v>3.0656934306569353E-5</v>
      </c>
      <c r="Z86" s="61">
        <v>3.0656934306569353E-5</v>
      </c>
      <c r="AA86" s="61">
        <v>3.0656934306569353E-5</v>
      </c>
      <c r="AB86" s="61">
        <v>3.0656934306569353E-5</v>
      </c>
      <c r="AC86" s="61">
        <v>3.0656934306569353E-5</v>
      </c>
      <c r="AD86" s="61">
        <v>3.0656934306569353E-5</v>
      </c>
      <c r="AE86" s="61">
        <v>3.0656934306569353E-5</v>
      </c>
      <c r="AF86" s="61">
        <v>3.0656934306569353E-5</v>
      </c>
      <c r="AG86" s="61">
        <v>3.0656934306569353E-5</v>
      </c>
      <c r="AH86" s="61">
        <v>3.0656934306569353E-5</v>
      </c>
      <c r="AI86" s="61">
        <v>3.0656934306569353E-5</v>
      </c>
      <c r="AJ86" s="61">
        <v>3.0656934306569353E-5</v>
      </c>
      <c r="AK86" s="61">
        <v>3.0656934306569353E-5</v>
      </c>
      <c r="AL86" s="62">
        <v>3.0656934306569353E-5</v>
      </c>
      <c r="AM86" s="62">
        <v>3.0656934306569353E-5</v>
      </c>
      <c r="AN86" s="62">
        <v>3.0656934306569353E-5</v>
      </c>
      <c r="AO86" s="62">
        <v>3.0656934306569353E-5</v>
      </c>
      <c r="AP86" s="62">
        <v>3.0656934306569353E-5</v>
      </c>
      <c r="AQ86" s="62">
        <v>3.0656934306569353E-5</v>
      </c>
      <c r="AR86" s="62">
        <v>3.0656934306569353E-5</v>
      </c>
      <c r="AS86" s="62">
        <v>3.0656934306569353E-5</v>
      </c>
      <c r="AT86" s="62">
        <v>3.0656934306569353E-5</v>
      </c>
      <c r="AU86" s="62">
        <v>3.0656934306569353E-5</v>
      </c>
      <c r="AV86" s="62">
        <v>3.0656934306569353E-5</v>
      </c>
      <c r="AW86" s="62">
        <v>3.0656934306569353E-5</v>
      </c>
      <c r="AX86" s="62">
        <v>3.0656934306569353E-5</v>
      </c>
      <c r="AY86" s="62">
        <v>3.0656934306569353E-5</v>
      </c>
      <c r="AZ86" s="62">
        <v>3.0656934306569353E-5</v>
      </c>
      <c r="BA86" s="62">
        <v>3.0656934306569353E-5</v>
      </c>
      <c r="BB86" s="62">
        <v>3.0656934306569353E-5</v>
      </c>
      <c r="BC86" s="62">
        <v>3.0656934306569353E-5</v>
      </c>
      <c r="BD86" s="62">
        <v>3.0656934306569353E-5</v>
      </c>
      <c r="BE86" s="62">
        <v>3.0656934306569353E-5</v>
      </c>
      <c r="BF86" s="62">
        <v>3.0656934306569353E-5</v>
      </c>
      <c r="BG86" s="62">
        <v>3.0656934306569353E-5</v>
      </c>
      <c r="BH86" s="62">
        <v>3.0656934306569353E-5</v>
      </c>
      <c r="BI86" s="62">
        <v>3.0656934306569353E-5</v>
      </c>
      <c r="BJ86" s="62">
        <v>3.0656934306569353E-5</v>
      </c>
      <c r="BK86" s="62">
        <v>3.0656934306569353E-5</v>
      </c>
      <c r="BL86" s="62">
        <v>3.0656934306569353E-5</v>
      </c>
      <c r="BM86" s="62">
        <v>3.0656934306569353E-5</v>
      </c>
      <c r="BN86" s="62">
        <v>3.0656934306569353E-5</v>
      </c>
      <c r="BO86" s="62">
        <v>3.0656934306569353E-5</v>
      </c>
    </row>
    <row r="87" spans="1:67" x14ac:dyDescent="0.3">
      <c r="A87" s="64" t="s">
        <v>26</v>
      </c>
      <c r="B87" s="64" t="s">
        <v>26</v>
      </c>
      <c r="C87" s="60" t="s">
        <v>24</v>
      </c>
      <c r="D87" s="60"/>
      <c r="E87" s="60"/>
      <c r="F87" s="65" t="s">
        <v>82</v>
      </c>
      <c r="G87" s="61">
        <v>3.0000000000000001E-5</v>
      </c>
      <c r="H87" s="61">
        <v>3.0000000000000001E-5</v>
      </c>
      <c r="I87" s="61">
        <v>3.0000000000000001E-5</v>
      </c>
      <c r="J87" s="61">
        <v>3.0000000000000001E-5</v>
      </c>
      <c r="K87" s="61">
        <v>3.0000000000000001E-5</v>
      </c>
      <c r="L87" s="61">
        <v>3.0000000000000001E-5</v>
      </c>
      <c r="M87" s="61">
        <v>3.0000000000000001E-5</v>
      </c>
      <c r="N87" s="61">
        <v>3.0000000000000001E-5</v>
      </c>
      <c r="O87" s="61">
        <v>3.0000000000000001E-5</v>
      </c>
      <c r="P87" s="61">
        <v>3.0000000000000001E-5</v>
      </c>
      <c r="Q87" s="61">
        <v>3.0000000000000001E-5</v>
      </c>
      <c r="R87" s="61">
        <v>3.0000000000000001E-5</v>
      </c>
      <c r="S87" s="61">
        <v>3.0000000000000001E-5</v>
      </c>
      <c r="T87" s="61">
        <v>3.0000000000000001E-5</v>
      </c>
      <c r="U87" s="61">
        <v>3.0000000000000001E-5</v>
      </c>
      <c r="V87" s="61">
        <v>3.0000000000000001E-5</v>
      </c>
      <c r="W87" s="61">
        <v>3.0000000000000001E-5</v>
      </c>
      <c r="X87" s="61">
        <v>3.0000000000000001E-5</v>
      </c>
      <c r="Y87" s="61">
        <v>3.0000000000000001E-5</v>
      </c>
      <c r="Z87" s="61">
        <v>3.0000000000000001E-5</v>
      </c>
      <c r="AA87" s="61">
        <v>3.0000000000000001E-5</v>
      </c>
      <c r="AB87" s="61">
        <v>3.0000000000000001E-5</v>
      </c>
      <c r="AC87" s="61">
        <v>3.0000000000000001E-5</v>
      </c>
      <c r="AD87" s="61">
        <v>3.0000000000000001E-5</v>
      </c>
      <c r="AE87" s="61">
        <v>3.0000000000000001E-5</v>
      </c>
      <c r="AF87" s="61">
        <v>3.0000000000000001E-5</v>
      </c>
      <c r="AG87" s="61">
        <v>3.0000000000000001E-5</v>
      </c>
      <c r="AH87" s="61">
        <v>3.0000000000000001E-5</v>
      </c>
      <c r="AI87" s="61">
        <v>3.0000000000000001E-5</v>
      </c>
      <c r="AJ87" s="61">
        <v>3.0000000000000001E-5</v>
      </c>
      <c r="AK87" s="61">
        <v>3.0000000000000001E-5</v>
      </c>
      <c r="AL87" s="62">
        <v>3.0000000000000001E-5</v>
      </c>
      <c r="AM87" s="62">
        <v>3.0000000000000001E-5</v>
      </c>
      <c r="AN87" s="62">
        <v>3.0000000000000001E-5</v>
      </c>
      <c r="AO87" s="62">
        <v>3.0000000000000001E-5</v>
      </c>
      <c r="AP87" s="62">
        <v>3.0000000000000001E-5</v>
      </c>
      <c r="AQ87" s="62">
        <v>3.0000000000000001E-5</v>
      </c>
      <c r="AR87" s="62">
        <v>3.0000000000000001E-5</v>
      </c>
      <c r="AS87" s="62">
        <v>3.0000000000000001E-5</v>
      </c>
      <c r="AT87" s="62">
        <v>3.0000000000000001E-5</v>
      </c>
      <c r="AU87" s="62">
        <v>3.0000000000000001E-5</v>
      </c>
      <c r="AV87" s="62">
        <v>3.0000000000000001E-5</v>
      </c>
      <c r="AW87" s="62">
        <v>3.0000000000000001E-5</v>
      </c>
      <c r="AX87" s="62">
        <v>3.0000000000000001E-5</v>
      </c>
      <c r="AY87" s="62">
        <v>3.0000000000000001E-5</v>
      </c>
      <c r="AZ87" s="62">
        <v>3.0000000000000001E-5</v>
      </c>
      <c r="BA87" s="62">
        <v>3.0000000000000001E-5</v>
      </c>
      <c r="BB87" s="62">
        <v>3.0000000000000001E-5</v>
      </c>
      <c r="BC87" s="62">
        <v>3.0000000000000001E-5</v>
      </c>
      <c r="BD87" s="62">
        <v>3.0000000000000001E-5</v>
      </c>
      <c r="BE87" s="62">
        <v>3.0000000000000001E-5</v>
      </c>
      <c r="BF87" s="62">
        <v>3.0000000000000001E-5</v>
      </c>
      <c r="BG87" s="62">
        <v>3.0000000000000001E-5</v>
      </c>
      <c r="BH87" s="62">
        <v>3.0000000000000001E-5</v>
      </c>
      <c r="BI87" s="62">
        <v>3.0000000000000001E-5</v>
      </c>
      <c r="BJ87" s="62">
        <v>3.0000000000000001E-5</v>
      </c>
      <c r="BK87" s="62">
        <v>3.0000000000000001E-5</v>
      </c>
      <c r="BL87" s="62">
        <v>3.0000000000000001E-5</v>
      </c>
      <c r="BM87" s="62">
        <v>3.0000000000000001E-5</v>
      </c>
      <c r="BN87" s="62">
        <v>3.0000000000000001E-5</v>
      </c>
      <c r="BO87" s="62">
        <v>3.0000000000000001E-5</v>
      </c>
    </row>
    <row r="88" spans="1:67" x14ac:dyDescent="0.3">
      <c r="A88" s="64" t="s">
        <v>27</v>
      </c>
      <c r="B88" s="64" t="s">
        <v>27</v>
      </c>
      <c r="C88" s="60" t="s">
        <v>24</v>
      </c>
      <c r="D88" s="60"/>
      <c r="E88" s="60"/>
      <c r="F88" s="65" t="s">
        <v>83</v>
      </c>
      <c r="G88" s="61">
        <v>3.0000000000000001E-5</v>
      </c>
      <c r="H88" s="61">
        <v>3.0000000000000001E-5</v>
      </c>
      <c r="I88" s="61">
        <v>3.0000000000000001E-5</v>
      </c>
      <c r="J88" s="61">
        <v>3.0000000000000001E-5</v>
      </c>
      <c r="K88" s="61">
        <v>3.0000000000000001E-5</v>
      </c>
      <c r="L88" s="61">
        <v>3.0000000000000001E-5</v>
      </c>
      <c r="M88" s="61">
        <v>3.0000000000000001E-5</v>
      </c>
      <c r="N88" s="61">
        <v>3.0000000000000001E-5</v>
      </c>
      <c r="O88" s="61">
        <v>3.0000000000000001E-5</v>
      </c>
      <c r="P88" s="61">
        <v>3.0000000000000001E-5</v>
      </c>
      <c r="Q88" s="61">
        <v>3.0000000000000001E-5</v>
      </c>
      <c r="R88" s="61">
        <v>3.0000000000000001E-5</v>
      </c>
      <c r="S88" s="61">
        <v>3.0000000000000001E-5</v>
      </c>
      <c r="T88" s="61">
        <v>3.0000000000000001E-5</v>
      </c>
      <c r="U88" s="61">
        <v>3.0000000000000001E-5</v>
      </c>
      <c r="V88" s="61">
        <v>3.0000000000000001E-5</v>
      </c>
      <c r="W88" s="61">
        <v>3.0000000000000001E-5</v>
      </c>
      <c r="X88" s="61">
        <v>3.0000000000000001E-5</v>
      </c>
      <c r="Y88" s="61">
        <v>3.0000000000000001E-5</v>
      </c>
      <c r="Z88" s="61">
        <v>3.0000000000000001E-5</v>
      </c>
      <c r="AA88" s="61">
        <v>3.0000000000000001E-5</v>
      </c>
      <c r="AB88" s="61">
        <v>3.0000000000000001E-5</v>
      </c>
      <c r="AC88" s="61">
        <v>3.0000000000000001E-5</v>
      </c>
      <c r="AD88" s="61">
        <v>3.0000000000000001E-5</v>
      </c>
      <c r="AE88" s="61">
        <v>3.0000000000000001E-5</v>
      </c>
      <c r="AF88" s="61">
        <v>3.0000000000000001E-5</v>
      </c>
      <c r="AG88" s="61">
        <v>3.0000000000000001E-5</v>
      </c>
      <c r="AH88" s="61">
        <v>3.0000000000000001E-5</v>
      </c>
      <c r="AI88" s="61">
        <v>3.0000000000000001E-5</v>
      </c>
      <c r="AJ88" s="61">
        <v>3.0000000000000001E-5</v>
      </c>
      <c r="AK88" s="61">
        <v>3.0000000000000001E-5</v>
      </c>
      <c r="AL88" s="62">
        <v>3.0000000000000001E-5</v>
      </c>
      <c r="AM88" s="62">
        <v>3.0000000000000001E-5</v>
      </c>
      <c r="AN88" s="62">
        <v>3.0000000000000001E-5</v>
      </c>
      <c r="AO88" s="62">
        <v>3.0000000000000001E-5</v>
      </c>
      <c r="AP88" s="62">
        <v>3.0000000000000001E-5</v>
      </c>
      <c r="AQ88" s="62">
        <v>3.0000000000000001E-5</v>
      </c>
      <c r="AR88" s="62">
        <v>3.0000000000000001E-5</v>
      </c>
      <c r="AS88" s="62">
        <v>3.0000000000000001E-5</v>
      </c>
      <c r="AT88" s="62">
        <v>3.0000000000000001E-5</v>
      </c>
      <c r="AU88" s="62">
        <v>3.0000000000000001E-5</v>
      </c>
      <c r="AV88" s="62">
        <v>3.0000000000000001E-5</v>
      </c>
      <c r="AW88" s="62">
        <v>3.0000000000000001E-5</v>
      </c>
      <c r="AX88" s="62">
        <v>3.0000000000000001E-5</v>
      </c>
      <c r="AY88" s="62">
        <v>3.0000000000000001E-5</v>
      </c>
      <c r="AZ88" s="62">
        <v>3.0000000000000001E-5</v>
      </c>
      <c r="BA88" s="62">
        <v>3.0000000000000001E-5</v>
      </c>
      <c r="BB88" s="62">
        <v>3.0000000000000001E-5</v>
      </c>
      <c r="BC88" s="62">
        <v>3.0000000000000001E-5</v>
      </c>
      <c r="BD88" s="62">
        <v>3.0000000000000001E-5</v>
      </c>
      <c r="BE88" s="62">
        <v>3.0000000000000001E-5</v>
      </c>
      <c r="BF88" s="62">
        <v>3.0000000000000001E-5</v>
      </c>
      <c r="BG88" s="62">
        <v>3.0000000000000001E-5</v>
      </c>
      <c r="BH88" s="62">
        <v>3.0000000000000001E-5</v>
      </c>
      <c r="BI88" s="62">
        <v>3.0000000000000001E-5</v>
      </c>
      <c r="BJ88" s="62">
        <v>3.0000000000000001E-5</v>
      </c>
      <c r="BK88" s="62">
        <v>3.0000000000000001E-5</v>
      </c>
      <c r="BL88" s="62">
        <v>3.0000000000000001E-5</v>
      </c>
      <c r="BM88" s="62">
        <v>3.0000000000000001E-5</v>
      </c>
      <c r="BN88" s="62">
        <v>3.0000000000000001E-5</v>
      </c>
      <c r="BO88" s="62">
        <v>3.0000000000000001E-5</v>
      </c>
    </row>
    <row r="89" spans="1:67" x14ac:dyDescent="0.3">
      <c r="A89" s="64" t="s">
        <v>28</v>
      </c>
      <c r="B89" s="64" t="s">
        <v>28</v>
      </c>
      <c r="C89" s="60" t="s">
        <v>17</v>
      </c>
      <c r="D89" s="60"/>
      <c r="E89" s="60"/>
      <c r="F89" s="65" t="s">
        <v>84</v>
      </c>
      <c r="G89" s="61">
        <v>1.3300000000000001E-4</v>
      </c>
      <c r="H89" s="61">
        <v>1.3300000000000001E-4</v>
      </c>
      <c r="I89" s="61">
        <v>1.3300000000000001E-4</v>
      </c>
      <c r="J89" s="61">
        <v>1.3300000000000001E-4</v>
      </c>
      <c r="K89" s="61">
        <v>1.3300000000000001E-4</v>
      </c>
      <c r="L89" s="61">
        <v>1.3300000000000001E-4</v>
      </c>
      <c r="M89" s="61">
        <v>1.3300000000000001E-4</v>
      </c>
      <c r="N89" s="61">
        <v>1.3300000000000001E-4</v>
      </c>
      <c r="O89" s="61">
        <v>1.3300000000000001E-4</v>
      </c>
      <c r="P89" s="61">
        <v>1.3300000000000001E-4</v>
      </c>
      <c r="Q89" s="61">
        <v>1.3300000000000001E-4</v>
      </c>
      <c r="R89" s="61">
        <v>1.3300000000000001E-4</v>
      </c>
      <c r="S89" s="61">
        <v>1.3300000000000001E-4</v>
      </c>
      <c r="T89" s="61">
        <v>1.3300000000000001E-4</v>
      </c>
      <c r="U89" s="61">
        <v>1.3300000000000001E-4</v>
      </c>
      <c r="V89" s="61">
        <v>1.3300000000000001E-4</v>
      </c>
      <c r="W89" s="61">
        <v>1.3300000000000001E-4</v>
      </c>
      <c r="X89" s="61">
        <v>1.3300000000000001E-4</v>
      </c>
      <c r="Y89" s="61">
        <v>1.3300000000000001E-4</v>
      </c>
      <c r="Z89" s="61">
        <v>1.3300000000000001E-4</v>
      </c>
      <c r="AA89" s="61">
        <v>1.3300000000000001E-4</v>
      </c>
      <c r="AB89" s="61">
        <v>1.3300000000000001E-4</v>
      </c>
      <c r="AC89" s="61">
        <v>1.3300000000000001E-4</v>
      </c>
      <c r="AD89" s="61">
        <v>1.3300000000000001E-4</v>
      </c>
      <c r="AE89" s="61">
        <v>1.3300000000000001E-4</v>
      </c>
      <c r="AF89" s="61">
        <v>1.3300000000000001E-4</v>
      </c>
      <c r="AG89" s="61">
        <v>1.3300000000000001E-4</v>
      </c>
      <c r="AH89" s="61">
        <v>1.3300000000000001E-4</v>
      </c>
      <c r="AI89" s="61">
        <v>1.3300000000000001E-4</v>
      </c>
      <c r="AJ89" s="61">
        <v>1.3300000000000001E-4</v>
      </c>
      <c r="AK89" s="61">
        <v>1.3300000000000001E-4</v>
      </c>
      <c r="AL89" s="62">
        <v>1.3300000000000001E-4</v>
      </c>
      <c r="AM89" s="62">
        <v>1.3300000000000001E-4</v>
      </c>
      <c r="AN89" s="62">
        <v>1.3300000000000001E-4</v>
      </c>
      <c r="AO89" s="62">
        <v>1.3300000000000001E-4</v>
      </c>
      <c r="AP89" s="62">
        <v>1.3300000000000001E-4</v>
      </c>
      <c r="AQ89" s="62">
        <v>1.3300000000000001E-4</v>
      </c>
      <c r="AR89" s="62">
        <v>1.3300000000000001E-4</v>
      </c>
      <c r="AS89" s="62">
        <v>1.3300000000000001E-4</v>
      </c>
      <c r="AT89" s="62">
        <v>1.3300000000000001E-4</v>
      </c>
      <c r="AU89" s="62">
        <v>1.3300000000000001E-4</v>
      </c>
      <c r="AV89" s="62">
        <v>1.3300000000000001E-4</v>
      </c>
      <c r="AW89" s="62">
        <v>1.3300000000000001E-4</v>
      </c>
      <c r="AX89" s="62">
        <v>1.3300000000000001E-4</v>
      </c>
      <c r="AY89" s="62">
        <v>1.3300000000000001E-4</v>
      </c>
      <c r="AZ89" s="62">
        <v>1.3300000000000001E-4</v>
      </c>
      <c r="BA89" s="62">
        <v>1.3300000000000001E-4</v>
      </c>
      <c r="BB89" s="62">
        <v>1.3300000000000001E-4</v>
      </c>
      <c r="BC89" s="62">
        <v>1.3300000000000001E-4</v>
      </c>
      <c r="BD89" s="62">
        <v>1.3300000000000001E-4</v>
      </c>
      <c r="BE89" s="62">
        <v>1.3300000000000001E-4</v>
      </c>
      <c r="BF89" s="62">
        <v>1.3300000000000001E-4</v>
      </c>
      <c r="BG89" s="62">
        <v>1.3300000000000001E-4</v>
      </c>
      <c r="BH89" s="62">
        <v>1.3300000000000001E-4</v>
      </c>
      <c r="BI89" s="62">
        <v>1.3300000000000001E-4</v>
      </c>
      <c r="BJ89" s="62">
        <v>1.3300000000000001E-4</v>
      </c>
      <c r="BK89" s="62">
        <v>1.3300000000000001E-4</v>
      </c>
      <c r="BL89" s="62">
        <v>1.3300000000000001E-4</v>
      </c>
      <c r="BM89" s="62">
        <v>1.3300000000000001E-4</v>
      </c>
      <c r="BN89" s="62">
        <v>1.3300000000000001E-4</v>
      </c>
      <c r="BO89" s="62">
        <v>1.3300000000000001E-4</v>
      </c>
    </row>
    <row r="90" spans="1:67" x14ac:dyDescent="0.3">
      <c r="A90" s="55" t="s">
        <v>30</v>
      </c>
      <c r="B90" s="55" t="s">
        <v>31</v>
      </c>
      <c r="C90" s="60" t="s">
        <v>32</v>
      </c>
      <c r="D90" s="60"/>
      <c r="E90" s="60"/>
      <c r="G90" s="61">
        <v>0</v>
      </c>
      <c r="H90" s="61">
        <v>0</v>
      </c>
      <c r="I90" s="61">
        <v>0</v>
      </c>
      <c r="J90" s="61">
        <v>0</v>
      </c>
      <c r="K90" s="61">
        <v>0</v>
      </c>
      <c r="L90" s="61">
        <v>0</v>
      </c>
      <c r="M90" s="61">
        <v>0</v>
      </c>
      <c r="N90" s="61">
        <v>0</v>
      </c>
      <c r="O90" s="61">
        <v>0</v>
      </c>
      <c r="P90" s="61">
        <v>0</v>
      </c>
      <c r="Q90" s="61">
        <v>0</v>
      </c>
      <c r="R90" s="61">
        <v>0</v>
      </c>
      <c r="S90" s="61">
        <v>0</v>
      </c>
      <c r="T90" s="61">
        <v>0</v>
      </c>
      <c r="U90" s="61">
        <v>0</v>
      </c>
      <c r="V90" s="61">
        <v>0</v>
      </c>
      <c r="W90" s="61">
        <v>0</v>
      </c>
      <c r="X90" s="61">
        <v>0</v>
      </c>
      <c r="Y90" s="61">
        <v>0</v>
      </c>
      <c r="Z90" s="61">
        <v>0</v>
      </c>
      <c r="AA90" s="61">
        <v>0</v>
      </c>
      <c r="AB90" s="61">
        <v>0</v>
      </c>
      <c r="AC90" s="61">
        <v>0</v>
      </c>
      <c r="AD90" s="61">
        <v>0</v>
      </c>
      <c r="AE90" s="61">
        <v>0</v>
      </c>
      <c r="AF90" s="61">
        <v>0</v>
      </c>
      <c r="AG90" s="61">
        <v>0</v>
      </c>
      <c r="AH90" s="61">
        <v>0</v>
      </c>
      <c r="AI90" s="61">
        <v>0</v>
      </c>
      <c r="AJ90" s="61">
        <v>0</v>
      </c>
      <c r="AK90" s="61">
        <v>0</v>
      </c>
      <c r="AL90" s="62">
        <v>0</v>
      </c>
      <c r="AM90" s="62">
        <v>0</v>
      </c>
      <c r="AN90" s="62">
        <v>0</v>
      </c>
      <c r="AO90" s="62">
        <v>0</v>
      </c>
      <c r="AP90" s="62">
        <v>0</v>
      </c>
      <c r="AQ90" s="62">
        <v>0</v>
      </c>
      <c r="AR90" s="62">
        <v>0</v>
      </c>
      <c r="AS90" s="62">
        <v>0</v>
      </c>
      <c r="AT90" s="62">
        <v>0</v>
      </c>
      <c r="AU90" s="62">
        <v>0</v>
      </c>
      <c r="AV90" s="62">
        <v>0</v>
      </c>
      <c r="AW90" s="62">
        <v>0</v>
      </c>
      <c r="AX90" s="62">
        <v>0</v>
      </c>
      <c r="AY90" s="62">
        <v>0</v>
      </c>
      <c r="AZ90" s="62">
        <v>0</v>
      </c>
      <c r="BA90" s="62">
        <v>0</v>
      </c>
      <c r="BB90" s="62">
        <v>0</v>
      </c>
      <c r="BC90" s="62">
        <v>0</v>
      </c>
      <c r="BD90" s="62">
        <v>0</v>
      </c>
      <c r="BE90" s="62">
        <v>0</v>
      </c>
      <c r="BF90" s="62">
        <v>0</v>
      </c>
      <c r="BG90" s="62">
        <v>0</v>
      </c>
      <c r="BH90" s="62">
        <v>0</v>
      </c>
      <c r="BI90" s="62">
        <v>0</v>
      </c>
      <c r="BJ90" s="62">
        <v>0</v>
      </c>
      <c r="BK90" s="62">
        <v>0</v>
      </c>
      <c r="BL90" s="62">
        <v>0</v>
      </c>
      <c r="BM90" s="62">
        <v>0</v>
      </c>
      <c r="BN90" s="62">
        <v>0</v>
      </c>
      <c r="BO90" s="62">
        <v>0</v>
      </c>
    </row>
    <row r="91" spans="1:67" x14ac:dyDescent="0.3">
      <c r="A91" s="55" t="s">
        <v>33</v>
      </c>
      <c r="B91" s="55" t="s">
        <v>33</v>
      </c>
      <c r="C91" s="60" t="s">
        <v>17</v>
      </c>
      <c r="D91" s="60"/>
      <c r="E91" s="60"/>
      <c r="F91" s="65" t="s">
        <v>80</v>
      </c>
      <c r="G91" s="61">
        <v>1E-4</v>
      </c>
      <c r="H91" s="61">
        <v>1E-4</v>
      </c>
      <c r="I91" s="61">
        <v>1E-4</v>
      </c>
      <c r="J91" s="61">
        <v>1E-4</v>
      </c>
      <c r="K91" s="61">
        <v>1E-4</v>
      </c>
      <c r="L91" s="61">
        <v>1E-4</v>
      </c>
      <c r="M91" s="61">
        <v>1E-4</v>
      </c>
      <c r="N91" s="61">
        <v>1E-4</v>
      </c>
      <c r="O91" s="61">
        <v>1E-4</v>
      </c>
      <c r="P91" s="61">
        <v>1E-4</v>
      </c>
      <c r="Q91" s="61">
        <v>1E-4</v>
      </c>
      <c r="R91" s="61">
        <v>1E-4</v>
      </c>
      <c r="S91" s="61">
        <v>1E-4</v>
      </c>
      <c r="T91" s="61">
        <v>1E-4</v>
      </c>
      <c r="U91" s="61">
        <v>1E-4</v>
      </c>
      <c r="V91" s="61">
        <v>1E-4</v>
      </c>
      <c r="W91" s="61">
        <v>1E-4</v>
      </c>
      <c r="X91" s="61">
        <v>1E-4</v>
      </c>
      <c r="Y91" s="61">
        <v>1E-4</v>
      </c>
      <c r="Z91" s="61">
        <v>1E-4</v>
      </c>
      <c r="AA91" s="61">
        <v>1E-4</v>
      </c>
      <c r="AB91" s="61">
        <v>1E-4</v>
      </c>
      <c r="AC91" s="61">
        <v>1E-4</v>
      </c>
      <c r="AD91" s="61">
        <v>1E-4</v>
      </c>
      <c r="AE91" s="61">
        <v>1E-4</v>
      </c>
      <c r="AF91" s="61">
        <v>1E-4</v>
      </c>
      <c r="AG91" s="61">
        <v>1E-4</v>
      </c>
      <c r="AH91" s="61">
        <v>1E-4</v>
      </c>
      <c r="AI91" s="61">
        <v>1E-4</v>
      </c>
      <c r="AJ91" s="61">
        <v>1E-4</v>
      </c>
      <c r="AK91" s="61">
        <v>1E-4</v>
      </c>
      <c r="AL91" s="62">
        <v>1E-4</v>
      </c>
      <c r="AM91" s="62">
        <v>1E-4</v>
      </c>
      <c r="AN91" s="62">
        <v>1E-4</v>
      </c>
      <c r="AO91" s="62">
        <v>1E-4</v>
      </c>
      <c r="AP91" s="62">
        <v>1E-4</v>
      </c>
      <c r="AQ91" s="62">
        <v>1E-4</v>
      </c>
      <c r="AR91" s="62">
        <v>1E-4</v>
      </c>
      <c r="AS91" s="62">
        <v>1E-4</v>
      </c>
      <c r="AT91" s="62">
        <v>1E-4</v>
      </c>
      <c r="AU91" s="62">
        <v>1E-4</v>
      </c>
      <c r="AV91" s="62">
        <v>1E-4</v>
      </c>
      <c r="AW91" s="62">
        <v>1E-4</v>
      </c>
      <c r="AX91" s="62">
        <v>1E-4</v>
      </c>
      <c r="AY91" s="62">
        <v>1E-4</v>
      </c>
      <c r="AZ91" s="62">
        <v>1E-4</v>
      </c>
      <c r="BA91" s="62">
        <v>1E-4</v>
      </c>
      <c r="BB91" s="62">
        <v>1E-4</v>
      </c>
      <c r="BC91" s="62">
        <v>1E-4</v>
      </c>
      <c r="BD91" s="62">
        <v>1E-4</v>
      </c>
      <c r="BE91" s="62">
        <v>1E-4</v>
      </c>
      <c r="BF91" s="62">
        <v>1E-4</v>
      </c>
      <c r="BG91" s="62">
        <v>1E-4</v>
      </c>
      <c r="BH91" s="62">
        <v>1E-4</v>
      </c>
      <c r="BI91" s="62">
        <v>1E-4</v>
      </c>
      <c r="BJ91" s="62">
        <v>1E-4</v>
      </c>
      <c r="BK91" s="62">
        <v>1E-4</v>
      </c>
      <c r="BL91" s="62">
        <v>1E-4</v>
      </c>
      <c r="BM91" s="62">
        <v>1E-4</v>
      </c>
      <c r="BN91" s="62">
        <v>1E-4</v>
      </c>
      <c r="BO91" s="62">
        <v>1E-4</v>
      </c>
    </row>
    <row r="92" spans="1:67" x14ac:dyDescent="0.3">
      <c r="A92" s="55" t="s">
        <v>34</v>
      </c>
      <c r="B92" s="55" t="s">
        <v>35</v>
      </c>
      <c r="C92" s="60" t="s">
        <v>17</v>
      </c>
      <c r="D92" s="60"/>
      <c r="E92" s="60"/>
      <c r="F92" s="65" t="s">
        <v>84</v>
      </c>
      <c r="G92" s="61">
        <v>1.2E-4</v>
      </c>
      <c r="H92" s="61">
        <v>1.2E-4</v>
      </c>
      <c r="I92" s="61">
        <v>1.2E-4</v>
      </c>
      <c r="J92" s="61">
        <v>1.2E-4</v>
      </c>
      <c r="K92" s="61">
        <v>1.2E-4</v>
      </c>
      <c r="L92" s="61">
        <v>1.2E-4</v>
      </c>
      <c r="M92" s="61">
        <v>1.2E-4</v>
      </c>
      <c r="N92" s="61">
        <v>1.2E-4</v>
      </c>
      <c r="O92" s="61">
        <v>1.2E-4</v>
      </c>
      <c r="P92" s="61">
        <v>1.2E-4</v>
      </c>
      <c r="Q92" s="61">
        <v>1.2E-4</v>
      </c>
      <c r="R92" s="61">
        <v>1.2E-4</v>
      </c>
      <c r="S92" s="61">
        <v>1.2E-4</v>
      </c>
      <c r="T92" s="61">
        <v>1.2E-4</v>
      </c>
      <c r="U92" s="61">
        <v>1.2E-4</v>
      </c>
      <c r="V92" s="61">
        <v>1.2E-4</v>
      </c>
      <c r="W92" s="61">
        <v>1.2E-4</v>
      </c>
      <c r="X92" s="61">
        <v>1.2E-4</v>
      </c>
      <c r="Y92" s="61">
        <v>1.2E-4</v>
      </c>
      <c r="Z92" s="61">
        <v>1.2E-4</v>
      </c>
      <c r="AA92" s="61">
        <v>1.2E-4</v>
      </c>
      <c r="AB92" s="61">
        <v>1.2E-4</v>
      </c>
      <c r="AC92" s="61">
        <v>1.2E-4</v>
      </c>
      <c r="AD92" s="61">
        <v>1.2E-4</v>
      </c>
      <c r="AE92" s="61">
        <v>1.2E-4</v>
      </c>
      <c r="AF92" s="61">
        <v>1.2E-4</v>
      </c>
      <c r="AG92" s="61">
        <v>1.2E-4</v>
      </c>
      <c r="AH92" s="61">
        <v>1.2E-4</v>
      </c>
      <c r="AI92" s="61">
        <v>1.2E-4</v>
      </c>
      <c r="AJ92" s="61">
        <v>1.2E-4</v>
      </c>
      <c r="AK92" s="61">
        <v>1.2E-4</v>
      </c>
      <c r="AL92" s="62">
        <v>1.2E-4</v>
      </c>
      <c r="AM92" s="62">
        <v>1.2E-4</v>
      </c>
      <c r="AN92" s="62">
        <v>1.2E-4</v>
      </c>
      <c r="AO92" s="62">
        <v>1.2E-4</v>
      </c>
      <c r="AP92" s="62">
        <v>1.2E-4</v>
      </c>
      <c r="AQ92" s="62">
        <v>1.2E-4</v>
      </c>
      <c r="AR92" s="62">
        <v>1.2E-4</v>
      </c>
      <c r="AS92" s="62">
        <v>1.2E-4</v>
      </c>
      <c r="AT92" s="62">
        <v>1.2E-4</v>
      </c>
      <c r="AU92" s="62">
        <v>1.2E-4</v>
      </c>
      <c r="AV92" s="62">
        <v>1.2E-4</v>
      </c>
      <c r="AW92" s="62">
        <v>1.2E-4</v>
      </c>
      <c r="AX92" s="62">
        <v>1.2E-4</v>
      </c>
      <c r="AY92" s="62">
        <v>1.2E-4</v>
      </c>
      <c r="AZ92" s="62">
        <v>1.2E-4</v>
      </c>
      <c r="BA92" s="62">
        <v>1.2E-4</v>
      </c>
      <c r="BB92" s="62">
        <v>1.2E-4</v>
      </c>
      <c r="BC92" s="62">
        <v>1.2E-4</v>
      </c>
      <c r="BD92" s="62">
        <v>1.2E-4</v>
      </c>
      <c r="BE92" s="62">
        <v>1.2E-4</v>
      </c>
      <c r="BF92" s="62">
        <v>1.2E-4</v>
      </c>
      <c r="BG92" s="62">
        <v>1.2E-4</v>
      </c>
      <c r="BH92" s="62">
        <v>1.2E-4</v>
      </c>
      <c r="BI92" s="62">
        <v>1.2E-4</v>
      </c>
      <c r="BJ92" s="62">
        <v>1.2E-4</v>
      </c>
      <c r="BK92" s="62">
        <v>1.2E-4</v>
      </c>
      <c r="BL92" s="62">
        <v>1.2E-4</v>
      </c>
      <c r="BM92" s="62">
        <v>1.2E-4</v>
      </c>
      <c r="BN92" s="62">
        <v>1.2E-4</v>
      </c>
      <c r="BO92" s="62">
        <v>1.2E-4</v>
      </c>
    </row>
    <row r="93" spans="1:67" x14ac:dyDescent="0.3">
      <c r="A93" s="55" t="s">
        <v>36</v>
      </c>
      <c r="B93" s="55" t="s">
        <v>36</v>
      </c>
      <c r="C93" s="60" t="s">
        <v>17</v>
      </c>
      <c r="D93" s="60"/>
      <c r="E93" s="60"/>
      <c r="F93" s="65" t="s">
        <v>84</v>
      </c>
      <c r="G93" s="61">
        <v>1E-4</v>
      </c>
      <c r="H93" s="61">
        <v>1E-4</v>
      </c>
      <c r="I93" s="61">
        <v>1E-4</v>
      </c>
      <c r="J93" s="61">
        <v>1E-4</v>
      </c>
      <c r="K93" s="61">
        <v>1E-4</v>
      </c>
      <c r="L93" s="61">
        <v>1E-4</v>
      </c>
      <c r="M93" s="61">
        <v>1E-4</v>
      </c>
      <c r="N93" s="61">
        <v>1E-4</v>
      </c>
      <c r="O93" s="61">
        <v>1E-4</v>
      </c>
      <c r="P93" s="61">
        <v>1E-4</v>
      </c>
      <c r="Q93" s="61">
        <v>1E-4</v>
      </c>
      <c r="R93" s="61">
        <v>1E-4</v>
      </c>
      <c r="S93" s="61">
        <v>1E-4</v>
      </c>
      <c r="T93" s="61">
        <v>1E-4</v>
      </c>
      <c r="U93" s="61">
        <v>1E-4</v>
      </c>
      <c r="V93" s="61">
        <v>1E-4</v>
      </c>
      <c r="W93" s="61">
        <v>1E-4</v>
      </c>
      <c r="X93" s="61">
        <v>1E-4</v>
      </c>
      <c r="Y93" s="61">
        <v>1E-4</v>
      </c>
      <c r="Z93" s="61">
        <v>1E-4</v>
      </c>
      <c r="AA93" s="61">
        <v>1E-4</v>
      </c>
      <c r="AB93" s="61">
        <v>1E-4</v>
      </c>
      <c r="AC93" s="61">
        <v>1E-4</v>
      </c>
      <c r="AD93" s="61">
        <v>1E-4</v>
      </c>
      <c r="AE93" s="61">
        <v>1E-4</v>
      </c>
      <c r="AF93" s="61">
        <v>1E-4</v>
      </c>
      <c r="AG93" s="61">
        <v>1E-4</v>
      </c>
      <c r="AH93" s="61">
        <v>1E-4</v>
      </c>
      <c r="AI93" s="61">
        <v>1E-4</v>
      </c>
      <c r="AJ93" s="61">
        <v>1E-4</v>
      </c>
      <c r="AK93" s="61">
        <v>1E-4</v>
      </c>
      <c r="AL93" s="62">
        <v>1E-4</v>
      </c>
      <c r="AM93" s="62">
        <v>1E-4</v>
      </c>
      <c r="AN93" s="62">
        <v>1E-4</v>
      </c>
      <c r="AO93" s="62">
        <v>1E-4</v>
      </c>
      <c r="AP93" s="62">
        <v>1E-4</v>
      </c>
      <c r="AQ93" s="62">
        <v>1E-4</v>
      </c>
      <c r="AR93" s="62">
        <v>1E-4</v>
      </c>
      <c r="AS93" s="62">
        <v>1E-4</v>
      </c>
      <c r="AT93" s="62">
        <v>1E-4</v>
      </c>
      <c r="AU93" s="62">
        <v>1E-4</v>
      </c>
      <c r="AV93" s="62">
        <v>1E-4</v>
      </c>
      <c r="AW93" s="62">
        <v>1E-4</v>
      </c>
      <c r="AX93" s="62">
        <v>1E-4</v>
      </c>
      <c r="AY93" s="62">
        <v>1E-4</v>
      </c>
      <c r="AZ93" s="62">
        <v>1E-4</v>
      </c>
      <c r="BA93" s="62">
        <v>1E-4</v>
      </c>
      <c r="BB93" s="62">
        <v>1E-4</v>
      </c>
      <c r="BC93" s="62">
        <v>1E-4</v>
      </c>
      <c r="BD93" s="62">
        <v>1E-4</v>
      </c>
      <c r="BE93" s="62">
        <v>1E-4</v>
      </c>
      <c r="BF93" s="62">
        <v>1E-4</v>
      </c>
      <c r="BG93" s="62">
        <v>1E-4</v>
      </c>
      <c r="BH93" s="62">
        <v>1E-4</v>
      </c>
      <c r="BI93" s="62">
        <v>1E-4</v>
      </c>
      <c r="BJ93" s="62">
        <v>1E-4</v>
      </c>
      <c r="BK93" s="62">
        <v>1E-4</v>
      </c>
      <c r="BL93" s="62">
        <v>1E-4</v>
      </c>
      <c r="BM93" s="62">
        <v>1E-4</v>
      </c>
      <c r="BN93" s="62">
        <v>1E-4</v>
      </c>
      <c r="BO93" s="62">
        <v>1E-4</v>
      </c>
    </row>
    <row r="94" spans="1:67" x14ac:dyDescent="0.3">
      <c r="A94" s="55" t="s">
        <v>37</v>
      </c>
      <c r="B94" s="55" t="s">
        <v>37</v>
      </c>
      <c r="C94" s="60" t="s">
        <v>24</v>
      </c>
      <c r="D94" s="60"/>
      <c r="E94" s="60"/>
      <c r="F94" s="73" t="s">
        <v>61</v>
      </c>
      <c r="G94" s="74">
        <v>0</v>
      </c>
      <c r="H94" s="62">
        <v>0</v>
      </c>
      <c r="I94" s="62">
        <v>0</v>
      </c>
      <c r="J94" s="62">
        <v>0</v>
      </c>
      <c r="K94" s="62">
        <v>0</v>
      </c>
      <c r="L94" s="62">
        <v>0</v>
      </c>
      <c r="M94" s="62">
        <v>0</v>
      </c>
      <c r="N94" s="62">
        <v>0</v>
      </c>
      <c r="O94" s="62">
        <v>0</v>
      </c>
      <c r="P94" s="62">
        <v>0</v>
      </c>
      <c r="Q94" s="62">
        <v>0</v>
      </c>
      <c r="R94" s="62">
        <v>0</v>
      </c>
      <c r="S94" s="62">
        <v>0</v>
      </c>
      <c r="T94" s="62">
        <v>0</v>
      </c>
      <c r="U94" s="62">
        <v>0</v>
      </c>
      <c r="V94" s="62">
        <v>0</v>
      </c>
      <c r="W94" s="62">
        <v>0</v>
      </c>
      <c r="X94" s="62">
        <v>0</v>
      </c>
      <c r="Y94" s="62">
        <v>0</v>
      </c>
      <c r="Z94" s="62">
        <v>0</v>
      </c>
      <c r="AA94" s="62">
        <v>0</v>
      </c>
      <c r="AB94" s="62">
        <v>0</v>
      </c>
      <c r="AC94" s="62">
        <v>0</v>
      </c>
      <c r="AD94" s="62">
        <v>0</v>
      </c>
      <c r="AE94" s="62">
        <v>0</v>
      </c>
      <c r="AF94" s="62">
        <v>0</v>
      </c>
      <c r="AG94" s="62">
        <v>0</v>
      </c>
      <c r="AH94" s="62">
        <v>0</v>
      </c>
      <c r="AI94" s="62">
        <v>0</v>
      </c>
      <c r="AJ94" s="62">
        <v>0</v>
      </c>
      <c r="AK94" s="62">
        <v>0</v>
      </c>
      <c r="AL94" s="62">
        <v>0</v>
      </c>
      <c r="AM94" s="62">
        <v>0</v>
      </c>
      <c r="AN94" s="62">
        <v>0</v>
      </c>
      <c r="AO94" s="62">
        <v>0</v>
      </c>
      <c r="AP94" s="62">
        <v>0</v>
      </c>
      <c r="AQ94" s="62">
        <v>0</v>
      </c>
      <c r="AR94" s="62">
        <v>0</v>
      </c>
      <c r="AS94" s="62">
        <v>0</v>
      </c>
      <c r="AT94" s="62">
        <v>0</v>
      </c>
      <c r="AU94" s="62">
        <v>0</v>
      </c>
      <c r="AV94" s="62">
        <v>0</v>
      </c>
      <c r="AW94" s="62">
        <v>0</v>
      </c>
      <c r="AX94" s="62">
        <v>0</v>
      </c>
      <c r="AY94" s="62">
        <v>0</v>
      </c>
      <c r="AZ94" s="62">
        <v>0</v>
      </c>
      <c r="BA94" s="62">
        <v>0</v>
      </c>
      <c r="BB94" s="62">
        <v>0</v>
      </c>
      <c r="BC94" s="62">
        <v>0</v>
      </c>
      <c r="BD94" s="62">
        <v>0</v>
      </c>
      <c r="BE94" s="62">
        <v>0</v>
      </c>
      <c r="BF94" s="62">
        <v>0</v>
      </c>
      <c r="BG94" s="62">
        <v>0</v>
      </c>
      <c r="BH94" s="62">
        <v>0</v>
      </c>
      <c r="BI94" s="62">
        <v>0</v>
      </c>
      <c r="BJ94" s="62">
        <v>0</v>
      </c>
      <c r="BK94" s="62">
        <v>0</v>
      </c>
      <c r="BL94" s="62">
        <v>0</v>
      </c>
      <c r="BM94" s="62">
        <v>0</v>
      </c>
      <c r="BN94" s="62">
        <v>0</v>
      </c>
      <c r="BO94" s="62">
        <v>0</v>
      </c>
    </row>
    <row r="95" spans="1:67" x14ac:dyDescent="0.3">
      <c r="A95" s="64" t="s">
        <v>39</v>
      </c>
      <c r="B95" s="64" t="s">
        <v>40</v>
      </c>
      <c r="C95" s="60" t="s">
        <v>17</v>
      </c>
      <c r="D95" s="60"/>
      <c r="E95" s="60"/>
      <c r="F95" s="54" t="s">
        <v>80</v>
      </c>
      <c r="G95" s="61">
        <v>2.9E-5</v>
      </c>
      <c r="H95" s="61">
        <v>2.9E-5</v>
      </c>
      <c r="I95" s="61">
        <v>2.9E-5</v>
      </c>
      <c r="J95" s="61">
        <v>2.9E-5</v>
      </c>
      <c r="K95" s="61">
        <v>2.9E-5</v>
      </c>
      <c r="L95" s="61">
        <v>2.9E-5</v>
      </c>
      <c r="M95" s="61">
        <v>2.9E-5</v>
      </c>
      <c r="N95" s="61">
        <v>2.9E-5</v>
      </c>
      <c r="O95" s="61">
        <v>2.9E-5</v>
      </c>
      <c r="P95" s="61">
        <v>2.9E-5</v>
      </c>
      <c r="Q95" s="61">
        <v>2.9E-5</v>
      </c>
      <c r="R95" s="61">
        <v>2.9E-5</v>
      </c>
      <c r="S95" s="61">
        <v>2.9E-5</v>
      </c>
      <c r="T95" s="61">
        <v>2.9E-5</v>
      </c>
      <c r="U95" s="61">
        <v>2.9E-5</v>
      </c>
      <c r="V95" s="61">
        <v>2.9E-5</v>
      </c>
      <c r="W95" s="61">
        <v>2.9E-5</v>
      </c>
      <c r="X95" s="61">
        <v>2.9E-5</v>
      </c>
      <c r="Y95" s="61">
        <v>2.9E-5</v>
      </c>
      <c r="Z95" s="61">
        <v>2.9E-5</v>
      </c>
      <c r="AA95" s="61">
        <v>2.9E-5</v>
      </c>
      <c r="AB95" s="61">
        <v>2.9E-5</v>
      </c>
      <c r="AC95" s="61">
        <v>2.9E-5</v>
      </c>
      <c r="AD95" s="61">
        <v>2.9E-5</v>
      </c>
      <c r="AE95" s="61">
        <v>2.9E-5</v>
      </c>
      <c r="AF95" s="61">
        <v>2.9E-5</v>
      </c>
      <c r="AG95" s="61">
        <v>2.9E-5</v>
      </c>
      <c r="AH95" s="61">
        <v>2.9E-5</v>
      </c>
      <c r="AI95" s="61">
        <v>2.9E-5</v>
      </c>
      <c r="AJ95" s="61">
        <v>2.9E-5</v>
      </c>
      <c r="AK95" s="61">
        <v>2.9E-5</v>
      </c>
      <c r="AL95" s="62">
        <v>2.9E-5</v>
      </c>
      <c r="AM95" s="62">
        <v>2.9E-5</v>
      </c>
      <c r="AN95" s="62">
        <v>2.9E-5</v>
      </c>
      <c r="AO95" s="62">
        <v>2.9E-5</v>
      </c>
      <c r="AP95" s="62">
        <v>2.9E-5</v>
      </c>
      <c r="AQ95" s="62">
        <v>2.9E-5</v>
      </c>
      <c r="AR95" s="62">
        <v>2.9E-5</v>
      </c>
      <c r="AS95" s="62">
        <v>2.9E-5</v>
      </c>
      <c r="AT95" s="62">
        <v>2.9E-5</v>
      </c>
      <c r="AU95" s="62">
        <v>2.9E-5</v>
      </c>
      <c r="AV95" s="62">
        <v>2.9E-5</v>
      </c>
      <c r="AW95" s="62">
        <v>2.9E-5</v>
      </c>
      <c r="AX95" s="62">
        <v>2.9E-5</v>
      </c>
      <c r="AY95" s="62">
        <v>2.9E-5</v>
      </c>
      <c r="AZ95" s="62">
        <v>2.9E-5</v>
      </c>
      <c r="BA95" s="62">
        <v>2.9E-5</v>
      </c>
      <c r="BB95" s="62">
        <v>2.9E-5</v>
      </c>
      <c r="BC95" s="62">
        <v>2.9E-5</v>
      </c>
      <c r="BD95" s="62">
        <v>2.9E-5</v>
      </c>
      <c r="BE95" s="62">
        <v>2.9E-5</v>
      </c>
      <c r="BF95" s="62">
        <v>2.9E-5</v>
      </c>
      <c r="BG95" s="62">
        <v>2.9E-5</v>
      </c>
      <c r="BH95" s="62">
        <v>2.9E-5</v>
      </c>
      <c r="BI95" s="62">
        <v>2.9E-5</v>
      </c>
      <c r="BJ95" s="62">
        <v>2.9E-5</v>
      </c>
      <c r="BK95" s="62">
        <v>2.9E-5</v>
      </c>
      <c r="BL95" s="62">
        <v>2.9E-5</v>
      </c>
      <c r="BM95" s="62">
        <v>2.9E-5</v>
      </c>
      <c r="BN95" s="62">
        <v>2.9E-5</v>
      </c>
      <c r="BO95" s="62">
        <v>2.9E-5</v>
      </c>
    </row>
    <row r="96" spans="1:67" x14ac:dyDescent="0.3">
      <c r="A96" s="64" t="s">
        <v>41</v>
      </c>
      <c r="B96" s="64" t="s">
        <v>41</v>
      </c>
      <c r="C96" s="60" t="s">
        <v>17</v>
      </c>
      <c r="D96" s="60"/>
      <c r="E96" s="60"/>
      <c r="F96" s="65" t="s">
        <v>45</v>
      </c>
      <c r="G96" s="61">
        <v>2.4000000000000001E-5</v>
      </c>
      <c r="H96" s="61">
        <v>2.4000000000000001E-5</v>
      </c>
      <c r="I96" s="61">
        <v>2.4000000000000001E-5</v>
      </c>
      <c r="J96" s="61">
        <v>2.4000000000000001E-5</v>
      </c>
      <c r="K96" s="61">
        <v>2.4000000000000001E-5</v>
      </c>
      <c r="L96" s="61">
        <v>2.4000000000000001E-5</v>
      </c>
      <c r="M96" s="61">
        <v>2.4000000000000001E-5</v>
      </c>
      <c r="N96" s="61">
        <v>2.4000000000000001E-5</v>
      </c>
      <c r="O96" s="61">
        <v>2.4000000000000001E-5</v>
      </c>
      <c r="P96" s="61">
        <v>2.4000000000000001E-5</v>
      </c>
      <c r="Q96" s="61">
        <v>2.4000000000000001E-5</v>
      </c>
      <c r="R96" s="61">
        <v>2.4000000000000001E-5</v>
      </c>
      <c r="S96" s="61">
        <v>2.4000000000000001E-5</v>
      </c>
      <c r="T96" s="61">
        <v>2.4000000000000001E-5</v>
      </c>
      <c r="U96" s="61">
        <v>2.4000000000000001E-5</v>
      </c>
      <c r="V96" s="61">
        <v>2.4000000000000001E-5</v>
      </c>
      <c r="W96" s="61">
        <v>2.4000000000000001E-5</v>
      </c>
      <c r="X96" s="61">
        <v>2.4000000000000001E-5</v>
      </c>
      <c r="Y96" s="61">
        <v>2.4000000000000001E-5</v>
      </c>
      <c r="Z96" s="61">
        <v>2.4000000000000001E-5</v>
      </c>
      <c r="AA96" s="61">
        <v>2.4000000000000001E-5</v>
      </c>
      <c r="AB96" s="61">
        <v>2.4000000000000001E-5</v>
      </c>
      <c r="AC96" s="61">
        <v>2.4000000000000001E-5</v>
      </c>
      <c r="AD96" s="61">
        <v>2.4000000000000001E-5</v>
      </c>
      <c r="AE96" s="61">
        <v>2.4000000000000001E-5</v>
      </c>
      <c r="AF96" s="61">
        <v>2.4000000000000001E-5</v>
      </c>
      <c r="AG96" s="61">
        <v>2.4000000000000001E-5</v>
      </c>
      <c r="AH96" s="61">
        <v>2.4000000000000001E-5</v>
      </c>
      <c r="AI96" s="61">
        <v>2.4000000000000001E-5</v>
      </c>
      <c r="AJ96" s="61">
        <v>2.4000000000000001E-5</v>
      </c>
      <c r="AK96" s="61">
        <v>2.4000000000000001E-5</v>
      </c>
      <c r="AL96" s="62">
        <v>2.4000000000000001E-5</v>
      </c>
      <c r="AM96" s="62">
        <v>2.4000000000000001E-5</v>
      </c>
      <c r="AN96" s="62">
        <v>2.4000000000000001E-5</v>
      </c>
      <c r="AO96" s="62">
        <v>2.4000000000000001E-5</v>
      </c>
      <c r="AP96" s="62">
        <v>2.4000000000000001E-5</v>
      </c>
      <c r="AQ96" s="62">
        <v>2.4000000000000001E-5</v>
      </c>
      <c r="AR96" s="62">
        <v>2.4000000000000001E-5</v>
      </c>
      <c r="AS96" s="62">
        <v>2.4000000000000001E-5</v>
      </c>
      <c r="AT96" s="62">
        <v>2.4000000000000001E-5</v>
      </c>
      <c r="AU96" s="62">
        <v>2.4000000000000001E-5</v>
      </c>
      <c r="AV96" s="62">
        <v>2.4000000000000001E-5</v>
      </c>
      <c r="AW96" s="62">
        <v>2.4000000000000001E-5</v>
      </c>
      <c r="AX96" s="62">
        <v>2.4000000000000001E-5</v>
      </c>
      <c r="AY96" s="62">
        <v>2.4000000000000001E-5</v>
      </c>
      <c r="AZ96" s="62">
        <v>2.4000000000000001E-5</v>
      </c>
      <c r="BA96" s="62">
        <v>2.4000000000000001E-5</v>
      </c>
      <c r="BB96" s="62">
        <v>2.4000000000000001E-5</v>
      </c>
      <c r="BC96" s="62">
        <v>2.4000000000000001E-5</v>
      </c>
      <c r="BD96" s="62">
        <v>2.4000000000000001E-5</v>
      </c>
      <c r="BE96" s="62">
        <v>2.4000000000000001E-5</v>
      </c>
      <c r="BF96" s="62">
        <v>2.4000000000000001E-5</v>
      </c>
      <c r="BG96" s="62">
        <v>2.4000000000000001E-5</v>
      </c>
      <c r="BH96" s="62">
        <v>2.4000000000000001E-5</v>
      </c>
      <c r="BI96" s="62">
        <v>2.4000000000000001E-5</v>
      </c>
      <c r="BJ96" s="62">
        <v>2.4000000000000001E-5</v>
      </c>
      <c r="BK96" s="62">
        <v>2.4000000000000001E-5</v>
      </c>
      <c r="BL96" s="62">
        <v>2.4000000000000001E-5</v>
      </c>
      <c r="BM96" s="62">
        <v>2.4000000000000001E-5</v>
      </c>
      <c r="BN96" s="62">
        <v>2.4000000000000001E-5</v>
      </c>
      <c r="BO96" s="62">
        <v>2.4000000000000001E-5</v>
      </c>
    </row>
    <row r="97" spans="1:67" x14ac:dyDescent="0.3">
      <c r="A97" s="55" t="s">
        <v>19</v>
      </c>
      <c r="B97" s="55" t="s">
        <v>42</v>
      </c>
      <c r="C97" s="60" t="s">
        <v>21</v>
      </c>
      <c r="D97" s="60"/>
      <c r="E97" s="60"/>
      <c r="F97" s="54" t="s">
        <v>85</v>
      </c>
      <c r="G97" s="61">
        <v>3.6999999999999998E-5</v>
      </c>
      <c r="H97" s="61">
        <v>3.6999999999999998E-5</v>
      </c>
      <c r="I97" s="61">
        <v>3.6999999999999998E-5</v>
      </c>
      <c r="J97" s="61">
        <v>3.6999999999999998E-5</v>
      </c>
      <c r="K97" s="61">
        <v>3.6999999999999998E-5</v>
      </c>
      <c r="L97" s="61">
        <v>3.6999999999999998E-5</v>
      </c>
      <c r="M97" s="61">
        <v>3.6999999999999998E-5</v>
      </c>
      <c r="N97" s="61">
        <v>3.6999999999999998E-5</v>
      </c>
      <c r="O97" s="61">
        <v>3.6999999999999998E-5</v>
      </c>
      <c r="P97" s="61">
        <v>3.6999999999999998E-5</v>
      </c>
      <c r="Q97" s="61">
        <v>3.6999999999999998E-5</v>
      </c>
      <c r="R97" s="61">
        <v>3.6999999999999998E-5</v>
      </c>
      <c r="S97" s="61">
        <v>3.6999999999999998E-5</v>
      </c>
      <c r="T97" s="61">
        <v>3.6999999999999998E-5</v>
      </c>
      <c r="U97" s="61">
        <v>3.6999999999999998E-5</v>
      </c>
      <c r="V97" s="61">
        <v>3.6999999999999998E-5</v>
      </c>
      <c r="W97" s="61">
        <v>3.6999999999999998E-5</v>
      </c>
      <c r="X97" s="61">
        <v>3.6999999999999998E-5</v>
      </c>
      <c r="Y97" s="61">
        <v>3.6999999999999998E-5</v>
      </c>
      <c r="Z97" s="61">
        <v>3.6999999999999998E-5</v>
      </c>
      <c r="AA97" s="61">
        <v>3.6999999999999998E-5</v>
      </c>
      <c r="AB97" s="61">
        <v>3.6999999999999998E-5</v>
      </c>
      <c r="AC97" s="61">
        <v>3.6999999999999998E-5</v>
      </c>
      <c r="AD97" s="61">
        <v>3.6999999999999998E-5</v>
      </c>
      <c r="AE97" s="61">
        <v>3.6999999999999998E-5</v>
      </c>
      <c r="AF97" s="61">
        <v>3.6999999999999998E-5</v>
      </c>
      <c r="AG97" s="61">
        <v>3.6999999999999998E-5</v>
      </c>
      <c r="AH97" s="61">
        <v>3.6999999999999998E-5</v>
      </c>
      <c r="AI97" s="61">
        <v>3.6999999999999998E-5</v>
      </c>
      <c r="AJ97" s="61">
        <v>3.6999999999999998E-5</v>
      </c>
      <c r="AK97" s="61">
        <v>3.6999999999999998E-5</v>
      </c>
      <c r="AL97" s="62">
        <v>3.6999999999999998E-5</v>
      </c>
      <c r="AM97" s="62">
        <v>3.6999999999999998E-5</v>
      </c>
      <c r="AN97" s="62">
        <v>3.6999999999999998E-5</v>
      </c>
      <c r="AO97" s="62">
        <v>3.6999999999999998E-5</v>
      </c>
      <c r="AP97" s="62">
        <v>3.6999999999999998E-5</v>
      </c>
      <c r="AQ97" s="62">
        <v>3.6999999999999998E-5</v>
      </c>
      <c r="AR97" s="62">
        <v>3.6999999999999998E-5</v>
      </c>
      <c r="AS97" s="62">
        <v>3.6999999999999998E-5</v>
      </c>
      <c r="AT97" s="62">
        <v>3.6999999999999998E-5</v>
      </c>
      <c r="AU97" s="62">
        <v>3.6999999999999998E-5</v>
      </c>
      <c r="AV97" s="62">
        <v>3.6999999999999998E-5</v>
      </c>
      <c r="AW97" s="62">
        <v>3.6999999999999998E-5</v>
      </c>
      <c r="AX97" s="62">
        <v>3.6999999999999998E-5</v>
      </c>
      <c r="AY97" s="62">
        <v>3.6999999999999998E-5</v>
      </c>
      <c r="AZ97" s="62">
        <v>3.6999999999999998E-5</v>
      </c>
      <c r="BA97" s="62">
        <v>3.6999999999999998E-5</v>
      </c>
      <c r="BB97" s="62">
        <v>3.6999999999999998E-5</v>
      </c>
      <c r="BC97" s="62">
        <v>3.6999999999999998E-5</v>
      </c>
      <c r="BD97" s="62">
        <v>3.6999999999999998E-5</v>
      </c>
      <c r="BE97" s="62">
        <v>3.6999999999999998E-5</v>
      </c>
      <c r="BF97" s="62">
        <v>3.6999999999999998E-5</v>
      </c>
      <c r="BG97" s="62">
        <v>3.6999999999999998E-5</v>
      </c>
      <c r="BH97" s="62">
        <v>3.6999999999999998E-5</v>
      </c>
      <c r="BI97" s="62">
        <v>3.6999999999999998E-5</v>
      </c>
      <c r="BJ97" s="62">
        <v>3.6999999999999998E-5</v>
      </c>
      <c r="BK97" s="62">
        <v>3.6999999999999998E-5</v>
      </c>
      <c r="BL97" s="62">
        <v>3.6999999999999998E-5</v>
      </c>
      <c r="BM97" s="62">
        <v>3.6999999999999998E-5</v>
      </c>
      <c r="BN97" s="62">
        <v>3.6999999999999998E-5</v>
      </c>
      <c r="BO97" s="62">
        <v>3.6999999999999998E-5</v>
      </c>
    </row>
    <row r="98" spans="1:67" x14ac:dyDescent="0.3">
      <c r="A98" s="55" t="s">
        <v>43</v>
      </c>
      <c r="B98" s="55" t="s">
        <v>44</v>
      </c>
      <c r="C98" s="60" t="s">
        <v>24</v>
      </c>
      <c r="D98" s="60"/>
      <c r="E98" s="60"/>
      <c r="F98" s="65" t="s">
        <v>86</v>
      </c>
      <c r="G98" s="61">
        <v>1.000583673809722E-4</v>
      </c>
      <c r="H98" s="61">
        <v>1.000583673809722E-4</v>
      </c>
      <c r="I98" s="61">
        <v>1.000583673809722E-4</v>
      </c>
      <c r="J98" s="61">
        <v>1.000583673809722E-4</v>
      </c>
      <c r="K98" s="61">
        <v>1.000583673809722E-4</v>
      </c>
      <c r="L98" s="61">
        <v>1.000583673809722E-4</v>
      </c>
      <c r="M98" s="61">
        <v>1.000583673809722E-4</v>
      </c>
      <c r="N98" s="61">
        <v>1.000583673809722E-4</v>
      </c>
      <c r="O98" s="61">
        <v>1.000583673809722E-4</v>
      </c>
      <c r="P98" s="61">
        <v>1.000583673809722E-4</v>
      </c>
      <c r="Q98" s="61">
        <v>1.000583673809722E-4</v>
      </c>
      <c r="R98" s="61">
        <v>1.000583673809722E-4</v>
      </c>
      <c r="S98" s="61">
        <v>1.000583673809722E-4</v>
      </c>
      <c r="T98" s="61">
        <v>1.000583673809722E-4</v>
      </c>
      <c r="U98" s="61">
        <v>1.000583673809722E-4</v>
      </c>
      <c r="V98" s="61">
        <v>1.000583673809722E-4</v>
      </c>
      <c r="W98" s="61">
        <v>1.000583673809722E-4</v>
      </c>
      <c r="X98" s="61">
        <v>1.000583673809722E-4</v>
      </c>
      <c r="Y98" s="61">
        <v>1.000583673809722E-4</v>
      </c>
      <c r="Z98" s="61">
        <v>1.000583673809722E-4</v>
      </c>
      <c r="AA98" s="61">
        <v>1.000583673809722E-4</v>
      </c>
      <c r="AB98" s="61">
        <v>1.000583673809722E-4</v>
      </c>
      <c r="AC98" s="61">
        <v>1.000583673809722E-4</v>
      </c>
      <c r="AD98" s="61">
        <v>1.000583673809722E-4</v>
      </c>
      <c r="AE98" s="61">
        <v>1.000583673809722E-4</v>
      </c>
      <c r="AF98" s="61">
        <v>1.000583673809722E-4</v>
      </c>
      <c r="AG98" s="61">
        <v>1.000583673809722E-4</v>
      </c>
      <c r="AH98" s="61">
        <v>1.000583673809722E-4</v>
      </c>
      <c r="AI98" s="61">
        <v>1.000583673809722E-4</v>
      </c>
      <c r="AJ98" s="61">
        <v>1.000583673809722E-4</v>
      </c>
      <c r="AK98" s="61">
        <v>1.000583673809722E-4</v>
      </c>
      <c r="AL98" s="62">
        <v>1.000583673809722E-4</v>
      </c>
      <c r="AM98" s="62">
        <v>1.000583673809722E-4</v>
      </c>
      <c r="AN98" s="62">
        <v>1.000583673809722E-4</v>
      </c>
      <c r="AO98" s="62">
        <v>1.000583673809722E-4</v>
      </c>
      <c r="AP98" s="62">
        <v>1.000583673809722E-4</v>
      </c>
      <c r="AQ98" s="62">
        <v>1.000583673809722E-4</v>
      </c>
      <c r="AR98" s="62">
        <v>1.000583673809722E-4</v>
      </c>
      <c r="AS98" s="62">
        <v>1.000583673809722E-4</v>
      </c>
      <c r="AT98" s="62">
        <v>1.000583673809722E-4</v>
      </c>
      <c r="AU98" s="62">
        <v>1.000583673809722E-4</v>
      </c>
      <c r="AV98" s="62">
        <v>1.000583673809722E-4</v>
      </c>
      <c r="AW98" s="62">
        <v>1.000583673809722E-4</v>
      </c>
      <c r="AX98" s="62">
        <v>1.000583673809722E-4</v>
      </c>
      <c r="AY98" s="62">
        <v>1.000583673809722E-4</v>
      </c>
      <c r="AZ98" s="62">
        <v>1.000583673809722E-4</v>
      </c>
      <c r="BA98" s="62">
        <v>1.000583673809722E-4</v>
      </c>
      <c r="BB98" s="62">
        <v>1.000583673809722E-4</v>
      </c>
      <c r="BC98" s="62">
        <v>1.000583673809722E-4</v>
      </c>
      <c r="BD98" s="62">
        <v>1.000583673809722E-4</v>
      </c>
      <c r="BE98" s="62">
        <v>1.000583673809722E-4</v>
      </c>
      <c r="BF98" s="62">
        <v>1.000583673809722E-4</v>
      </c>
      <c r="BG98" s="62">
        <v>1.000583673809722E-4</v>
      </c>
      <c r="BH98" s="62">
        <v>1.000583673809722E-4</v>
      </c>
      <c r="BI98" s="62">
        <v>1.000583673809722E-4</v>
      </c>
      <c r="BJ98" s="62">
        <v>1.000583673809722E-4</v>
      </c>
      <c r="BK98" s="62">
        <v>1.000583673809722E-4</v>
      </c>
      <c r="BL98" s="62">
        <v>1.000583673809722E-4</v>
      </c>
      <c r="BM98" s="62">
        <v>1.000583673809722E-4</v>
      </c>
      <c r="BN98" s="62">
        <v>1.000583673809722E-4</v>
      </c>
      <c r="BO98" s="62">
        <v>1.000583673809722E-4</v>
      </c>
    </row>
    <row r="99" spans="1:67" x14ac:dyDescent="0.3">
      <c r="A99" s="64" t="s">
        <v>45</v>
      </c>
      <c r="B99" s="64" t="s">
        <v>45</v>
      </c>
      <c r="C99" s="60" t="s">
        <v>17</v>
      </c>
      <c r="D99" s="60"/>
      <c r="E99" s="60"/>
      <c r="F99" s="65" t="s">
        <v>87</v>
      </c>
      <c r="G99" s="61">
        <v>2.4000000000000001E-5</v>
      </c>
      <c r="H99" s="61">
        <v>2.4000000000000001E-5</v>
      </c>
      <c r="I99" s="61">
        <v>2.4000000000000001E-5</v>
      </c>
      <c r="J99" s="61">
        <v>2.4000000000000001E-5</v>
      </c>
      <c r="K99" s="61">
        <v>2.4000000000000001E-5</v>
      </c>
      <c r="L99" s="61">
        <v>2.4000000000000001E-5</v>
      </c>
      <c r="M99" s="61">
        <v>2.4000000000000001E-5</v>
      </c>
      <c r="N99" s="61">
        <v>2.4000000000000001E-5</v>
      </c>
      <c r="O99" s="61">
        <v>2.4000000000000001E-5</v>
      </c>
      <c r="P99" s="61">
        <v>2.4000000000000001E-5</v>
      </c>
      <c r="Q99" s="61">
        <v>2.4000000000000001E-5</v>
      </c>
      <c r="R99" s="61">
        <v>2.4000000000000001E-5</v>
      </c>
      <c r="S99" s="61">
        <v>2.4000000000000001E-5</v>
      </c>
      <c r="T99" s="61">
        <v>2.4000000000000001E-5</v>
      </c>
      <c r="U99" s="61">
        <v>2.4000000000000001E-5</v>
      </c>
      <c r="V99" s="61">
        <v>2.4000000000000001E-5</v>
      </c>
      <c r="W99" s="61">
        <v>2.4000000000000001E-5</v>
      </c>
      <c r="X99" s="61">
        <v>2.4000000000000001E-5</v>
      </c>
      <c r="Y99" s="61">
        <v>2.4000000000000001E-5</v>
      </c>
      <c r="Z99" s="61">
        <v>2.4000000000000001E-5</v>
      </c>
      <c r="AA99" s="61">
        <v>2.4000000000000001E-5</v>
      </c>
      <c r="AB99" s="61">
        <v>2.4000000000000001E-5</v>
      </c>
      <c r="AC99" s="61">
        <v>2.4000000000000001E-5</v>
      </c>
      <c r="AD99" s="61">
        <v>2.4000000000000001E-5</v>
      </c>
      <c r="AE99" s="61">
        <v>2.4000000000000001E-5</v>
      </c>
      <c r="AF99" s="61">
        <v>2.4000000000000001E-5</v>
      </c>
      <c r="AG99" s="61">
        <v>2.4000000000000001E-5</v>
      </c>
      <c r="AH99" s="61">
        <v>2.4000000000000001E-5</v>
      </c>
      <c r="AI99" s="61">
        <v>2.4000000000000001E-5</v>
      </c>
      <c r="AJ99" s="61">
        <v>2.4000000000000001E-5</v>
      </c>
      <c r="AK99" s="61">
        <v>2.4000000000000001E-5</v>
      </c>
      <c r="AL99" s="62">
        <v>2.4000000000000001E-5</v>
      </c>
      <c r="AM99" s="62">
        <v>2.4000000000000001E-5</v>
      </c>
      <c r="AN99" s="62">
        <v>2.4000000000000001E-5</v>
      </c>
      <c r="AO99" s="62">
        <v>2.4000000000000001E-5</v>
      </c>
      <c r="AP99" s="62">
        <v>2.4000000000000001E-5</v>
      </c>
      <c r="AQ99" s="62">
        <v>2.4000000000000001E-5</v>
      </c>
      <c r="AR99" s="62">
        <v>2.4000000000000001E-5</v>
      </c>
      <c r="AS99" s="62">
        <v>2.4000000000000001E-5</v>
      </c>
      <c r="AT99" s="62">
        <v>2.4000000000000001E-5</v>
      </c>
      <c r="AU99" s="62">
        <v>2.4000000000000001E-5</v>
      </c>
      <c r="AV99" s="62">
        <v>2.4000000000000001E-5</v>
      </c>
      <c r="AW99" s="62">
        <v>2.4000000000000001E-5</v>
      </c>
      <c r="AX99" s="62">
        <v>2.4000000000000001E-5</v>
      </c>
      <c r="AY99" s="62">
        <v>2.4000000000000001E-5</v>
      </c>
      <c r="AZ99" s="62">
        <v>2.4000000000000001E-5</v>
      </c>
      <c r="BA99" s="62">
        <v>2.4000000000000001E-5</v>
      </c>
      <c r="BB99" s="62">
        <v>2.4000000000000001E-5</v>
      </c>
      <c r="BC99" s="62">
        <v>2.4000000000000001E-5</v>
      </c>
      <c r="BD99" s="62">
        <v>2.4000000000000001E-5</v>
      </c>
      <c r="BE99" s="62">
        <v>2.4000000000000001E-5</v>
      </c>
      <c r="BF99" s="62">
        <v>2.4000000000000001E-5</v>
      </c>
      <c r="BG99" s="62">
        <v>2.4000000000000001E-5</v>
      </c>
      <c r="BH99" s="62">
        <v>2.4000000000000001E-5</v>
      </c>
      <c r="BI99" s="62">
        <v>2.4000000000000001E-5</v>
      </c>
      <c r="BJ99" s="62">
        <v>2.4000000000000001E-5</v>
      </c>
      <c r="BK99" s="62">
        <v>2.4000000000000001E-5</v>
      </c>
      <c r="BL99" s="62">
        <v>2.4000000000000001E-5</v>
      </c>
      <c r="BM99" s="62">
        <v>2.4000000000000001E-5</v>
      </c>
      <c r="BN99" s="62">
        <v>2.4000000000000001E-5</v>
      </c>
      <c r="BO99" s="62">
        <v>2.4000000000000001E-5</v>
      </c>
    </row>
    <row r="100" spans="1:67" x14ac:dyDescent="0.3">
      <c r="A100" s="55" t="s">
        <v>46</v>
      </c>
      <c r="B100" s="55" t="s">
        <v>47</v>
      </c>
      <c r="C100" s="60" t="s">
        <v>21</v>
      </c>
      <c r="D100" s="60"/>
      <c r="E100" s="60"/>
      <c r="F100" s="65" t="s">
        <v>88</v>
      </c>
      <c r="G100" s="61">
        <v>3.3800000000000002E-5</v>
      </c>
      <c r="H100" s="61">
        <v>3.3439999999999998E-5</v>
      </c>
      <c r="I100" s="61">
        <v>3.3079999999999988E-5</v>
      </c>
      <c r="J100" s="61">
        <v>3.2719999999999992E-5</v>
      </c>
      <c r="K100" s="61">
        <v>3.2359999999999988E-5</v>
      </c>
      <c r="L100" s="61">
        <v>3.1999999999999978E-5</v>
      </c>
      <c r="M100" s="61">
        <v>3.1999999999999999E-5</v>
      </c>
      <c r="N100" s="61">
        <v>3.2199999999999997E-5</v>
      </c>
      <c r="O100" s="61">
        <v>3.1600000000000002E-5</v>
      </c>
      <c r="P100" s="61">
        <v>3.1999999999999999E-5</v>
      </c>
      <c r="Q100" s="61">
        <v>3.2100000000000001E-5</v>
      </c>
      <c r="R100" s="61">
        <v>3.26E-5</v>
      </c>
      <c r="S100" s="61">
        <v>3.0499999999999999E-5</v>
      </c>
      <c r="T100" s="61">
        <v>3.1000000000000001E-5</v>
      </c>
      <c r="U100" s="61">
        <v>3.1000000000000001E-5</v>
      </c>
      <c r="V100" s="61">
        <v>3.1000000000000001E-5</v>
      </c>
      <c r="W100" s="61">
        <v>3.1000000000000001E-5</v>
      </c>
      <c r="X100" s="61">
        <v>3.1000000000000001E-5</v>
      </c>
      <c r="Y100" s="61">
        <v>3.1000000000000001E-5</v>
      </c>
      <c r="Z100" s="61">
        <v>3.1000000000000001E-5</v>
      </c>
      <c r="AA100" s="61">
        <v>3.1000000000000001E-5</v>
      </c>
      <c r="AB100" s="61">
        <v>3.1000000000000001E-5</v>
      </c>
      <c r="AC100" s="61">
        <v>3.1000000000000001E-5</v>
      </c>
      <c r="AD100" s="61">
        <v>3.1000000000000001E-5</v>
      </c>
      <c r="AE100" s="61">
        <v>3.1000000000000001E-5</v>
      </c>
      <c r="AF100" s="61">
        <v>3.1000000000000001E-5</v>
      </c>
      <c r="AG100" s="61">
        <v>3.1000000000000001E-5</v>
      </c>
      <c r="AH100" s="61">
        <v>3.1000000000000001E-5</v>
      </c>
      <c r="AI100" s="61">
        <v>3.1000000000000001E-5</v>
      </c>
      <c r="AJ100" s="61">
        <v>3.1000000000000001E-5</v>
      </c>
      <c r="AK100" s="61">
        <v>3.1000000000000001E-5</v>
      </c>
      <c r="AL100" s="62">
        <v>3.1000000000000001E-5</v>
      </c>
      <c r="AM100" s="62">
        <v>3.1000000000000001E-5</v>
      </c>
      <c r="AN100" s="62">
        <v>3.1000000000000001E-5</v>
      </c>
      <c r="AO100" s="62">
        <v>3.1000000000000001E-5</v>
      </c>
      <c r="AP100" s="62">
        <v>3.1000000000000001E-5</v>
      </c>
      <c r="AQ100" s="62">
        <v>3.1000000000000001E-5</v>
      </c>
      <c r="AR100" s="62">
        <v>3.1000000000000001E-5</v>
      </c>
      <c r="AS100" s="62">
        <v>3.1000000000000001E-5</v>
      </c>
      <c r="AT100" s="62">
        <v>3.1000000000000001E-5</v>
      </c>
      <c r="AU100" s="62">
        <v>3.1000000000000001E-5</v>
      </c>
      <c r="AV100" s="62">
        <v>3.1000000000000001E-5</v>
      </c>
      <c r="AW100" s="62">
        <v>3.1000000000000001E-5</v>
      </c>
      <c r="AX100" s="62">
        <v>3.1000000000000001E-5</v>
      </c>
      <c r="AY100" s="62">
        <v>3.1000000000000001E-5</v>
      </c>
      <c r="AZ100" s="62">
        <v>3.1000000000000001E-5</v>
      </c>
      <c r="BA100" s="62">
        <v>3.1000000000000001E-5</v>
      </c>
      <c r="BB100" s="62">
        <v>3.1000000000000001E-5</v>
      </c>
      <c r="BC100" s="62">
        <v>3.1000000000000001E-5</v>
      </c>
      <c r="BD100" s="62">
        <v>3.1000000000000001E-5</v>
      </c>
      <c r="BE100" s="62">
        <v>3.1000000000000001E-5</v>
      </c>
      <c r="BF100" s="62">
        <v>3.1000000000000001E-5</v>
      </c>
      <c r="BG100" s="62">
        <v>3.1000000000000001E-5</v>
      </c>
      <c r="BH100" s="62">
        <v>3.1000000000000001E-5</v>
      </c>
      <c r="BI100" s="62">
        <v>3.1000000000000001E-5</v>
      </c>
      <c r="BJ100" s="62">
        <v>3.1000000000000001E-5</v>
      </c>
      <c r="BK100" s="62">
        <v>3.1000000000000001E-5</v>
      </c>
      <c r="BL100" s="62">
        <v>3.1000000000000001E-5</v>
      </c>
      <c r="BM100" s="62">
        <v>3.1000000000000001E-5</v>
      </c>
      <c r="BN100" s="62">
        <v>3.1000000000000001E-5</v>
      </c>
      <c r="BO100" s="62">
        <v>3.1000000000000001E-5</v>
      </c>
    </row>
    <row r="101" spans="1:67" x14ac:dyDescent="0.3">
      <c r="A101" s="64" t="s">
        <v>48</v>
      </c>
      <c r="B101" s="64" t="s">
        <v>49</v>
      </c>
      <c r="C101" s="60"/>
      <c r="D101" s="60"/>
      <c r="E101" s="60"/>
      <c r="F101" s="65" t="s">
        <v>81</v>
      </c>
      <c r="G101" s="61">
        <v>8.8062622309197647E-5</v>
      </c>
      <c r="H101" s="61">
        <v>8.8062622309197647E-5</v>
      </c>
      <c r="I101" s="61">
        <v>8.8062622309197647E-5</v>
      </c>
      <c r="J101" s="61">
        <v>8.8062622309197647E-5</v>
      </c>
      <c r="K101" s="61">
        <v>8.8062622309197647E-5</v>
      </c>
      <c r="L101" s="61">
        <v>8.8062622309197647E-5</v>
      </c>
      <c r="M101" s="61">
        <v>8.8062622309197647E-5</v>
      </c>
      <c r="N101" s="61">
        <v>8.8062622309197647E-5</v>
      </c>
      <c r="O101" s="61">
        <v>8.8062622309197647E-5</v>
      </c>
      <c r="P101" s="61">
        <v>8.8062622309197647E-5</v>
      </c>
      <c r="Q101" s="61">
        <v>8.8062622309197647E-5</v>
      </c>
      <c r="R101" s="61">
        <v>8.8062622309197647E-5</v>
      </c>
      <c r="S101" s="61">
        <v>8.8062622309197647E-5</v>
      </c>
      <c r="T101" s="61">
        <v>8.8062622309197647E-5</v>
      </c>
      <c r="U101" s="61">
        <v>8.8062622309197647E-5</v>
      </c>
      <c r="V101" s="61">
        <v>8.8062622309197647E-5</v>
      </c>
      <c r="W101" s="61">
        <v>8.8062622309197647E-5</v>
      </c>
      <c r="X101" s="61">
        <v>8.8062622309197647E-5</v>
      </c>
      <c r="Y101" s="61">
        <v>8.8062622309197647E-5</v>
      </c>
      <c r="Z101" s="61">
        <v>8.8062622309197647E-5</v>
      </c>
      <c r="AA101" s="61">
        <v>8.8062622309197647E-5</v>
      </c>
      <c r="AB101" s="61">
        <v>8.8062622309197647E-5</v>
      </c>
      <c r="AC101" s="61">
        <v>8.8062622309197647E-5</v>
      </c>
      <c r="AD101" s="61">
        <v>8.8062622309197647E-5</v>
      </c>
      <c r="AE101" s="61">
        <v>8.8062622309197647E-5</v>
      </c>
      <c r="AF101" s="61">
        <v>8.8062622309197647E-5</v>
      </c>
      <c r="AG101" s="61">
        <v>8.8062622309197647E-5</v>
      </c>
      <c r="AH101" s="61">
        <v>8.8062622309197647E-5</v>
      </c>
      <c r="AI101" s="61">
        <v>8.8062622309197647E-5</v>
      </c>
      <c r="AJ101" s="61">
        <v>8.8062622309197647E-5</v>
      </c>
      <c r="AK101" s="61">
        <v>8.8062622309197647E-5</v>
      </c>
      <c r="AL101" s="62">
        <v>8.8062622309197647E-5</v>
      </c>
      <c r="AM101" s="62">
        <v>8.8062622309197647E-5</v>
      </c>
      <c r="AN101" s="62">
        <v>8.8062622309197647E-5</v>
      </c>
      <c r="AO101" s="62">
        <v>8.8062622309197647E-5</v>
      </c>
      <c r="AP101" s="62">
        <v>8.8062622309197647E-5</v>
      </c>
      <c r="AQ101" s="62">
        <v>8.8062622309197647E-5</v>
      </c>
      <c r="AR101" s="62">
        <v>8.8062622309197647E-5</v>
      </c>
      <c r="AS101" s="62">
        <v>8.8062622309197647E-5</v>
      </c>
      <c r="AT101" s="62">
        <v>8.8062622309197647E-5</v>
      </c>
      <c r="AU101" s="62">
        <v>8.8062622309197647E-5</v>
      </c>
      <c r="AV101" s="62">
        <v>8.8062622309197647E-5</v>
      </c>
      <c r="AW101" s="62">
        <v>8.8062622309197647E-5</v>
      </c>
      <c r="AX101" s="62">
        <v>8.8062622309197647E-5</v>
      </c>
      <c r="AY101" s="62">
        <v>8.8062622309197647E-5</v>
      </c>
      <c r="AZ101" s="62">
        <v>8.8062622309197647E-5</v>
      </c>
      <c r="BA101" s="62">
        <v>8.8062622309197647E-5</v>
      </c>
      <c r="BB101" s="62">
        <v>8.8062622309197647E-5</v>
      </c>
      <c r="BC101" s="62">
        <v>8.8062622309197647E-5</v>
      </c>
      <c r="BD101" s="62">
        <v>8.8062622309197647E-5</v>
      </c>
      <c r="BE101" s="62">
        <v>8.8062622309197647E-5</v>
      </c>
      <c r="BF101" s="62">
        <v>8.8062622309197647E-5</v>
      </c>
      <c r="BG101" s="62">
        <v>8.8062622309197647E-5</v>
      </c>
      <c r="BH101" s="62">
        <v>8.8062622309197647E-5</v>
      </c>
      <c r="BI101" s="62">
        <v>8.8062622309197647E-5</v>
      </c>
      <c r="BJ101" s="62">
        <v>8.8062622309197647E-5</v>
      </c>
      <c r="BK101" s="62">
        <v>8.8062622309197647E-5</v>
      </c>
      <c r="BL101" s="62">
        <v>8.8062622309197647E-5</v>
      </c>
      <c r="BM101" s="62">
        <v>8.8062622309197647E-5</v>
      </c>
      <c r="BN101" s="62">
        <v>8.8062622309197647E-5</v>
      </c>
      <c r="BO101" s="62">
        <v>8.8062622309197647E-5</v>
      </c>
    </row>
    <row r="102" spans="1:67" x14ac:dyDescent="0.3">
      <c r="A102" s="64" t="s">
        <v>50</v>
      </c>
      <c r="B102" s="64" t="s">
        <v>50</v>
      </c>
      <c r="C102" s="60" t="s">
        <v>51</v>
      </c>
      <c r="D102" s="60"/>
      <c r="E102" s="60"/>
      <c r="G102" s="61">
        <v>0</v>
      </c>
      <c r="H102" s="61">
        <v>0</v>
      </c>
      <c r="I102" s="61">
        <v>0</v>
      </c>
      <c r="J102" s="61">
        <v>0</v>
      </c>
      <c r="K102" s="61">
        <v>0</v>
      </c>
      <c r="L102" s="61">
        <v>0</v>
      </c>
      <c r="M102" s="61">
        <v>0</v>
      </c>
      <c r="N102" s="61">
        <v>0</v>
      </c>
      <c r="O102" s="61">
        <v>0</v>
      </c>
      <c r="P102" s="61">
        <v>0</v>
      </c>
      <c r="Q102" s="61">
        <v>0</v>
      </c>
      <c r="R102" s="61">
        <v>0</v>
      </c>
      <c r="S102" s="61">
        <v>0</v>
      </c>
      <c r="T102" s="61">
        <v>0</v>
      </c>
      <c r="U102" s="61">
        <v>0</v>
      </c>
      <c r="V102" s="61">
        <v>0</v>
      </c>
      <c r="W102" s="61">
        <v>0</v>
      </c>
      <c r="X102" s="61">
        <v>0</v>
      </c>
      <c r="Y102" s="61">
        <v>0</v>
      </c>
      <c r="Z102" s="61">
        <v>0</v>
      </c>
      <c r="AA102" s="61">
        <v>0</v>
      </c>
      <c r="AB102" s="61">
        <v>0</v>
      </c>
      <c r="AC102" s="61">
        <v>0</v>
      </c>
      <c r="AD102" s="61">
        <v>0</v>
      </c>
      <c r="AE102" s="61">
        <v>0</v>
      </c>
      <c r="AF102" s="61">
        <v>0</v>
      </c>
      <c r="AG102" s="61">
        <v>0</v>
      </c>
      <c r="AH102" s="61">
        <v>0</v>
      </c>
      <c r="AI102" s="61">
        <v>0</v>
      </c>
      <c r="AJ102" s="61">
        <v>0</v>
      </c>
      <c r="AK102" s="61">
        <v>0</v>
      </c>
      <c r="AL102" s="62">
        <v>0</v>
      </c>
      <c r="AM102" s="62">
        <v>0</v>
      </c>
      <c r="AN102" s="62">
        <v>0</v>
      </c>
      <c r="AO102" s="62">
        <v>0</v>
      </c>
      <c r="AP102" s="62">
        <v>0</v>
      </c>
      <c r="AQ102" s="62">
        <v>0</v>
      </c>
      <c r="AR102" s="62">
        <v>0</v>
      </c>
      <c r="AS102" s="62">
        <v>0</v>
      </c>
      <c r="AT102" s="62">
        <v>0</v>
      </c>
      <c r="AU102" s="62">
        <v>0</v>
      </c>
      <c r="AV102" s="62">
        <v>0</v>
      </c>
      <c r="AW102" s="62">
        <v>0</v>
      </c>
      <c r="AX102" s="62">
        <v>0</v>
      </c>
      <c r="AY102" s="62">
        <v>0</v>
      </c>
      <c r="AZ102" s="62">
        <v>0</v>
      </c>
      <c r="BA102" s="62">
        <v>0</v>
      </c>
      <c r="BB102" s="62">
        <v>0</v>
      </c>
      <c r="BC102" s="62">
        <v>0</v>
      </c>
      <c r="BD102" s="62">
        <v>0</v>
      </c>
      <c r="BE102" s="62">
        <v>0</v>
      </c>
      <c r="BF102" s="62">
        <v>0</v>
      </c>
      <c r="BG102" s="62">
        <v>0</v>
      </c>
      <c r="BH102" s="62">
        <v>0</v>
      </c>
      <c r="BI102" s="62">
        <v>0</v>
      </c>
      <c r="BJ102" s="62">
        <v>0</v>
      </c>
      <c r="BK102" s="62">
        <v>0</v>
      </c>
      <c r="BL102" s="62">
        <v>0</v>
      </c>
      <c r="BM102" s="62">
        <v>0</v>
      </c>
      <c r="BN102" s="62">
        <v>0</v>
      </c>
      <c r="BO102" s="62">
        <v>0</v>
      </c>
    </row>
    <row r="103" spans="1:67" x14ac:dyDescent="0.3">
      <c r="A103" s="64" t="s">
        <v>53</v>
      </c>
      <c r="B103" s="64" t="s">
        <v>54</v>
      </c>
      <c r="C103" s="60" t="s">
        <v>55</v>
      </c>
      <c r="F103" s="65" t="s">
        <v>89</v>
      </c>
      <c r="G103" s="61">
        <v>3.0000000000000001E-5</v>
      </c>
      <c r="H103" s="61">
        <v>3.0000000000000001E-5</v>
      </c>
      <c r="I103" s="61">
        <v>3.0000000000000001E-5</v>
      </c>
      <c r="J103" s="61">
        <v>3.0000000000000001E-5</v>
      </c>
      <c r="K103" s="61">
        <v>3.0000000000000001E-5</v>
      </c>
      <c r="L103" s="61">
        <v>3.0000000000000001E-5</v>
      </c>
      <c r="M103" s="61">
        <v>3.0000000000000001E-5</v>
      </c>
      <c r="N103" s="61">
        <v>3.0000000000000001E-5</v>
      </c>
      <c r="O103" s="61">
        <v>3.0000000000000001E-5</v>
      </c>
      <c r="P103" s="61">
        <v>3.0000000000000001E-5</v>
      </c>
      <c r="Q103" s="61">
        <v>3.0000000000000001E-5</v>
      </c>
      <c r="R103" s="61">
        <v>3.0000000000000001E-5</v>
      </c>
      <c r="S103" s="61">
        <v>3.0000000000000001E-5</v>
      </c>
      <c r="T103" s="61">
        <v>3.0000000000000001E-5</v>
      </c>
      <c r="U103" s="61">
        <v>3.0000000000000001E-5</v>
      </c>
      <c r="V103" s="61">
        <v>3.0000000000000001E-5</v>
      </c>
      <c r="W103" s="61">
        <v>3.0000000000000001E-5</v>
      </c>
      <c r="X103" s="61">
        <v>3.0000000000000001E-5</v>
      </c>
      <c r="Y103" s="61">
        <v>3.0000000000000001E-5</v>
      </c>
      <c r="Z103" s="61">
        <v>3.0000000000000001E-5</v>
      </c>
      <c r="AA103" s="61">
        <v>3.0000000000000001E-5</v>
      </c>
      <c r="AB103" s="61">
        <v>3.0000000000000001E-5</v>
      </c>
      <c r="AC103" s="61">
        <v>3.0000000000000001E-5</v>
      </c>
      <c r="AD103" s="61">
        <v>3.0000000000000001E-5</v>
      </c>
      <c r="AE103" s="61">
        <v>3.0000000000000001E-5</v>
      </c>
      <c r="AF103" s="61">
        <v>3.0000000000000001E-5</v>
      </c>
      <c r="AG103" s="61">
        <v>3.0000000000000001E-5</v>
      </c>
      <c r="AH103" s="61">
        <v>3.0000000000000001E-5</v>
      </c>
      <c r="AI103" s="61">
        <v>3.0000000000000001E-5</v>
      </c>
      <c r="AJ103" s="61">
        <v>3.0000000000000001E-5</v>
      </c>
      <c r="AK103" s="61">
        <v>3.0000000000000001E-5</v>
      </c>
      <c r="AL103" s="62">
        <v>3.0000000000000001E-5</v>
      </c>
      <c r="AM103" s="62">
        <v>3.0000000000000001E-5</v>
      </c>
      <c r="AN103" s="62">
        <v>3.0000000000000001E-5</v>
      </c>
      <c r="AO103" s="62">
        <v>3.0000000000000001E-5</v>
      </c>
      <c r="AP103" s="62">
        <v>3.0000000000000001E-5</v>
      </c>
      <c r="AQ103" s="62">
        <v>3.0000000000000001E-5</v>
      </c>
      <c r="AR103" s="62">
        <v>3.0000000000000001E-5</v>
      </c>
      <c r="AS103" s="62">
        <v>3.0000000000000001E-5</v>
      </c>
      <c r="AT103" s="62">
        <v>3.0000000000000001E-5</v>
      </c>
      <c r="AU103" s="62">
        <v>3.0000000000000001E-5</v>
      </c>
      <c r="AV103" s="62">
        <v>3.0000000000000001E-5</v>
      </c>
      <c r="AW103" s="62">
        <v>3.0000000000000001E-5</v>
      </c>
      <c r="AX103" s="62">
        <v>3.0000000000000001E-5</v>
      </c>
      <c r="AY103" s="62">
        <v>3.0000000000000001E-5</v>
      </c>
      <c r="AZ103" s="62">
        <v>3.0000000000000001E-5</v>
      </c>
      <c r="BA103" s="62">
        <v>3.0000000000000001E-5</v>
      </c>
      <c r="BB103" s="62">
        <v>3.0000000000000001E-5</v>
      </c>
      <c r="BC103" s="62">
        <v>3.0000000000000001E-5</v>
      </c>
      <c r="BD103" s="62">
        <v>3.0000000000000001E-5</v>
      </c>
      <c r="BE103" s="62">
        <v>3.0000000000000001E-5</v>
      </c>
      <c r="BF103" s="62">
        <v>3.0000000000000001E-5</v>
      </c>
      <c r="BG103" s="62">
        <v>3.0000000000000001E-5</v>
      </c>
      <c r="BH103" s="62">
        <v>3.0000000000000001E-5</v>
      </c>
      <c r="BI103" s="62">
        <v>3.0000000000000001E-5</v>
      </c>
      <c r="BJ103" s="62">
        <v>3.0000000000000001E-5</v>
      </c>
      <c r="BK103" s="62">
        <v>3.0000000000000001E-5</v>
      </c>
      <c r="BL103" s="62">
        <v>3.0000000000000001E-5</v>
      </c>
      <c r="BM103" s="62">
        <v>3.0000000000000001E-5</v>
      </c>
      <c r="BN103" s="62">
        <v>3.0000000000000001E-5</v>
      </c>
      <c r="BO103" s="62">
        <v>3.0000000000000001E-5</v>
      </c>
    </row>
    <row r="106" spans="1:67" s="80" customFormat="1" x14ac:dyDescent="0.3">
      <c r="B106" s="81" t="s">
        <v>78</v>
      </c>
      <c r="C106" s="82"/>
      <c r="D106" s="82"/>
      <c r="E106" s="8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row>
    <row r="107" spans="1:67" s="80" customFormat="1" x14ac:dyDescent="0.3">
      <c r="B107" s="81" t="s">
        <v>76</v>
      </c>
      <c r="C107" s="81" t="s">
        <v>91</v>
      </c>
      <c r="D107" s="81"/>
      <c r="E107" s="81"/>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row>
    <row r="108" spans="1:67" s="54" customFormat="1" x14ac:dyDescent="0.3">
      <c r="A108" s="55" t="s">
        <v>16</v>
      </c>
      <c r="B108" s="55" t="s">
        <v>16</v>
      </c>
      <c r="C108" s="60" t="s">
        <v>17</v>
      </c>
      <c r="D108" s="60"/>
      <c r="E108" s="60"/>
      <c r="F108" s="65" t="s">
        <v>80</v>
      </c>
      <c r="G108" s="61">
        <v>4.0000000000000002E-4</v>
      </c>
      <c r="H108" s="61">
        <v>4.0000000000000002E-4</v>
      </c>
      <c r="I108" s="61">
        <v>4.0000000000000002E-4</v>
      </c>
      <c r="J108" s="61">
        <v>4.0000000000000002E-4</v>
      </c>
      <c r="K108" s="61">
        <v>4.0000000000000002E-4</v>
      </c>
      <c r="L108" s="61">
        <v>4.0000000000000002E-4</v>
      </c>
      <c r="M108" s="61">
        <v>4.0000000000000002E-4</v>
      </c>
      <c r="N108" s="61">
        <v>4.0000000000000002E-4</v>
      </c>
      <c r="O108" s="61">
        <v>4.0000000000000002E-4</v>
      </c>
      <c r="P108" s="61">
        <v>4.0000000000000002E-4</v>
      </c>
      <c r="Q108" s="61">
        <v>4.0000000000000002E-4</v>
      </c>
      <c r="R108" s="61">
        <v>4.0000000000000002E-4</v>
      </c>
      <c r="S108" s="61">
        <v>4.0000000000000002E-4</v>
      </c>
      <c r="T108" s="61">
        <v>4.0000000000000002E-4</v>
      </c>
      <c r="U108" s="61">
        <v>4.0000000000000002E-4</v>
      </c>
      <c r="V108" s="61">
        <v>4.0000000000000002E-4</v>
      </c>
      <c r="W108" s="61">
        <v>4.0000000000000002E-4</v>
      </c>
      <c r="X108" s="61">
        <v>4.0000000000000002E-4</v>
      </c>
      <c r="Y108" s="61">
        <v>4.0000000000000002E-4</v>
      </c>
      <c r="Z108" s="61">
        <v>4.0000000000000002E-4</v>
      </c>
      <c r="AA108" s="61">
        <v>4.0000000000000002E-4</v>
      </c>
      <c r="AB108" s="61">
        <v>4.0000000000000002E-4</v>
      </c>
      <c r="AC108" s="61">
        <v>4.0000000000000002E-4</v>
      </c>
      <c r="AD108" s="61">
        <v>4.0000000000000002E-4</v>
      </c>
      <c r="AE108" s="61">
        <v>4.0000000000000002E-4</v>
      </c>
      <c r="AF108" s="61">
        <v>4.0000000000000002E-4</v>
      </c>
      <c r="AG108" s="61">
        <v>4.0000000000000002E-4</v>
      </c>
      <c r="AH108" s="61">
        <v>4.0000000000000002E-4</v>
      </c>
      <c r="AI108" s="61">
        <v>4.0000000000000002E-4</v>
      </c>
      <c r="AJ108" s="61">
        <v>4.0000000000000002E-4</v>
      </c>
      <c r="AK108" s="61">
        <v>4.0000000000000002E-4</v>
      </c>
      <c r="AL108" s="62">
        <v>4.0000000000000002E-4</v>
      </c>
      <c r="AM108" s="62">
        <v>4.0000000000000002E-4</v>
      </c>
      <c r="AN108" s="62">
        <v>4.0000000000000002E-4</v>
      </c>
      <c r="AO108" s="62">
        <v>4.0000000000000002E-4</v>
      </c>
      <c r="AP108" s="62">
        <v>4.0000000000000002E-4</v>
      </c>
      <c r="AQ108" s="62">
        <v>4.0000000000000002E-4</v>
      </c>
      <c r="AR108" s="62">
        <v>4.0000000000000002E-4</v>
      </c>
      <c r="AS108" s="62">
        <v>4.0000000000000002E-4</v>
      </c>
      <c r="AT108" s="62">
        <v>4.0000000000000002E-4</v>
      </c>
      <c r="AU108" s="62">
        <v>4.0000000000000002E-4</v>
      </c>
      <c r="AV108" s="62">
        <v>4.0000000000000002E-4</v>
      </c>
      <c r="AW108" s="62">
        <v>4.0000000000000002E-4</v>
      </c>
      <c r="AX108" s="62">
        <v>4.0000000000000002E-4</v>
      </c>
      <c r="AY108" s="62">
        <v>4.0000000000000002E-4</v>
      </c>
      <c r="AZ108" s="62">
        <v>4.0000000000000002E-4</v>
      </c>
      <c r="BA108" s="62">
        <v>4.0000000000000002E-4</v>
      </c>
      <c r="BB108" s="62">
        <v>4.0000000000000002E-4</v>
      </c>
      <c r="BC108" s="62">
        <v>4.0000000000000002E-4</v>
      </c>
      <c r="BD108" s="62">
        <v>4.0000000000000002E-4</v>
      </c>
      <c r="BE108" s="62">
        <v>4.0000000000000002E-4</v>
      </c>
      <c r="BF108" s="62">
        <v>4.0000000000000002E-4</v>
      </c>
      <c r="BG108" s="62">
        <v>4.0000000000000002E-4</v>
      </c>
      <c r="BH108" s="62">
        <v>4.0000000000000002E-4</v>
      </c>
      <c r="BI108" s="62">
        <v>4.0000000000000002E-4</v>
      </c>
      <c r="BJ108" s="62">
        <v>4.0000000000000002E-4</v>
      </c>
      <c r="BK108" s="62">
        <v>4.0000000000000002E-4</v>
      </c>
      <c r="BL108" s="62">
        <v>4.0000000000000002E-4</v>
      </c>
      <c r="BM108" s="62">
        <v>4.0000000000000002E-4</v>
      </c>
      <c r="BN108" s="62">
        <v>4.0000000000000002E-4</v>
      </c>
      <c r="BO108" s="62">
        <v>4.0000000000000002E-4</v>
      </c>
    </row>
    <row r="109" spans="1:67" s="54" customFormat="1" x14ac:dyDescent="0.3">
      <c r="A109" s="55" t="s">
        <v>19</v>
      </c>
      <c r="B109" s="55" t="s">
        <v>20</v>
      </c>
      <c r="C109" s="60" t="s">
        <v>21</v>
      </c>
      <c r="D109" s="60"/>
      <c r="E109" s="60"/>
      <c r="F109" s="73" t="s">
        <v>61</v>
      </c>
      <c r="G109" s="74">
        <v>3.3000000000000003E-5</v>
      </c>
      <c r="H109" s="74">
        <v>3.3000000000000003E-5</v>
      </c>
      <c r="I109" s="74">
        <v>3.3000000000000003E-5</v>
      </c>
      <c r="J109" s="74">
        <v>3.3000000000000003E-5</v>
      </c>
      <c r="K109" s="74">
        <v>3.3000000000000003E-5</v>
      </c>
      <c r="L109" s="74">
        <v>3.3000000000000003E-5</v>
      </c>
      <c r="M109" s="74">
        <v>3.3000000000000003E-5</v>
      </c>
      <c r="N109" s="74">
        <v>3.3000000000000003E-5</v>
      </c>
      <c r="O109" s="74">
        <v>3.3000000000000003E-5</v>
      </c>
      <c r="P109" s="74">
        <v>3.3000000000000003E-5</v>
      </c>
      <c r="Q109" s="74">
        <v>3.3000000000000003E-5</v>
      </c>
      <c r="R109" s="74">
        <v>3.3000000000000003E-5</v>
      </c>
      <c r="S109" s="74">
        <v>3.3000000000000003E-5</v>
      </c>
      <c r="T109" s="74">
        <v>3.3000000000000003E-5</v>
      </c>
      <c r="U109" s="74">
        <v>3.3000000000000003E-5</v>
      </c>
      <c r="V109" s="74">
        <v>3.3000000000000003E-5</v>
      </c>
      <c r="W109" s="74">
        <v>3.3000000000000003E-5</v>
      </c>
      <c r="X109" s="74">
        <v>3.3000000000000003E-5</v>
      </c>
      <c r="Y109" s="74">
        <v>3.3000000000000003E-5</v>
      </c>
      <c r="Z109" s="74">
        <v>3.3000000000000003E-5</v>
      </c>
      <c r="AA109" s="74">
        <v>3.3000000000000003E-5</v>
      </c>
      <c r="AB109" s="74">
        <v>3.3000000000000003E-5</v>
      </c>
      <c r="AC109" s="74">
        <v>3.3000000000000003E-5</v>
      </c>
      <c r="AD109" s="74">
        <v>3.3000000000000003E-5</v>
      </c>
      <c r="AE109" s="74">
        <v>3.3000000000000003E-5</v>
      </c>
      <c r="AF109" s="74">
        <v>3.3000000000000003E-5</v>
      </c>
      <c r="AG109" s="74">
        <v>3.3000000000000003E-5</v>
      </c>
      <c r="AH109" s="74">
        <v>3.3000000000000003E-5</v>
      </c>
      <c r="AI109" s="74">
        <v>3.3000000000000003E-5</v>
      </c>
      <c r="AJ109" s="74">
        <v>3.3000000000000003E-5</v>
      </c>
      <c r="AK109" s="74">
        <v>3.3000000000000003E-5</v>
      </c>
      <c r="AL109" s="74">
        <v>3.3000000000000003E-5</v>
      </c>
      <c r="AM109" s="74">
        <v>3.3000000000000003E-5</v>
      </c>
      <c r="AN109" s="74">
        <v>3.3000000000000003E-5</v>
      </c>
      <c r="AO109" s="74">
        <v>3.3000000000000003E-5</v>
      </c>
      <c r="AP109" s="74">
        <v>3.3000000000000003E-5</v>
      </c>
      <c r="AQ109" s="74">
        <v>3.3000000000000003E-5</v>
      </c>
      <c r="AR109" s="74">
        <v>3.3000000000000003E-5</v>
      </c>
      <c r="AS109" s="74">
        <v>3.3000000000000003E-5</v>
      </c>
      <c r="AT109" s="74">
        <v>3.3000000000000003E-5</v>
      </c>
      <c r="AU109" s="74">
        <v>3.3000000000000003E-5</v>
      </c>
      <c r="AV109" s="74">
        <v>3.3000000000000003E-5</v>
      </c>
      <c r="AW109" s="74">
        <v>3.3000000000000003E-5</v>
      </c>
      <c r="AX109" s="74">
        <v>3.3000000000000003E-5</v>
      </c>
      <c r="AY109" s="74">
        <v>3.3000000000000003E-5</v>
      </c>
      <c r="AZ109" s="74">
        <v>3.3000000000000003E-5</v>
      </c>
      <c r="BA109" s="74">
        <v>3.3000000000000003E-5</v>
      </c>
      <c r="BB109" s="74">
        <v>3.3000000000000003E-5</v>
      </c>
      <c r="BC109" s="74">
        <v>3.3000000000000003E-5</v>
      </c>
      <c r="BD109" s="74">
        <v>3.3000000000000003E-5</v>
      </c>
      <c r="BE109" s="74">
        <v>3.3000000000000003E-5</v>
      </c>
      <c r="BF109" s="74">
        <v>3.3000000000000003E-5</v>
      </c>
      <c r="BG109" s="74">
        <v>3.3000000000000003E-5</v>
      </c>
      <c r="BH109" s="74">
        <v>3.3000000000000003E-5</v>
      </c>
      <c r="BI109" s="74">
        <v>3.3000000000000003E-5</v>
      </c>
      <c r="BJ109" s="74">
        <v>3.3000000000000003E-5</v>
      </c>
      <c r="BK109" s="74">
        <v>3.3000000000000003E-5</v>
      </c>
      <c r="BL109" s="74">
        <v>3.3000000000000003E-5</v>
      </c>
      <c r="BM109" s="74">
        <v>3.3000000000000003E-5</v>
      </c>
      <c r="BN109" s="74">
        <v>3.3000000000000003E-5</v>
      </c>
      <c r="BO109" s="74">
        <v>3.3000000000000003E-5</v>
      </c>
    </row>
    <row r="110" spans="1:67" x14ac:dyDescent="0.3">
      <c r="A110" s="64" t="s">
        <v>22</v>
      </c>
      <c r="B110" s="64" t="s">
        <v>23</v>
      </c>
      <c r="C110" s="60" t="s">
        <v>24</v>
      </c>
      <c r="D110" s="60"/>
      <c r="E110" s="60"/>
      <c r="F110" s="65" t="s">
        <v>81</v>
      </c>
      <c r="G110" s="61">
        <v>5.1094890510948907E-6</v>
      </c>
      <c r="H110" s="61">
        <v>5.1094890510948907E-6</v>
      </c>
      <c r="I110" s="61">
        <v>5.1094890510948907E-6</v>
      </c>
      <c r="J110" s="61">
        <v>5.1094890510948907E-6</v>
      </c>
      <c r="K110" s="61">
        <v>5.1094890510948907E-6</v>
      </c>
      <c r="L110" s="61">
        <v>5.1094890510948907E-6</v>
      </c>
      <c r="M110" s="61">
        <v>5.1094890510948907E-6</v>
      </c>
      <c r="N110" s="61">
        <v>5.1094890510948907E-6</v>
      </c>
      <c r="O110" s="61">
        <v>5.1094890510948907E-6</v>
      </c>
      <c r="P110" s="61">
        <v>5.1094890510948907E-6</v>
      </c>
      <c r="Q110" s="61">
        <v>5.1094890510948907E-6</v>
      </c>
      <c r="R110" s="61">
        <v>5.1094890510948907E-6</v>
      </c>
      <c r="S110" s="61">
        <v>5.1094890510948907E-6</v>
      </c>
      <c r="T110" s="61">
        <v>5.1094890510948907E-6</v>
      </c>
      <c r="U110" s="61">
        <v>5.1094890510948907E-6</v>
      </c>
      <c r="V110" s="61">
        <v>5.1094890510948907E-6</v>
      </c>
      <c r="W110" s="61">
        <v>5.1094890510948907E-6</v>
      </c>
      <c r="X110" s="61">
        <v>5.1094890510948907E-6</v>
      </c>
      <c r="Y110" s="61">
        <v>5.1094890510948907E-6</v>
      </c>
      <c r="Z110" s="61">
        <v>5.1094890510948907E-6</v>
      </c>
      <c r="AA110" s="61">
        <v>5.1094890510948907E-6</v>
      </c>
      <c r="AB110" s="61">
        <v>5.1094890510948907E-6</v>
      </c>
      <c r="AC110" s="61">
        <v>5.1094890510948907E-6</v>
      </c>
      <c r="AD110" s="61">
        <v>5.1094890510948907E-6</v>
      </c>
      <c r="AE110" s="61">
        <v>5.1094890510948907E-6</v>
      </c>
      <c r="AF110" s="61">
        <v>5.1094890510948907E-6</v>
      </c>
      <c r="AG110" s="61">
        <v>5.1094890510948907E-6</v>
      </c>
      <c r="AH110" s="61">
        <v>5.1094890510948907E-6</v>
      </c>
      <c r="AI110" s="61">
        <v>5.1094890510948907E-6</v>
      </c>
      <c r="AJ110" s="61">
        <v>5.1094890510948907E-6</v>
      </c>
      <c r="AK110" s="61">
        <v>5.1094890510948907E-6</v>
      </c>
      <c r="AL110" s="62">
        <v>5.1094890510948907E-6</v>
      </c>
      <c r="AM110" s="62">
        <v>5.1094890510948907E-6</v>
      </c>
      <c r="AN110" s="62">
        <v>5.1094890510948907E-6</v>
      </c>
      <c r="AO110" s="62">
        <v>5.1094890510948907E-6</v>
      </c>
      <c r="AP110" s="62">
        <v>5.1094890510948907E-6</v>
      </c>
      <c r="AQ110" s="62">
        <v>5.1094890510948907E-6</v>
      </c>
      <c r="AR110" s="62">
        <v>5.1094890510948907E-6</v>
      </c>
      <c r="AS110" s="62">
        <v>5.1094890510948907E-6</v>
      </c>
      <c r="AT110" s="62">
        <v>5.1094890510948907E-6</v>
      </c>
      <c r="AU110" s="62">
        <v>5.1094890510948907E-6</v>
      </c>
      <c r="AV110" s="62">
        <v>5.1094890510948907E-6</v>
      </c>
      <c r="AW110" s="62">
        <v>5.1094890510948907E-6</v>
      </c>
      <c r="AX110" s="62">
        <v>5.1094890510948907E-6</v>
      </c>
      <c r="AY110" s="62">
        <v>5.1094890510948907E-6</v>
      </c>
      <c r="AZ110" s="62">
        <v>5.1094890510948907E-6</v>
      </c>
      <c r="BA110" s="62">
        <v>5.1094890510948907E-6</v>
      </c>
      <c r="BB110" s="62">
        <v>5.1094890510948907E-6</v>
      </c>
      <c r="BC110" s="62">
        <v>5.1094890510948907E-6</v>
      </c>
      <c r="BD110" s="62">
        <v>5.1094890510948907E-6</v>
      </c>
      <c r="BE110" s="62">
        <v>5.1094890510948907E-6</v>
      </c>
      <c r="BF110" s="62">
        <v>5.1094890510948907E-6</v>
      </c>
      <c r="BG110" s="62">
        <v>5.1094890510948907E-6</v>
      </c>
      <c r="BH110" s="62">
        <v>5.1094890510948907E-6</v>
      </c>
      <c r="BI110" s="62">
        <v>5.1094890510948907E-6</v>
      </c>
      <c r="BJ110" s="62">
        <v>5.1094890510948907E-6</v>
      </c>
      <c r="BK110" s="62">
        <v>5.1094890510948907E-6</v>
      </c>
      <c r="BL110" s="62">
        <v>5.1094890510948907E-6</v>
      </c>
      <c r="BM110" s="62">
        <v>5.1094890510948907E-6</v>
      </c>
      <c r="BN110" s="62">
        <v>5.1094890510948907E-6</v>
      </c>
      <c r="BO110" s="62">
        <v>5.1094890510948907E-6</v>
      </c>
    </row>
    <row r="111" spans="1:67" x14ac:dyDescent="0.3">
      <c r="A111" s="64" t="s">
        <v>26</v>
      </c>
      <c r="B111" s="64" t="s">
        <v>26</v>
      </c>
      <c r="C111" s="60" t="s">
        <v>24</v>
      </c>
      <c r="D111" s="60"/>
      <c r="E111" s="60"/>
      <c r="F111" s="65" t="s">
        <v>82</v>
      </c>
      <c r="G111" s="61">
        <v>2.0000000000000002E-5</v>
      </c>
      <c r="H111" s="61">
        <v>2.0000000000000002E-5</v>
      </c>
      <c r="I111" s="61">
        <v>2.0000000000000002E-5</v>
      </c>
      <c r="J111" s="61">
        <v>2.0000000000000002E-5</v>
      </c>
      <c r="K111" s="61">
        <v>2.0000000000000002E-5</v>
      </c>
      <c r="L111" s="61">
        <v>2.0000000000000002E-5</v>
      </c>
      <c r="M111" s="61">
        <v>2.0000000000000002E-5</v>
      </c>
      <c r="N111" s="61">
        <v>2.0000000000000002E-5</v>
      </c>
      <c r="O111" s="61">
        <v>2.0000000000000002E-5</v>
      </c>
      <c r="P111" s="61">
        <v>2.0000000000000002E-5</v>
      </c>
      <c r="Q111" s="61">
        <v>2.0000000000000002E-5</v>
      </c>
      <c r="R111" s="61">
        <v>2.0000000000000002E-5</v>
      </c>
      <c r="S111" s="61">
        <v>2.0000000000000002E-5</v>
      </c>
      <c r="T111" s="61">
        <v>2.0000000000000002E-5</v>
      </c>
      <c r="U111" s="61">
        <v>2.0000000000000002E-5</v>
      </c>
      <c r="V111" s="61">
        <v>2.0000000000000002E-5</v>
      </c>
      <c r="W111" s="61">
        <v>2.0000000000000002E-5</v>
      </c>
      <c r="X111" s="61">
        <v>2.0000000000000002E-5</v>
      </c>
      <c r="Y111" s="61">
        <v>2.0000000000000002E-5</v>
      </c>
      <c r="Z111" s="61">
        <v>2.0000000000000002E-5</v>
      </c>
      <c r="AA111" s="61">
        <v>2.0000000000000002E-5</v>
      </c>
      <c r="AB111" s="61">
        <v>2.0000000000000002E-5</v>
      </c>
      <c r="AC111" s="61">
        <v>2.0000000000000002E-5</v>
      </c>
      <c r="AD111" s="61">
        <v>2.0000000000000002E-5</v>
      </c>
      <c r="AE111" s="61">
        <v>2.0000000000000002E-5</v>
      </c>
      <c r="AF111" s="61">
        <v>2.0000000000000002E-5</v>
      </c>
      <c r="AG111" s="61">
        <v>2.0000000000000002E-5</v>
      </c>
      <c r="AH111" s="61">
        <v>2.0000000000000002E-5</v>
      </c>
      <c r="AI111" s="61">
        <v>2.0000000000000002E-5</v>
      </c>
      <c r="AJ111" s="61">
        <v>2.0000000000000002E-5</v>
      </c>
      <c r="AK111" s="61">
        <v>2.0000000000000002E-5</v>
      </c>
      <c r="AL111" s="62">
        <v>2.0000000000000002E-5</v>
      </c>
      <c r="AM111" s="62">
        <v>2.0000000000000002E-5</v>
      </c>
      <c r="AN111" s="62">
        <v>2.0000000000000002E-5</v>
      </c>
      <c r="AO111" s="62">
        <v>2.0000000000000002E-5</v>
      </c>
      <c r="AP111" s="62">
        <v>2.0000000000000002E-5</v>
      </c>
      <c r="AQ111" s="62">
        <v>2.0000000000000002E-5</v>
      </c>
      <c r="AR111" s="62">
        <v>2.0000000000000002E-5</v>
      </c>
      <c r="AS111" s="62">
        <v>2.0000000000000002E-5</v>
      </c>
      <c r="AT111" s="62">
        <v>2.0000000000000002E-5</v>
      </c>
      <c r="AU111" s="62">
        <v>2.0000000000000002E-5</v>
      </c>
      <c r="AV111" s="62">
        <v>2.0000000000000002E-5</v>
      </c>
      <c r="AW111" s="62">
        <v>2.0000000000000002E-5</v>
      </c>
      <c r="AX111" s="62">
        <v>2.0000000000000002E-5</v>
      </c>
      <c r="AY111" s="62">
        <v>2.0000000000000002E-5</v>
      </c>
      <c r="AZ111" s="62">
        <v>2.0000000000000002E-5</v>
      </c>
      <c r="BA111" s="62">
        <v>2.0000000000000002E-5</v>
      </c>
      <c r="BB111" s="62">
        <v>2.0000000000000002E-5</v>
      </c>
      <c r="BC111" s="62">
        <v>2.0000000000000002E-5</v>
      </c>
      <c r="BD111" s="62">
        <v>2.0000000000000002E-5</v>
      </c>
      <c r="BE111" s="62">
        <v>2.0000000000000002E-5</v>
      </c>
      <c r="BF111" s="62">
        <v>2.0000000000000002E-5</v>
      </c>
      <c r="BG111" s="62">
        <v>2.0000000000000002E-5</v>
      </c>
      <c r="BH111" s="62">
        <v>2.0000000000000002E-5</v>
      </c>
      <c r="BI111" s="62">
        <v>2.0000000000000002E-5</v>
      </c>
      <c r="BJ111" s="62">
        <v>2.0000000000000002E-5</v>
      </c>
      <c r="BK111" s="62">
        <v>2.0000000000000002E-5</v>
      </c>
      <c r="BL111" s="62">
        <v>2.0000000000000002E-5</v>
      </c>
      <c r="BM111" s="62">
        <v>2.0000000000000002E-5</v>
      </c>
      <c r="BN111" s="62">
        <v>2.0000000000000002E-5</v>
      </c>
      <c r="BO111" s="62">
        <v>2.0000000000000002E-5</v>
      </c>
    </row>
    <row r="112" spans="1:67" x14ac:dyDescent="0.3">
      <c r="A112" s="64" t="s">
        <v>27</v>
      </c>
      <c r="B112" s="64" t="s">
        <v>27</v>
      </c>
      <c r="C112" s="60" t="s">
        <v>24</v>
      </c>
      <c r="D112" s="60"/>
      <c r="E112" s="60"/>
      <c r="F112" s="65" t="s">
        <v>83</v>
      </c>
      <c r="G112" s="61">
        <v>2.0000000000000002E-5</v>
      </c>
      <c r="H112" s="61">
        <v>2.0000000000000002E-5</v>
      </c>
      <c r="I112" s="61">
        <v>2.0000000000000002E-5</v>
      </c>
      <c r="J112" s="61">
        <v>2.0000000000000002E-5</v>
      </c>
      <c r="K112" s="61">
        <v>2.0000000000000002E-5</v>
      </c>
      <c r="L112" s="61">
        <v>2.0000000000000002E-5</v>
      </c>
      <c r="M112" s="61">
        <v>2.0000000000000002E-5</v>
      </c>
      <c r="N112" s="61">
        <v>2.0000000000000002E-5</v>
      </c>
      <c r="O112" s="61">
        <v>2.0000000000000002E-5</v>
      </c>
      <c r="P112" s="61">
        <v>2.0000000000000002E-5</v>
      </c>
      <c r="Q112" s="61">
        <v>2.0000000000000002E-5</v>
      </c>
      <c r="R112" s="61">
        <v>2.0000000000000002E-5</v>
      </c>
      <c r="S112" s="61">
        <v>2.0000000000000002E-5</v>
      </c>
      <c r="T112" s="61">
        <v>2.0000000000000002E-5</v>
      </c>
      <c r="U112" s="61">
        <v>2.0000000000000002E-5</v>
      </c>
      <c r="V112" s="61">
        <v>2.0000000000000002E-5</v>
      </c>
      <c r="W112" s="61">
        <v>2.0000000000000002E-5</v>
      </c>
      <c r="X112" s="61">
        <v>2.0000000000000002E-5</v>
      </c>
      <c r="Y112" s="61">
        <v>2.0000000000000002E-5</v>
      </c>
      <c r="Z112" s="61">
        <v>2.0000000000000002E-5</v>
      </c>
      <c r="AA112" s="61">
        <v>2.0000000000000002E-5</v>
      </c>
      <c r="AB112" s="61">
        <v>2.0000000000000002E-5</v>
      </c>
      <c r="AC112" s="61">
        <v>2.0000000000000002E-5</v>
      </c>
      <c r="AD112" s="61">
        <v>2.0000000000000002E-5</v>
      </c>
      <c r="AE112" s="61">
        <v>2.0000000000000002E-5</v>
      </c>
      <c r="AF112" s="61">
        <v>2.0000000000000002E-5</v>
      </c>
      <c r="AG112" s="61">
        <v>2.0000000000000002E-5</v>
      </c>
      <c r="AH112" s="61">
        <v>2.0000000000000002E-5</v>
      </c>
      <c r="AI112" s="61">
        <v>2.0000000000000002E-5</v>
      </c>
      <c r="AJ112" s="61">
        <v>2.0000000000000002E-5</v>
      </c>
      <c r="AK112" s="61">
        <v>2.0000000000000002E-5</v>
      </c>
      <c r="AL112" s="62">
        <v>2.0000000000000002E-5</v>
      </c>
      <c r="AM112" s="62">
        <v>2.0000000000000002E-5</v>
      </c>
      <c r="AN112" s="62">
        <v>2.0000000000000002E-5</v>
      </c>
      <c r="AO112" s="62">
        <v>2.0000000000000002E-5</v>
      </c>
      <c r="AP112" s="62">
        <v>2.0000000000000002E-5</v>
      </c>
      <c r="AQ112" s="62">
        <v>2.0000000000000002E-5</v>
      </c>
      <c r="AR112" s="62">
        <v>2.0000000000000002E-5</v>
      </c>
      <c r="AS112" s="62">
        <v>2.0000000000000002E-5</v>
      </c>
      <c r="AT112" s="62">
        <v>2.0000000000000002E-5</v>
      </c>
      <c r="AU112" s="62">
        <v>2.0000000000000002E-5</v>
      </c>
      <c r="AV112" s="62">
        <v>2.0000000000000002E-5</v>
      </c>
      <c r="AW112" s="62">
        <v>2.0000000000000002E-5</v>
      </c>
      <c r="AX112" s="62">
        <v>2.0000000000000002E-5</v>
      </c>
      <c r="AY112" s="62">
        <v>2.0000000000000002E-5</v>
      </c>
      <c r="AZ112" s="62">
        <v>2.0000000000000002E-5</v>
      </c>
      <c r="BA112" s="62">
        <v>2.0000000000000002E-5</v>
      </c>
      <c r="BB112" s="62">
        <v>2.0000000000000002E-5</v>
      </c>
      <c r="BC112" s="62">
        <v>2.0000000000000002E-5</v>
      </c>
      <c r="BD112" s="62">
        <v>2.0000000000000002E-5</v>
      </c>
      <c r="BE112" s="62">
        <v>2.0000000000000002E-5</v>
      </c>
      <c r="BF112" s="62">
        <v>2.0000000000000002E-5</v>
      </c>
      <c r="BG112" s="62">
        <v>2.0000000000000002E-5</v>
      </c>
      <c r="BH112" s="62">
        <v>2.0000000000000002E-5</v>
      </c>
      <c r="BI112" s="62">
        <v>2.0000000000000002E-5</v>
      </c>
      <c r="BJ112" s="62">
        <v>2.0000000000000002E-5</v>
      </c>
      <c r="BK112" s="62">
        <v>2.0000000000000002E-5</v>
      </c>
      <c r="BL112" s="62">
        <v>2.0000000000000002E-5</v>
      </c>
      <c r="BM112" s="62">
        <v>2.0000000000000002E-5</v>
      </c>
      <c r="BN112" s="62">
        <v>2.0000000000000002E-5</v>
      </c>
      <c r="BO112" s="62">
        <v>2.0000000000000002E-5</v>
      </c>
    </row>
    <row r="113" spans="1:67" x14ac:dyDescent="0.3">
      <c r="A113" s="64" t="s">
        <v>28</v>
      </c>
      <c r="B113" s="64" t="s">
        <v>28</v>
      </c>
      <c r="C113" s="60" t="s">
        <v>17</v>
      </c>
      <c r="D113" s="60"/>
      <c r="E113" s="60"/>
      <c r="F113" s="65" t="s">
        <v>84</v>
      </c>
      <c r="G113" s="61">
        <v>4.0000000000000002E-4</v>
      </c>
      <c r="H113" s="61">
        <v>4.0000000000000002E-4</v>
      </c>
      <c r="I113" s="61">
        <v>4.0000000000000002E-4</v>
      </c>
      <c r="J113" s="61">
        <v>4.0000000000000002E-4</v>
      </c>
      <c r="K113" s="61">
        <v>4.0000000000000002E-4</v>
      </c>
      <c r="L113" s="61">
        <v>4.0000000000000002E-4</v>
      </c>
      <c r="M113" s="61">
        <v>4.0000000000000002E-4</v>
      </c>
      <c r="N113" s="61">
        <v>4.0000000000000002E-4</v>
      </c>
      <c r="O113" s="61">
        <v>4.0000000000000002E-4</v>
      </c>
      <c r="P113" s="61">
        <v>4.0000000000000002E-4</v>
      </c>
      <c r="Q113" s="61">
        <v>4.0000000000000002E-4</v>
      </c>
      <c r="R113" s="61">
        <v>4.0000000000000002E-4</v>
      </c>
      <c r="S113" s="61">
        <v>4.0000000000000002E-4</v>
      </c>
      <c r="T113" s="61">
        <v>4.0000000000000002E-4</v>
      </c>
      <c r="U113" s="61">
        <v>4.0000000000000002E-4</v>
      </c>
      <c r="V113" s="61">
        <v>4.0000000000000002E-4</v>
      </c>
      <c r="W113" s="61">
        <v>4.0000000000000002E-4</v>
      </c>
      <c r="X113" s="61">
        <v>4.0000000000000002E-4</v>
      </c>
      <c r="Y113" s="61">
        <v>4.0000000000000002E-4</v>
      </c>
      <c r="Z113" s="61">
        <v>4.0000000000000002E-4</v>
      </c>
      <c r="AA113" s="61">
        <v>4.0000000000000002E-4</v>
      </c>
      <c r="AB113" s="61">
        <v>4.0000000000000002E-4</v>
      </c>
      <c r="AC113" s="61">
        <v>4.0000000000000002E-4</v>
      </c>
      <c r="AD113" s="61">
        <v>4.0000000000000002E-4</v>
      </c>
      <c r="AE113" s="61">
        <v>4.0000000000000002E-4</v>
      </c>
      <c r="AF113" s="61">
        <v>4.0000000000000002E-4</v>
      </c>
      <c r="AG113" s="61">
        <v>4.0000000000000002E-4</v>
      </c>
      <c r="AH113" s="61">
        <v>4.0000000000000002E-4</v>
      </c>
      <c r="AI113" s="61">
        <v>4.0000000000000002E-4</v>
      </c>
      <c r="AJ113" s="61">
        <v>4.0000000000000002E-4</v>
      </c>
      <c r="AK113" s="61">
        <v>4.0000000000000002E-4</v>
      </c>
      <c r="AL113" s="62">
        <v>4.0000000000000002E-4</v>
      </c>
      <c r="AM113" s="62">
        <v>4.0000000000000002E-4</v>
      </c>
      <c r="AN113" s="62">
        <v>4.0000000000000002E-4</v>
      </c>
      <c r="AO113" s="62">
        <v>4.0000000000000002E-4</v>
      </c>
      <c r="AP113" s="62">
        <v>4.0000000000000002E-4</v>
      </c>
      <c r="AQ113" s="62">
        <v>4.0000000000000002E-4</v>
      </c>
      <c r="AR113" s="62">
        <v>4.0000000000000002E-4</v>
      </c>
      <c r="AS113" s="62">
        <v>4.0000000000000002E-4</v>
      </c>
      <c r="AT113" s="62">
        <v>4.0000000000000002E-4</v>
      </c>
      <c r="AU113" s="62">
        <v>4.0000000000000002E-4</v>
      </c>
      <c r="AV113" s="62">
        <v>4.0000000000000002E-4</v>
      </c>
      <c r="AW113" s="62">
        <v>4.0000000000000002E-4</v>
      </c>
      <c r="AX113" s="62">
        <v>4.0000000000000002E-4</v>
      </c>
      <c r="AY113" s="62">
        <v>4.0000000000000002E-4</v>
      </c>
      <c r="AZ113" s="62">
        <v>4.0000000000000002E-4</v>
      </c>
      <c r="BA113" s="62">
        <v>4.0000000000000002E-4</v>
      </c>
      <c r="BB113" s="62">
        <v>4.0000000000000002E-4</v>
      </c>
      <c r="BC113" s="62">
        <v>4.0000000000000002E-4</v>
      </c>
      <c r="BD113" s="62">
        <v>4.0000000000000002E-4</v>
      </c>
      <c r="BE113" s="62">
        <v>4.0000000000000002E-4</v>
      </c>
      <c r="BF113" s="62">
        <v>4.0000000000000002E-4</v>
      </c>
      <c r="BG113" s="62">
        <v>4.0000000000000002E-4</v>
      </c>
      <c r="BH113" s="62">
        <v>4.0000000000000002E-4</v>
      </c>
      <c r="BI113" s="62">
        <v>4.0000000000000002E-4</v>
      </c>
      <c r="BJ113" s="62">
        <v>4.0000000000000002E-4</v>
      </c>
      <c r="BK113" s="62">
        <v>4.0000000000000002E-4</v>
      </c>
      <c r="BL113" s="62">
        <v>4.0000000000000002E-4</v>
      </c>
      <c r="BM113" s="62">
        <v>4.0000000000000002E-4</v>
      </c>
      <c r="BN113" s="62">
        <v>4.0000000000000002E-4</v>
      </c>
      <c r="BO113" s="62">
        <v>4.0000000000000002E-4</v>
      </c>
    </row>
    <row r="114" spans="1:67" x14ac:dyDescent="0.3">
      <c r="A114" s="55" t="s">
        <v>30</v>
      </c>
      <c r="B114" s="55" t="s">
        <v>31</v>
      </c>
      <c r="C114" s="60" t="s">
        <v>32</v>
      </c>
      <c r="D114" s="60"/>
      <c r="E114" s="60"/>
      <c r="G114" s="61">
        <v>0</v>
      </c>
      <c r="H114" s="61">
        <v>0</v>
      </c>
      <c r="I114" s="61">
        <v>0</v>
      </c>
      <c r="J114" s="61">
        <v>0</v>
      </c>
      <c r="K114" s="61">
        <v>0</v>
      </c>
      <c r="L114" s="61">
        <v>0</v>
      </c>
      <c r="M114" s="61">
        <v>0</v>
      </c>
      <c r="N114" s="61">
        <v>0</v>
      </c>
      <c r="O114" s="61">
        <v>0</v>
      </c>
      <c r="P114" s="61">
        <v>0</v>
      </c>
      <c r="Q114" s="61">
        <v>0</v>
      </c>
      <c r="R114" s="61">
        <v>0</v>
      </c>
      <c r="S114" s="61">
        <v>0</v>
      </c>
      <c r="T114" s="61">
        <v>0</v>
      </c>
      <c r="U114" s="61">
        <v>0</v>
      </c>
      <c r="V114" s="61">
        <v>0</v>
      </c>
      <c r="W114" s="61">
        <v>0</v>
      </c>
      <c r="X114" s="61">
        <v>0</v>
      </c>
      <c r="Y114" s="61">
        <v>0</v>
      </c>
      <c r="Z114" s="61">
        <v>0</v>
      </c>
      <c r="AA114" s="61">
        <v>0</v>
      </c>
      <c r="AB114" s="61">
        <v>0</v>
      </c>
      <c r="AC114" s="61">
        <v>0</v>
      </c>
      <c r="AD114" s="61">
        <v>0</v>
      </c>
      <c r="AE114" s="61">
        <v>0</v>
      </c>
      <c r="AF114" s="61">
        <v>0</v>
      </c>
      <c r="AG114" s="61">
        <v>0</v>
      </c>
      <c r="AH114" s="61">
        <v>0</v>
      </c>
      <c r="AI114" s="61">
        <v>0</v>
      </c>
      <c r="AJ114" s="61">
        <v>0</v>
      </c>
      <c r="AK114" s="61">
        <v>0</v>
      </c>
      <c r="AL114" s="62">
        <v>0</v>
      </c>
      <c r="AM114" s="62">
        <v>0</v>
      </c>
      <c r="AN114" s="62">
        <v>0</v>
      </c>
      <c r="AO114" s="62">
        <v>0</v>
      </c>
      <c r="AP114" s="62">
        <v>0</v>
      </c>
      <c r="AQ114" s="62">
        <v>0</v>
      </c>
      <c r="AR114" s="62">
        <v>0</v>
      </c>
      <c r="AS114" s="62">
        <v>0</v>
      </c>
      <c r="AT114" s="62">
        <v>0</v>
      </c>
      <c r="AU114" s="62">
        <v>0</v>
      </c>
      <c r="AV114" s="62">
        <v>0</v>
      </c>
      <c r="AW114" s="62">
        <v>0</v>
      </c>
      <c r="AX114" s="62">
        <v>0</v>
      </c>
      <c r="AY114" s="62">
        <v>0</v>
      </c>
      <c r="AZ114" s="62">
        <v>0</v>
      </c>
      <c r="BA114" s="62">
        <v>0</v>
      </c>
      <c r="BB114" s="62">
        <v>0</v>
      </c>
      <c r="BC114" s="62">
        <v>0</v>
      </c>
      <c r="BD114" s="62">
        <v>0</v>
      </c>
      <c r="BE114" s="62">
        <v>0</v>
      </c>
      <c r="BF114" s="62">
        <v>0</v>
      </c>
      <c r="BG114" s="62">
        <v>0</v>
      </c>
      <c r="BH114" s="62">
        <v>0</v>
      </c>
      <c r="BI114" s="62">
        <v>0</v>
      </c>
      <c r="BJ114" s="62">
        <v>0</v>
      </c>
      <c r="BK114" s="62">
        <v>0</v>
      </c>
      <c r="BL114" s="62">
        <v>0</v>
      </c>
      <c r="BM114" s="62">
        <v>0</v>
      </c>
      <c r="BN114" s="62">
        <v>0</v>
      </c>
      <c r="BO114" s="62">
        <v>0</v>
      </c>
    </row>
    <row r="115" spans="1:67" x14ac:dyDescent="0.3">
      <c r="A115" s="55" t="s">
        <v>33</v>
      </c>
      <c r="B115" s="55" t="s">
        <v>33</v>
      </c>
      <c r="C115" s="60" t="s">
        <v>17</v>
      </c>
      <c r="D115" s="60"/>
      <c r="E115" s="60"/>
      <c r="F115" s="65" t="s">
        <v>80</v>
      </c>
      <c r="G115" s="61">
        <v>2.0000000000000002E-5</v>
      </c>
      <c r="H115" s="61">
        <v>2.0000000000000002E-5</v>
      </c>
      <c r="I115" s="61">
        <v>2.0000000000000002E-5</v>
      </c>
      <c r="J115" s="61">
        <v>2.0000000000000002E-5</v>
      </c>
      <c r="K115" s="61">
        <v>2.0000000000000002E-5</v>
      </c>
      <c r="L115" s="61">
        <v>2.0000000000000002E-5</v>
      </c>
      <c r="M115" s="61">
        <v>2.0000000000000002E-5</v>
      </c>
      <c r="N115" s="61">
        <v>2.0000000000000002E-5</v>
      </c>
      <c r="O115" s="61">
        <v>2.0000000000000002E-5</v>
      </c>
      <c r="P115" s="61">
        <v>2.0000000000000002E-5</v>
      </c>
      <c r="Q115" s="61">
        <v>2.0000000000000002E-5</v>
      </c>
      <c r="R115" s="61">
        <v>2.0000000000000002E-5</v>
      </c>
      <c r="S115" s="61">
        <v>2.0000000000000002E-5</v>
      </c>
      <c r="T115" s="61">
        <v>2.0000000000000002E-5</v>
      </c>
      <c r="U115" s="61">
        <v>2.0000000000000002E-5</v>
      </c>
      <c r="V115" s="61">
        <v>2.0000000000000002E-5</v>
      </c>
      <c r="W115" s="61">
        <v>2.0000000000000002E-5</v>
      </c>
      <c r="X115" s="61">
        <v>2.0000000000000002E-5</v>
      </c>
      <c r="Y115" s="61">
        <v>2.0000000000000002E-5</v>
      </c>
      <c r="Z115" s="61">
        <v>2.0000000000000002E-5</v>
      </c>
      <c r="AA115" s="61">
        <v>2.0000000000000002E-5</v>
      </c>
      <c r="AB115" s="61">
        <v>2.0000000000000002E-5</v>
      </c>
      <c r="AC115" s="61">
        <v>2.0000000000000002E-5</v>
      </c>
      <c r="AD115" s="61">
        <v>2.0000000000000002E-5</v>
      </c>
      <c r="AE115" s="61">
        <v>2.0000000000000002E-5</v>
      </c>
      <c r="AF115" s="61">
        <v>2.0000000000000002E-5</v>
      </c>
      <c r="AG115" s="61">
        <v>2.0000000000000002E-5</v>
      </c>
      <c r="AH115" s="61">
        <v>2.0000000000000002E-5</v>
      </c>
      <c r="AI115" s="61">
        <v>2.0000000000000002E-5</v>
      </c>
      <c r="AJ115" s="61">
        <v>2.0000000000000002E-5</v>
      </c>
      <c r="AK115" s="61">
        <v>2.0000000000000002E-5</v>
      </c>
      <c r="AL115" s="62">
        <v>2.0000000000000002E-5</v>
      </c>
      <c r="AM115" s="62">
        <v>2.0000000000000002E-5</v>
      </c>
      <c r="AN115" s="62">
        <v>2.0000000000000002E-5</v>
      </c>
      <c r="AO115" s="62">
        <v>2.0000000000000002E-5</v>
      </c>
      <c r="AP115" s="62">
        <v>2.0000000000000002E-5</v>
      </c>
      <c r="AQ115" s="62">
        <v>2.0000000000000002E-5</v>
      </c>
      <c r="AR115" s="62">
        <v>2.0000000000000002E-5</v>
      </c>
      <c r="AS115" s="62">
        <v>2.0000000000000002E-5</v>
      </c>
      <c r="AT115" s="62">
        <v>2.0000000000000002E-5</v>
      </c>
      <c r="AU115" s="62">
        <v>2.0000000000000002E-5</v>
      </c>
      <c r="AV115" s="62">
        <v>2.0000000000000002E-5</v>
      </c>
      <c r="AW115" s="62">
        <v>2.0000000000000002E-5</v>
      </c>
      <c r="AX115" s="62">
        <v>2.0000000000000002E-5</v>
      </c>
      <c r="AY115" s="62">
        <v>2.0000000000000002E-5</v>
      </c>
      <c r="AZ115" s="62">
        <v>2.0000000000000002E-5</v>
      </c>
      <c r="BA115" s="62">
        <v>2.0000000000000002E-5</v>
      </c>
      <c r="BB115" s="62">
        <v>2.0000000000000002E-5</v>
      </c>
      <c r="BC115" s="62">
        <v>2.0000000000000002E-5</v>
      </c>
      <c r="BD115" s="62">
        <v>2.0000000000000002E-5</v>
      </c>
      <c r="BE115" s="62">
        <v>2.0000000000000002E-5</v>
      </c>
      <c r="BF115" s="62">
        <v>2.0000000000000002E-5</v>
      </c>
      <c r="BG115" s="62">
        <v>2.0000000000000002E-5</v>
      </c>
      <c r="BH115" s="62">
        <v>2.0000000000000002E-5</v>
      </c>
      <c r="BI115" s="62">
        <v>2.0000000000000002E-5</v>
      </c>
      <c r="BJ115" s="62">
        <v>2.0000000000000002E-5</v>
      </c>
      <c r="BK115" s="62">
        <v>2.0000000000000002E-5</v>
      </c>
      <c r="BL115" s="62">
        <v>2.0000000000000002E-5</v>
      </c>
      <c r="BM115" s="62">
        <v>2.0000000000000002E-5</v>
      </c>
      <c r="BN115" s="62">
        <v>2.0000000000000002E-5</v>
      </c>
      <c r="BO115" s="62">
        <v>2.0000000000000002E-5</v>
      </c>
    </row>
    <row r="116" spans="1:67" x14ac:dyDescent="0.3">
      <c r="A116" s="55" t="s">
        <v>34</v>
      </c>
      <c r="B116" s="55" t="s">
        <v>35</v>
      </c>
      <c r="C116" s="60" t="s">
        <v>17</v>
      </c>
      <c r="D116" s="60"/>
      <c r="E116" s="60"/>
      <c r="F116" s="65" t="s">
        <v>84</v>
      </c>
      <c r="G116" s="61">
        <v>6.3999999999999997E-5</v>
      </c>
      <c r="H116" s="61">
        <v>6.3999999999999997E-5</v>
      </c>
      <c r="I116" s="61">
        <v>6.3999999999999997E-5</v>
      </c>
      <c r="J116" s="61">
        <v>6.3999999999999997E-5</v>
      </c>
      <c r="K116" s="61">
        <v>6.3999999999999997E-5</v>
      </c>
      <c r="L116" s="61">
        <v>6.3999999999999997E-5</v>
      </c>
      <c r="M116" s="61">
        <v>6.3999999999999997E-5</v>
      </c>
      <c r="N116" s="61">
        <v>6.3999999999999997E-5</v>
      </c>
      <c r="O116" s="61">
        <v>6.3999999999999997E-5</v>
      </c>
      <c r="P116" s="61">
        <v>6.3999999999999997E-5</v>
      </c>
      <c r="Q116" s="61">
        <v>6.3999999999999997E-5</v>
      </c>
      <c r="R116" s="61">
        <v>6.3999999999999997E-5</v>
      </c>
      <c r="S116" s="61">
        <v>6.3999999999999997E-5</v>
      </c>
      <c r="T116" s="61">
        <v>6.3999999999999997E-5</v>
      </c>
      <c r="U116" s="61">
        <v>6.3999999999999997E-5</v>
      </c>
      <c r="V116" s="61">
        <v>6.3999999999999997E-5</v>
      </c>
      <c r="W116" s="61">
        <v>6.3999999999999997E-5</v>
      </c>
      <c r="X116" s="61">
        <v>6.3999999999999997E-5</v>
      </c>
      <c r="Y116" s="61">
        <v>6.3999999999999997E-5</v>
      </c>
      <c r="Z116" s="61">
        <v>6.3999999999999997E-5</v>
      </c>
      <c r="AA116" s="61">
        <v>6.3999999999999997E-5</v>
      </c>
      <c r="AB116" s="61">
        <v>6.3999999999999997E-5</v>
      </c>
      <c r="AC116" s="61">
        <v>6.3999999999999997E-5</v>
      </c>
      <c r="AD116" s="61">
        <v>6.3999999999999997E-5</v>
      </c>
      <c r="AE116" s="61">
        <v>6.3999999999999997E-5</v>
      </c>
      <c r="AF116" s="61">
        <v>6.3999999999999997E-5</v>
      </c>
      <c r="AG116" s="61">
        <v>6.3999999999999997E-5</v>
      </c>
      <c r="AH116" s="61">
        <v>6.3999999999999997E-5</v>
      </c>
      <c r="AI116" s="61">
        <v>6.3999999999999997E-5</v>
      </c>
      <c r="AJ116" s="61">
        <v>6.3999999999999997E-5</v>
      </c>
      <c r="AK116" s="61">
        <v>6.3999999999999997E-5</v>
      </c>
      <c r="AL116" s="62">
        <v>6.3999999999999997E-5</v>
      </c>
      <c r="AM116" s="62">
        <v>6.3999999999999997E-5</v>
      </c>
      <c r="AN116" s="62">
        <v>6.3999999999999997E-5</v>
      </c>
      <c r="AO116" s="62">
        <v>6.3999999999999997E-5</v>
      </c>
      <c r="AP116" s="62">
        <v>6.3999999999999997E-5</v>
      </c>
      <c r="AQ116" s="62">
        <v>6.3999999999999997E-5</v>
      </c>
      <c r="AR116" s="62">
        <v>6.3999999999999997E-5</v>
      </c>
      <c r="AS116" s="62">
        <v>6.3999999999999997E-5</v>
      </c>
      <c r="AT116" s="62">
        <v>6.3999999999999997E-5</v>
      </c>
      <c r="AU116" s="62">
        <v>6.3999999999999997E-5</v>
      </c>
      <c r="AV116" s="62">
        <v>6.3999999999999997E-5</v>
      </c>
      <c r="AW116" s="62">
        <v>6.3999999999999997E-5</v>
      </c>
      <c r="AX116" s="62">
        <v>6.3999999999999997E-5</v>
      </c>
      <c r="AY116" s="62">
        <v>6.3999999999999997E-5</v>
      </c>
      <c r="AZ116" s="62">
        <v>6.3999999999999997E-5</v>
      </c>
      <c r="BA116" s="62">
        <v>6.3999999999999997E-5</v>
      </c>
      <c r="BB116" s="62">
        <v>6.3999999999999997E-5</v>
      </c>
      <c r="BC116" s="62">
        <v>6.3999999999999997E-5</v>
      </c>
      <c r="BD116" s="62">
        <v>6.3999999999999997E-5</v>
      </c>
      <c r="BE116" s="62">
        <v>6.3999999999999997E-5</v>
      </c>
      <c r="BF116" s="62">
        <v>6.3999999999999997E-5</v>
      </c>
      <c r="BG116" s="62">
        <v>6.3999999999999997E-5</v>
      </c>
      <c r="BH116" s="62">
        <v>6.3999999999999997E-5</v>
      </c>
      <c r="BI116" s="62">
        <v>6.3999999999999997E-5</v>
      </c>
      <c r="BJ116" s="62">
        <v>6.3999999999999997E-5</v>
      </c>
      <c r="BK116" s="62">
        <v>6.3999999999999997E-5</v>
      </c>
      <c r="BL116" s="62">
        <v>6.3999999999999997E-5</v>
      </c>
      <c r="BM116" s="62">
        <v>6.3999999999999997E-5</v>
      </c>
      <c r="BN116" s="62">
        <v>6.3999999999999997E-5</v>
      </c>
      <c r="BO116" s="62">
        <v>6.3999999999999997E-5</v>
      </c>
    </row>
    <row r="117" spans="1:67" x14ac:dyDescent="0.3">
      <c r="A117" s="55" t="s">
        <v>36</v>
      </c>
      <c r="B117" s="55" t="s">
        <v>36</v>
      </c>
      <c r="C117" s="60" t="s">
        <v>17</v>
      </c>
      <c r="D117" s="60"/>
      <c r="E117" s="60"/>
      <c r="F117" s="65" t="s">
        <v>84</v>
      </c>
      <c r="G117" s="61">
        <v>2.0000000000000002E-5</v>
      </c>
      <c r="H117" s="61">
        <v>2.0000000000000002E-5</v>
      </c>
      <c r="I117" s="61">
        <v>2.0000000000000002E-5</v>
      </c>
      <c r="J117" s="61">
        <v>2.0000000000000002E-5</v>
      </c>
      <c r="K117" s="61">
        <v>2.0000000000000002E-5</v>
      </c>
      <c r="L117" s="61">
        <v>2.0000000000000002E-5</v>
      </c>
      <c r="M117" s="61">
        <v>2.0000000000000002E-5</v>
      </c>
      <c r="N117" s="61">
        <v>2.0000000000000002E-5</v>
      </c>
      <c r="O117" s="61">
        <v>2.0000000000000002E-5</v>
      </c>
      <c r="P117" s="61">
        <v>2.0000000000000002E-5</v>
      </c>
      <c r="Q117" s="61">
        <v>2.0000000000000002E-5</v>
      </c>
      <c r="R117" s="61">
        <v>2.0000000000000002E-5</v>
      </c>
      <c r="S117" s="61">
        <v>2.0000000000000002E-5</v>
      </c>
      <c r="T117" s="61">
        <v>2.0000000000000002E-5</v>
      </c>
      <c r="U117" s="61">
        <v>2.0000000000000002E-5</v>
      </c>
      <c r="V117" s="61">
        <v>2.0000000000000002E-5</v>
      </c>
      <c r="W117" s="61">
        <v>2.0000000000000002E-5</v>
      </c>
      <c r="X117" s="61">
        <v>2.0000000000000002E-5</v>
      </c>
      <c r="Y117" s="61">
        <v>2.0000000000000002E-5</v>
      </c>
      <c r="Z117" s="61">
        <v>2.0000000000000002E-5</v>
      </c>
      <c r="AA117" s="61">
        <v>2.0000000000000002E-5</v>
      </c>
      <c r="AB117" s="61">
        <v>2.0000000000000002E-5</v>
      </c>
      <c r="AC117" s="61">
        <v>2.0000000000000002E-5</v>
      </c>
      <c r="AD117" s="61">
        <v>2.0000000000000002E-5</v>
      </c>
      <c r="AE117" s="61">
        <v>2.0000000000000002E-5</v>
      </c>
      <c r="AF117" s="61">
        <v>2.0000000000000002E-5</v>
      </c>
      <c r="AG117" s="61">
        <v>2.0000000000000002E-5</v>
      </c>
      <c r="AH117" s="61">
        <v>2.0000000000000002E-5</v>
      </c>
      <c r="AI117" s="61">
        <v>2.0000000000000002E-5</v>
      </c>
      <c r="AJ117" s="61">
        <v>2.0000000000000002E-5</v>
      </c>
      <c r="AK117" s="61">
        <v>2.0000000000000002E-5</v>
      </c>
      <c r="AL117" s="62">
        <v>2.0000000000000002E-5</v>
      </c>
      <c r="AM117" s="62">
        <v>2.0000000000000002E-5</v>
      </c>
      <c r="AN117" s="62">
        <v>2.0000000000000002E-5</v>
      </c>
      <c r="AO117" s="62">
        <v>2.0000000000000002E-5</v>
      </c>
      <c r="AP117" s="62">
        <v>2.0000000000000002E-5</v>
      </c>
      <c r="AQ117" s="62">
        <v>2.0000000000000002E-5</v>
      </c>
      <c r="AR117" s="62">
        <v>2.0000000000000002E-5</v>
      </c>
      <c r="AS117" s="62">
        <v>2.0000000000000002E-5</v>
      </c>
      <c r="AT117" s="62">
        <v>2.0000000000000002E-5</v>
      </c>
      <c r="AU117" s="62">
        <v>2.0000000000000002E-5</v>
      </c>
      <c r="AV117" s="62">
        <v>2.0000000000000002E-5</v>
      </c>
      <c r="AW117" s="62">
        <v>2.0000000000000002E-5</v>
      </c>
      <c r="AX117" s="62">
        <v>2.0000000000000002E-5</v>
      </c>
      <c r="AY117" s="62">
        <v>2.0000000000000002E-5</v>
      </c>
      <c r="AZ117" s="62">
        <v>2.0000000000000002E-5</v>
      </c>
      <c r="BA117" s="62">
        <v>2.0000000000000002E-5</v>
      </c>
      <c r="BB117" s="62">
        <v>2.0000000000000002E-5</v>
      </c>
      <c r="BC117" s="62">
        <v>2.0000000000000002E-5</v>
      </c>
      <c r="BD117" s="62">
        <v>2.0000000000000002E-5</v>
      </c>
      <c r="BE117" s="62">
        <v>2.0000000000000002E-5</v>
      </c>
      <c r="BF117" s="62">
        <v>2.0000000000000002E-5</v>
      </c>
      <c r="BG117" s="62">
        <v>2.0000000000000002E-5</v>
      </c>
      <c r="BH117" s="62">
        <v>2.0000000000000002E-5</v>
      </c>
      <c r="BI117" s="62">
        <v>2.0000000000000002E-5</v>
      </c>
      <c r="BJ117" s="62">
        <v>2.0000000000000002E-5</v>
      </c>
      <c r="BK117" s="62">
        <v>2.0000000000000002E-5</v>
      </c>
      <c r="BL117" s="62">
        <v>2.0000000000000002E-5</v>
      </c>
      <c r="BM117" s="62">
        <v>2.0000000000000002E-5</v>
      </c>
      <c r="BN117" s="62">
        <v>2.0000000000000002E-5</v>
      </c>
      <c r="BO117" s="62">
        <v>2.0000000000000002E-5</v>
      </c>
    </row>
    <row r="118" spans="1:67" x14ac:dyDescent="0.3">
      <c r="A118" s="55" t="s">
        <v>37</v>
      </c>
      <c r="B118" s="55" t="s">
        <v>37</v>
      </c>
      <c r="C118" s="60" t="s">
        <v>24</v>
      </c>
      <c r="D118" s="60"/>
      <c r="E118" s="60"/>
      <c r="F118" s="73" t="s">
        <v>61</v>
      </c>
      <c r="G118" s="74">
        <v>0</v>
      </c>
      <c r="H118" s="62">
        <v>0</v>
      </c>
      <c r="I118" s="62">
        <v>0</v>
      </c>
      <c r="J118" s="62">
        <v>0</v>
      </c>
      <c r="K118" s="62">
        <v>0</v>
      </c>
      <c r="L118" s="62">
        <v>0</v>
      </c>
      <c r="M118" s="62">
        <v>0</v>
      </c>
      <c r="N118" s="62">
        <v>0</v>
      </c>
      <c r="O118" s="62">
        <v>0</v>
      </c>
      <c r="P118" s="62">
        <v>0</v>
      </c>
      <c r="Q118" s="62">
        <v>0</v>
      </c>
      <c r="R118" s="62">
        <v>0</v>
      </c>
      <c r="S118" s="62">
        <v>0</v>
      </c>
      <c r="T118" s="62">
        <v>0</v>
      </c>
      <c r="U118" s="62">
        <v>0</v>
      </c>
      <c r="V118" s="62">
        <v>0</v>
      </c>
      <c r="W118" s="62">
        <v>0</v>
      </c>
      <c r="X118" s="62">
        <v>0</v>
      </c>
      <c r="Y118" s="62">
        <v>0</v>
      </c>
      <c r="Z118" s="62">
        <v>0</v>
      </c>
      <c r="AA118" s="62">
        <v>0</v>
      </c>
      <c r="AB118" s="62">
        <v>0</v>
      </c>
      <c r="AC118" s="62">
        <v>0</v>
      </c>
      <c r="AD118" s="62">
        <v>0</v>
      </c>
      <c r="AE118" s="62">
        <v>0</v>
      </c>
      <c r="AF118" s="62">
        <v>0</v>
      </c>
      <c r="AG118" s="62">
        <v>0</v>
      </c>
      <c r="AH118" s="62">
        <v>0</v>
      </c>
      <c r="AI118" s="62">
        <v>0</v>
      </c>
      <c r="AJ118" s="62">
        <v>0</v>
      </c>
      <c r="AK118" s="62">
        <v>0</v>
      </c>
      <c r="AL118" s="62">
        <v>0</v>
      </c>
      <c r="AM118" s="62">
        <v>0</v>
      </c>
      <c r="AN118" s="62">
        <v>0</v>
      </c>
      <c r="AO118" s="62">
        <v>0</v>
      </c>
      <c r="AP118" s="62">
        <v>0</v>
      </c>
      <c r="AQ118" s="62">
        <v>0</v>
      </c>
      <c r="AR118" s="62">
        <v>0</v>
      </c>
      <c r="AS118" s="62">
        <v>0</v>
      </c>
      <c r="AT118" s="62">
        <v>0</v>
      </c>
      <c r="AU118" s="62">
        <v>0</v>
      </c>
      <c r="AV118" s="62">
        <v>0</v>
      </c>
      <c r="AW118" s="62">
        <v>0</v>
      </c>
      <c r="AX118" s="62">
        <v>0</v>
      </c>
      <c r="AY118" s="62">
        <v>0</v>
      </c>
      <c r="AZ118" s="62">
        <v>0</v>
      </c>
      <c r="BA118" s="62">
        <v>0</v>
      </c>
      <c r="BB118" s="62">
        <v>0</v>
      </c>
      <c r="BC118" s="62">
        <v>0</v>
      </c>
      <c r="BD118" s="62">
        <v>0</v>
      </c>
      <c r="BE118" s="62">
        <v>0</v>
      </c>
      <c r="BF118" s="62">
        <v>0</v>
      </c>
      <c r="BG118" s="62">
        <v>0</v>
      </c>
      <c r="BH118" s="62">
        <v>0</v>
      </c>
      <c r="BI118" s="62">
        <v>0</v>
      </c>
      <c r="BJ118" s="62">
        <v>0</v>
      </c>
      <c r="BK118" s="62">
        <v>0</v>
      </c>
      <c r="BL118" s="62">
        <v>0</v>
      </c>
      <c r="BM118" s="62">
        <v>0</v>
      </c>
      <c r="BN118" s="62">
        <v>0</v>
      </c>
      <c r="BO118" s="62">
        <v>0</v>
      </c>
    </row>
    <row r="119" spans="1:67" x14ac:dyDescent="0.3">
      <c r="A119" s="64" t="s">
        <v>39</v>
      </c>
      <c r="B119" s="64" t="s">
        <v>40</v>
      </c>
      <c r="C119" s="60" t="s">
        <v>17</v>
      </c>
      <c r="D119" s="60"/>
      <c r="E119" s="60"/>
      <c r="F119" s="54" t="s">
        <v>80</v>
      </c>
      <c r="G119" s="61">
        <v>7.1000000000000005E-5</v>
      </c>
      <c r="H119" s="61">
        <v>7.1000000000000005E-5</v>
      </c>
      <c r="I119" s="61">
        <v>7.1000000000000005E-5</v>
      </c>
      <c r="J119" s="61">
        <v>7.1000000000000005E-5</v>
      </c>
      <c r="K119" s="61">
        <v>7.1000000000000005E-5</v>
      </c>
      <c r="L119" s="61">
        <v>7.1000000000000005E-5</v>
      </c>
      <c r="M119" s="61">
        <v>7.1000000000000005E-5</v>
      </c>
      <c r="N119" s="61">
        <v>7.1000000000000005E-5</v>
      </c>
      <c r="O119" s="61">
        <v>7.1000000000000005E-5</v>
      </c>
      <c r="P119" s="61">
        <v>7.1000000000000005E-5</v>
      </c>
      <c r="Q119" s="61">
        <v>7.1000000000000005E-5</v>
      </c>
      <c r="R119" s="61">
        <v>7.1000000000000005E-5</v>
      </c>
      <c r="S119" s="61">
        <v>7.1000000000000005E-5</v>
      </c>
      <c r="T119" s="61">
        <v>7.1000000000000005E-5</v>
      </c>
      <c r="U119" s="61">
        <v>7.1000000000000005E-5</v>
      </c>
      <c r="V119" s="61">
        <v>7.1000000000000005E-5</v>
      </c>
      <c r="W119" s="61">
        <v>7.1000000000000005E-5</v>
      </c>
      <c r="X119" s="61">
        <v>7.1000000000000005E-5</v>
      </c>
      <c r="Y119" s="61">
        <v>7.1000000000000005E-5</v>
      </c>
      <c r="Z119" s="61">
        <v>7.1000000000000005E-5</v>
      </c>
      <c r="AA119" s="61">
        <v>7.1000000000000005E-5</v>
      </c>
      <c r="AB119" s="61">
        <v>7.1000000000000005E-5</v>
      </c>
      <c r="AC119" s="61">
        <v>7.1000000000000005E-5</v>
      </c>
      <c r="AD119" s="61">
        <v>7.1000000000000005E-5</v>
      </c>
      <c r="AE119" s="61">
        <v>7.1000000000000005E-5</v>
      </c>
      <c r="AF119" s="61">
        <v>7.1000000000000005E-5</v>
      </c>
      <c r="AG119" s="61">
        <v>7.1000000000000005E-5</v>
      </c>
      <c r="AH119" s="61">
        <v>7.1000000000000005E-5</v>
      </c>
      <c r="AI119" s="61">
        <v>7.1000000000000005E-5</v>
      </c>
      <c r="AJ119" s="61">
        <v>7.1000000000000005E-5</v>
      </c>
      <c r="AK119" s="61">
        <v>7.1000000000000005E-5</v>
      </c>
      <c r="AL119" s="62">
        <v>7.1000000000000005E-5</v>
      </c>
      <c r="AM119" s="62">
        <v>7.1000000000000005E-5</v>
      </c>
      <c r="AN119" s="62">
        <v>7.1000000000000005E-5</v>
      </c>
      <c r="AO119" s="62">
        <v>7.1000000000000005E-5</v>
      </c>
      <c r="AP119" s="62">
        <v>7.1000000000000005E-5</v>
      </c>
      <c r="AQ119" s="62">
        <v>7.1000000000000005E-5</v>
      </c>
      <c r="AR119" s="62">
        <v>7.1000000000000005E-5</v>
      </c>
      <c r="AS119" s="62">
        <v>7.1000000000000005E-5</v>
      </c>
      <c r="AT119" s="62">
        <v>7.1000000000000005E-5</v>
      </c>
      <c r="AU119" s="62">
        <v>7.1000000000000005E-5</v>
      </c>
      <c r="AV119" s="62">
        <v>7.1000000000000005E-5</v>
      </c>
      <c r="AW119" s="62">
        <v>7.1000000000000005E-5</v>
      </c>
      <c r="AX119" s="62">
        <v>7.1000000000000005E-5</v>
      </c>
      <c r="AY119" s="62">
        <v>7.1000000000000005E-5</v>
      </c>
      <c r="AZ119" s="62">
        <v>7.1000000000000005E-5</v>
      </c>
      <c r="BA119" s="62">
        <v>7.1000000000000005E-5</v>
      </c>
      <c r="BB119" s="62">
        <v>7.1000000000000005E-5</v>
      </c>
      <c r="BC119" s="62">
        <v>7.1000000000000005E-5</v>
      </c>
      <c r="BD119" s="62">
        <v>7.1000000000000005E-5</v>
      </c>
      <c r="BE119" s="62">
        <v>7.1000000000000005E-5</v>
      </c>
      <c r="BF119" s="62">
        <v>7.1000000000000005E-5</v>
      </c>
      <c r="BG119" s="62">
        <v>7.1000000000000005E-5</v>
      </c>
      <c r="BH119" s="62">
        <v>7.1000000000000005E-5</v>
      </c>
      <c r="BI119" s="62">
        <v>7.1000000000000005E-5</v>
      </c>
      <c r="BJ119" s="62">
        <v>7.1000000000000005E-5</v>
      </c>
      <c r="BK119" s="62">
        <v>7.1000000000000005E-5</v>
      </c>
      <c r="BL119" s="62">
        <v>7.1000000000000005E-5</v>
      </c>
      <c r="BM119" s="62">
        <v>7.1000000000000005E-5</v>
      </c>
      <c r="BN119" s="62">
        <v>7.1000000000000005E-5</v>
      </c>
      <c r="BO119" s="62">
        <v>7.1000000000000005E-5</v>
      </c>
    </row>
    <row r="120" spans="1:67" x14ac:dyDescent="0.3">
      <c r="A120" s="64" t="s">
        <v>41</v>
      </c>
      <c r="B120" s="64" t="s">
        <v>41</v>
      </c>
      <c r="C120" s="60" t="s">
        <v>17</v>
      </c>
      <c r="D120" s="60"/>
      <c r="E120" s="60"/>
      <c r="F120" s="65" t="s">
        <v>45</v>
      </c>
      <c r="G120" s="61">
        <v>1.08E-4</v>
      </c>
      <c r="H120" s="61">
        <v>1.08E-4</v>
      </c>
      <c r="I120" s="61">
        <v>1.08E-4</v>
      </c>
      <c r="J120" s="61">
        <v>1.08E-4</v>
      </c>
      <c r="K120" s="61">
        <v>1.08E-4</v>
      </c>
      <c r="L120" s="61">
        <v>1.08E-4</v>
      </c>
      <c r="M120" s="61">
        <v>1.08E-4</v>
      </c>
      <c r="N120" s="61">
        <v>1.08E-4</v>
      </c>
      <c r="O120" s="61">
        <v>1.08E-4</v>
      </c>
      <c r="P120" s="61">
        <v>1.08E-4</v>
      </c>
      <c r="Q120" s="61">
        <v>1.08E-4</v>
      </c>
      <c r="R120" s="61">
        <v>1.08E-4</v>
      </c>
      <c r="S120" s="61">
        <v>1.08E-4</v>
      </c>
      <c r="T120" s="61">
        <v>1.08E-4</v>
      </c>
      <c r="U120" s="61">
        <v>1.08E-4</v>
      </c>
      <c r="V120" s="61">
        <v>1.08E-4</v>
      </c>
      <c r="W120" s="61">
        <v>1.08E-4</v>
      </c>
      <c r="X120" s="61">
        <v>1.08E-4</v>
      </c>
      <c r="Y120" s="61">
        <v>1.08E-4</v>
      </c>
      <c r="Z120" s="61">
        <v>1.08E-4</v>
      </c>
      <c r="AA120" s="61">
        <v>1.08E-4</v>
      </c>
      <c r="AB120" s="61">
        <v>1.08E-4</v>
      </c>
      <c r="AC120" s="61">
        <v>1.08E-4</v>
      </c>
      <c r="AD120" s="61">
        <v>1.08E-4</v>
      </c>
      <c r="AE120" s="61">
        <v>1.08E-4</v>
      </c>
      <c r="AF120" s="61">
        <v>1.08E-4</v>
      </c>
      <c r="AG120" s="61">
        <v>1.08E-4</v>
      </c>
      <c r="AH120" s="61">
        <v>1.08E-4</v>
      </c>
      <c r="AI120" s="61">
        <v>1.08E-4</v>
      </c>
      <c r="AJ120" s="61">
        <v>1.08E-4</v>
      </c>
      <c r="AK120" s="61">
        <v>1.08E-4</v>
      </c>
      <c r="AL120" s="62">
        <v>1.08E-4</v>
      </c>
      <c r="AM120" s="62">
        <v>1.08E-4</v>
      </c>
      <c r="AN120" s="62">
        <v>1.08E-4</v>
      </c>
      <c r="AO120" s="62">
        <v>1.08E-4</v>
      </c>
      <c r="AP120" s="62">
        <v>1.08E-4</v>
      </c>
      <c r="AQ120" s="62">
        <v>1.08E-4</v>
      </c>
      <c r="AR120" s="62">
        <v>1.08E-4</v>
      </c>
      <c r="AS120" s="62">
        <v>1.08E-4</v>
      </c>
      <c r="AT120" s="62">
        <v>1.08E-4</v>
      </c>
      <c r="AU120" s="62">
        <v>1.08E-4</v>
      </c>
      <c r="AV120" s="62">
        <v>1.08E-4</v>
      </c>
      <c r="AW120" s="62">
        <v>1.08E-4</v>
      </c>
      <c r="AX120" s="62">
        <v>1.08E-4</v>
      </c>
      <c r="AY120" s="62">
        <v>1.08E-4</v>
      </c>
      <c r="AZ120" s="62">
        <v>1.08E-4</v>
      </c>
      <c r="BA120" s="62">
        <v>1.08E-4</v>
      </c>
      <c r="BB120" s="62">
        <v>1.08E-4</v>
      </c>
      <c r="BC120" s="62">
        <v>1.08E-4</v>
      </c>
      <c r="BD120" s="62">
        <v>1.08E-4</v>
      </c>
      <c r="BE120" s="62">
        <v>1.08E-4</v>
      </c>
      <c r="BF120" s="62">
        <v>1.08E-4</v>
      </c>
      <c r="BG120" s="62">
        <v>1.08E-4</v>
      </c>
      <c r="BH120" s="62">
        <v>1.08E-4</v>
      </c>
      <c r="BI120" s="62">
        <v>1.08E-4</v>
      </c>
      <c r="BJ120" s="62">
        <v>1.08E-4</v>
      </c>
      <c r="BK120" s="62">
        <v>1.08E-4</v>
      </c>
      <c r="BL120" s="62">
        <v>1.08E-4</v>
      </c>
      <c r="BM120" s="62">
        <v>1.08E-4</v>
      </c>
      <c r="BN120" s="62">
        <v>1.08E-4</v>
      </c>
      <c r="BO120" s="62">
        <v>1.08E-4</v>
      </c>
    </row>
    <row r="121" spans="1:67" x14ac:dyDescent="0.3">
      <c r="A121" s="55" t="s">
        <v>19</v>
      </c>
      <c r="B121" s="55" t="s">
        <v>42</v>
      </c>
      <c r="C121" s="60" t="s">
        <v>21</v>
      </c>
      <c r="D121" s="60"/>
      <c r="E121" s="60"/>
      <c r="F121" s="54" t="s">
        <v>85</v>
      </c>
      <c r="G121" s="61">
        <v>3.3000000000000003E-5</v>
      </c>
      <c r="H121" s="61">
        <v>3.3000000000000003E-5</v>
      </c>
      <c r="I121" s="61">
        <v>3.3000000000000003E-5</v>
      </c>
      <c r="J121" s="61">
        <v>3.3000000000000003E-5</v>
      </c>
      <c r="K121" s="61">
        <v>3.3000000000000003E-5</v>
      </c>
      <c r="L121" s="61">
        <v>3.3000000000000003E-5</v>
      </c>
      <c r="M121" s="61">
        <v>3.3000000000000003E-5</v>
      </c>
      <c r="N121" s="61">
        <v>3.3000000000000003E-5</v>
      </c>
      <c r="O121" s="61">
        <v>3.3000000000000003E-5</v>
      </c>
      <c r="P121" s="61">
        <v>3.3000000000000003E-5</v>
      </c>
      <c r="Q121" s="61">
        <v>3.3000000000000003E-5</v>
      </c>
      <c r="R121" s="61">
        <v>3.3000000000000003E-5</v>
      </c>
      <c r="S121" s="61">
        <v>3.3000000000000003E-5</v>
      </c>
      <c r="T121" s="61">
        <v>3.3000000000000003E-5</v>
      </c>
      <c r="U121" s="61">
        <v>3.3000000000000003E-5</v>
      </c>
      <c r="V121" s="61">
        <v>3.3000000000000003E-5</v>
      </c>
      <c r="W121" s="61">
        <v>3.3000000000000003E-5</v>
      </c>
      <c r="X121" s="61">
        <v>3.3000000000000003E-5</v>
      </c>
      <c r="Y121" s="61">
        <v>3.3000000000000003E-5</v>
      </c>
      <c r="Z121" s="61">
        <v>3.3000000000000003E-5</v>
      </c>
      <c r="AA121" s="61">
        <v>3.3000000000000003E-5</v>
      </c>
      <c r="AB121" s="61">
        <v>3.3000000000000003E-5</v>
      </c>
      <c r="AC121" s="61">
        <v>3.3000000000000003E-5</v>
      </c>
      <c r="AD121" s="61">
        <v>3.3000000000000003E-5</v>
      </c>
      <c r="AE121" s="61">
        <v>3.3000000000000003E-5</v>
      </c>
      <c r="AF121" s="61">
        <v>3.3000000000000003E-5</v>
      </c>
      <c r="AG121" s="61">
        <v>3.3000000000000003E-5</v>
      </c>
      <c r="AH121" s="61">
        <v>3.3000000000000003E-5</v>
      </c>
      <c r="AI121" s="61">
        <v>3.3000000000000003E-5</v>
      </c>
      <c r="AJ121" s="61">
        <v>3.3000000000000003E-5</v>
      </c>
      <c r="AK121" s="61">
        <v>3.3000000000000003E-5</v>
      </c>
      <c r="AL121" s="62">
        <v>3.3000000000000003E-5</v>
      </c>
      <c r="AM121" s="62">
        <v>3.3000000000000003E-5</v>
      </c>
      <c r="AN121" s="62">
        <v>3.3000000000000003E-5</v>
      </c>
      <c r="AO121" s="62">
        <v>3.3000000000000003E-5</v>
      </c>
      <c r="AP121" s="62">
        <v>3.3000000000000003E-5</v>
      </c>
      <c r="AQ121" s="62">
        <v>3.3000000000000003E-5</v>
      </c>
      <c r="AR121" s="62">
        <v>3.3000000000000003E-5</v>
      </c>
      <c r="AS121" s="62">
        <v>3.3000000000000003E-5</v>
      </c>
      <c r="AT121" s="62">
        <v>3.3000000000000003E-5</v>
      </c>
      <c r="AU121" s="62">
        <v>3.3000000000000003E-5</v>
      </c>
      <c r="AV121" s="62">
        <v>3.3000000000000003E-5</v>
      </c>
      <c r="AW121" s="62">
        <v>3.3000000000000003E-5</v>
      </c>
      <c r="AX121" s="62">
        <v>3.3000000000000003E-5</v>
      </c>
      <c r="AY121" s="62">
        <v>3.3000000000000003E-5</v>
      </c>
      <c r="AZ121" s="62">
        <v>3.3000000000000003E-5</v>
      </c>
      <c r="BA121" s="62">
        <v>3.3000000000000003E-5</v>
      </c>
      <c r="BB121" s="62">
        <v>3.3000000000000003E-5</v>
      </c>
      <c r="BC121" s="62">
        <v>3.3000000000000003E-5</v>
      </c>
      <c r="BD121" s="62">
        <v>3.3000000000000003E-5</v>
      </c>
      <c r="BE121" s="62">
        <v>3.3000000000000003E-5</v>
      </c>
      <c r="BF121" s="62">
        <v>3.3000000000000003E-5</v>
      </c>
      <c r="BG121" s="62">
        <v>3.3000000000000003E-5</v>
      </c>
      <c r="BH121" s="62">
        <v>3.3000000000000003E-5</v>
      </c>
      <c r="BI121" s="62">
        <v>3.3000000000000003E-5</v>
      </c>
      <c r="BJ121" s="62">
        <v>3.3000000000000003E-5</v>
      </c>
      <c r="BK121" s="62">
        <v>3.3000000000000003E-5</v>
      </c>
      <c r="BL121" s="62">
        <v>3.3000000000000003E-5</v>
      </c>
      <c r="BM121" s="62">
        <v>3.3000000000000003E-5</v>
      </c>
      <c r="BN121" s="62">
        <v>3.3000000000000003E-5</v>
      </c>
      <c r="BO121" s="62">
        <v>3.3000000000000003E-5</v>
      </c>
    </row>
    <row r="122" spans="1:67" x14ac:dyDescent="0.3">
      <c r="A122" s="55" t="s">
        <v>43</v>
      </c>
      <c r="B122" s="55" t="s">
        <v>44</v>
      </c>
      <c r="C122" s="60" t="s">
        <v>24</v>
      </c>
      <c r="D122" s="60"/>
      <c r="E122" s="60"/>
      <c r="F122" s="65" t="s">
        <v>86</v>
      </c>
      <c r="G122" s="61">
        <v>2.3013424497623621E-5</v>
      </c>
      <c r="H122" s="61">
        <v>2.2930042524806141E-5</v>
      </c>
      <c r="I122" s="61">
        <v>2.2930042524806141E-5</v>
      </c>
      <c r="J122" s="61">
        <v>2.2930042524806141E-5</v>
      </c>
      <c r="K122" s="61">
        <v>2.2930042524806141E-5</v>
      </c>
      <c r="L122" s="61">
        <v>2.2930042524806141E-5</v>
      </c>
      <c r="M122" s="61">
        <v>2.2930042524806141E-5</v>
      </c>
      <c r="N122" s="61">
        <v>2.2930042524806141E-5</v>
      </c>
      <c r="O122" s="61">
        <v>2.2930042524806141E-5</v>
      </c>
      <c r="P122" s="61">
        <v>2.2930042524806141E-5</v>
      </c>
      <c r="Q122" s="61">
        <v>2.2930042524806141E-5</v>
      </c>
      <c r="R122" s="61">
        <v>2.2930042524806141E-5</v>
      </c>
      <c r="S122" s="61">
        <v>2.2930042524806141E-5</v>
      </c>
      <c r="T122" s="61">
        <v>2.2930042524806141E-5</v>
      </c>
      <c r="U122" s="61">
        <v>2.2930042524806141E-5</v>
      </c>
      <c r="V122" s="61">
        <v>2.2930042524806141E-5</v>
      </c>
      <c r="W122" s="61">
        <v>2.2930042524806141E-5</v>
      </c>
      <c r="X122" s="61">
        <v>2.2930042524806141E-5</v>
      </c>
      <c r="Y122" s="61">
        <v>2.2930042524806141E-5</v>
      </c>
      <c r="Z122" s="61">
        <v>2.2930042524806141E-5</v>
      </c>
      <c r="AA122" s="61">
        <v>2.2930042524806141E-5</v>
      </c>
      <c r="AB122" s="61">
        <v>2.2930042524806141E-5</v>
      </c>
      <c r="AC122" s="61">
        <v>2.2930042524806141E-5</v>
      </c>
      <c r="AD122" s="61">
        <v>2.2930042524806141E-5</v>
      </c>
      <c r="AE122" s="61">
        <v>2.2930042524806141E-5</v>
      </c>
      <c r="AF122" s="61">
        <v>2.2930042524806141E-5</v>
      </c>
      <c r="AG122" s="61">
        <v>2.2930042524806141E-5</v>
      </c>
      <c r="AH122" s="61">
        <v>2.2930042524806141E-5</v>
      </c>
      <c r="AI122" s="61">
        <v>2.2930042524806141E-5</v>
      </c>
      <c r="AJ122" s="61">
        <v>2.2930042524806141E-5</v>
      </c>
      <c r="AK122" s="61">
        <v>2.2930042524806141E-5</v>
      </c>
      <c r="AL122" s="62">
        <v>2.2930042524806141E-5</v>
      </c>
      <c r="AM122" s="62">
        <v>2.2930042524806141E-5</v>
      </c>
      <c r="AN122" s="62">
        <v>2.2930042524806141E-5</v>
      </c>
      <c r="AO122" s="62">
        <v>2.2930042524806141E-5</v>
      </c>
      <c r="AP122" s="62">
        <v>2.2930042524806141E-5</v>
      </c>
      <c r="AQ122" s="62">
        <v>2.2930042524806141E-5</v>
      </c>
      <c r="AR122" s="62">
        <v>2.2930042524806141E-5</v>
      </c>
      <c r="AS122" s="62">
        <v>2.2930042524806141E-5</v>
      </c>
      <c r="AT122" s="62">
        <v>2.2930042524806141E-5</v>
      </c>
      <c r="AU122" s="62">
        <v>2.2930042524806141E-5</v>
      </c>
      <c r="AV122" s="62">
        <v>2.2930042524806141E-5</v>
      </c>
      <c r="AW122" s="62">
        <v>2.2930042524806141E-5</v>
      </c>
      <c r="AX122" s="62">
        <v>2.2930042524806141E-5</v>
      </c>
      <c r="AY122" s="62">
        <v>2.2930042524806141E-5</v>
      </c>
      <c r="AZ122" s="62">
        <v>2.2930042524806141E-5</v>
      </c>
      <c r="BA122" s="62">
        <v>2.2930042524806141E-5</v>
      </c>
      <c r="BB122" s="62">
        <v>2.2930042524806141E-5</v>
      </c>
      <c r="BC122" s="62">
        <v>2.2930042524806141E-5</v>
      </c>
      <c r="BD122" s="62">
        <v>2.2930042524806141E-5</v>
      </c>
      <c r="BE122" s="62">
        <v>2.2930042524806141E-5</v>
      </c>
      <c r="BF122" s="62">
        <v>2.2930042524806141E-5</v>
      </c>
      <c r="BG122" s="62">
        <v>2.2930042524806141E-5</v>
      </c>
      <c r="BH122" s="62">
        <v>2.2930042524806141E-5</v>
      </c>
      <c r="BI122" s="62">
        <v>2.2930042524806141E-5</v>
      </c>
      <c r="BJ122" s="62">
        <v>2.2930042524806141E-5</v>
      </c>
      <c r="BK122" s="62">
        <v>2.2930042524806141E-5</v>
      </c>
      <c r="BL122" s="62">
        <v>2.2930042524806141E-5</v>
      </c>
      <c r="BM122" s="62">
        <v>2.2930042524806141E-5</v>
      </c>
      <c r="BN122" s="62">
        <v>2.2930042524806141E-5</v>
      </c>
      <c r="BO122" s="62">
        <v>2.2930042524806141E-5</v>
      </c>
    </row>
    <row r="123" spans="1:67" x14ac:dyDescent="0.3">
      <c r="A123" s="64" t="s">
        <v>45</v>
      </c>
      <c r="B123" s="64" t="s">
        <v>45</v>
      </c>
      <c r="C123" s="60" t="s">
        <v>17</v>
      </c>
      <c r="D123" s="60"/>
      <c r="E123" s="60"/>
      <c r="F123" s="65" t="s">
        <v>87</v>
      </c>
      <c r="G123" s="61">
        <v>1.08E-4</v>
      </c>
      <c r="H123" s="61">
        <v>1.08E-4</v>
      </c>
      <c r="I123" s="61">
        <v>1.08E-4</v>
      </c>
      <c r="J123" s="61">
        <v>1.08E-4</v>
      </c>
      <c r="K123" s="61">
        <v>1.08E-4</v>
      </c>
      <c r="L123" s="61">
        <v>1.08E-4</v>
      </c>
      <c r="M123" s="61">
        <v>1.08E-4</v>
      </c>
      <c r="N123" s="61">
        <v>1.08E-4</v>
      </c>
      <c r="O123" s="61">
        <v>1.08E-4</v>
      </c>
      <c r="P123" s="61">
        <v>1.08E-4</v>
      </c>
      <c r="Q123" s="61">
        <v>1.08E-4</v>
      </c>
      <c r="R123" s="61">
        <v>1.08E-4</v>
      </c>
      <c r="S123" s="61">
        <v>1.08E-4</v>
      </c>
      <c r="T123" s="61">
        <v>1.08E-4</v>
      </c>
      <c r="U123" s="61">
        <v>1.08E-4</v>
      </c>
      <c r="V123" s="61">
        <v>1.08E-4</v>
      </c>
      <c r="W123" s="61">
        <v>1.08E-4</v>
      </c>
      <c r="X123" s="61">
        <v>1.08E-4</v>
      </c>
      <c r="Y123" s="61">
        <v>1.08E-4</v>
      </c>
      <c r="Z123" s="61">
        <v>1.08E-4</v>
      </c>
      <c r="AA123" s="61">
        <v>1.08E-4</v>
      </c>
      <c r="AB123" s="61">
        <v>1.08E-4</v>
      </c>
      <c r="AC123" s="61">
        <v>1.08E-4</v>
      </c>
      <c r="AD123" s="61">
        <v>1.08E-4</v>
      </c>
      <c r="AE123" s="61">
        <v>1.08E-4</v>
      </c>
      <c r="AF123" s="61">
        <v>1.08E-4</v>
      </c>
      <c r="AG123" s="61">
        <v>1.08E-4</v>
      </c>
      <c r="AH123" s="61">
        <v>1.08E-4</v>
      </c>
      <c r="AI123" s="61">
        <v>1.08E-4</v>
      </c>
      <c r="AJ123" s="61">
        <v>1.08E-4</v>
      </c>
      <c r="AK123" s="61">
        <v>1.08E-4</v>
      </c>
      <c r="AL123" s="62">
        <v>1.08E-4</v>
      </c>
      <c r="AM123" s="62">
        <v>1.08E-4</v>
      </c>
      <c r="AN123" s="62">
        <v>1.08E-4</v>
      </c>
      <c r="AO123" s="62">
        <v>1.08E-4</v>
      </c>
      <c r="AP123" s="62">
        <v>1.08E-4</v>
      </c>
      <c r="AQ123" s="62">
        <v>1.08E-4</v>
      </c>
      <c r="AR123" s="62">
        <v>1.08E-4</v>
      </c>
      <c r="AS123" s="62">
        <v>1.08E-4</v>
      </c>
      <c r="AT123" s="62">
        <v>1.08E-4</v>
      </c>
      <c r="AU123" s="62">
        <v>1.08E-4</v>
      </c>
      <c r="AV123" s="62">
        <v>1.08E-4</v>
      </c>
      <c r="AW123" s="62">
        <v>1.08E-4</v>
      </c>
      <c r="AX123" s="62">
        <v>1.08E-4</v>
      </c>
      <c r="AY123" s="62">
        <v>1.08E-4</v>
      </c>
      <c r="AZ123" s="62">
        <v>1.08E-4</v>
      </c>
      <c r="BA123" s="62">
        <v>1.08E-4</v>
      </c>
      <c r="BB123" s="62">
        <v>1.08E-4</v>
      </c>
      <c r="BC123" s="62">
        <v>1.08E-4</v>
      </c>
      <c r="BD123" s="62">
        <v>1.08E-4</v>
      </c>
      <c r="BE123" s="62">
        <v>1.08E-4</v>
      </c>
      <c r="BF123" s="62">
        <v>1.08E-4</v>
      </c>
      <c r="BG123" s="62">
        <v>1.08E-4</v>
      </c>
      <c r="BH123" s="62">
        <v>1.08E-4</v>
      </c>
      <c r="BI123" s="62">
        <v>1.08E-4</v>
      </c>
      <c r="BJ123" s="62">
        <v>1.08E-4</v>
      </c>
      <c r="BK123" s="62">
        <v>1.08E-4</v>
      </c>
      <c r="BL123" s="62">
        <v>1.08E-4</v>
      </c>
      <c r="BM123" s="62">
        <v>1.08E-4</v>
      </c>
      <c r="BN123" s="62">
        <v>1.08E-4</v>
      </c>
      <c r="BO123" s="62">
        <v>1.08E-4</v>
      </c>
    </row>
    <row r="124" spans="1:67" x14ac:dyDescent="0.3">
      <c r="A124" s="55" t="s">
        <v>46</v>
      </c>
      <c r="B124" s="55" t="s">
        <v>47</v>
      </c>
      <c r="C124" s="60" t="s">
        <v>21</v>
      </c>
      <c r="D124" s="60"/>
      <c r="E124" s="60"/>
      <c r="F124" s="65" t="s">
        <v>88</v>
      </c>
      <c r="G124" s="61">
        <v>2E-8</v>
      </c>
      <c r="H124" s="61">
        <v>2E-8</v>
      </c>
      <c r="I124" s="61">
        <v>2E-8</v>
      </c>
      <c r="J124" s="61">
        <v>2E-8</v>
      </c>
      <c r="K124" s="61">
        <v>2E-8</v>
      </c>
      <c r="L124" s="61">
        <v>2E-8</v>
      </c>
      <c r="M124" s="61">
        <v>2E-8</v>
      </c>
      <c r="N124" s="61">
        <v>2E-8</v>
      </c>
      <c r="O124" s="61">
        <v>2E-8</v>
      </c>
      <c r="P124" s="61">
        <v>2E-8</v>
      </c>
      <c r="Q124" s="61">
        <v>2E-8</v>
      </c>
      <c r="R124" s="61">
        <v>2E-8</v>
      </c>
      <c r="S124" s="61">
        <v>2E-8</v>
      </c>
      <c r="T124" s="61">
        <v>2E-8</v>
      </c>
      <c r="U124" s="61">
        <v>2E-8</v>
      </c>
      <c r="V124" s="61">
        <v>2E-8</v>
      </c>
      <c r="W124" s="61">
        <v>2E-8</v>
      </c>
      <c r="X124" s="61">
        <v>2E-8</v>
      </c>
      <c r="Y124" s="61">
        <v>2E-8</v>
      </c>
      <c r="Z124" s="61">
        <v>2E-8</v>
      </c>
      <c r="AA124" s="61">
        <v>2E-8</v>
      </c>
      <c r="AB124" s="61">
        <v>2E-8</v>
      </c>
      <c r="AC124" s="61">
        <v>2E-8</v>
      </c>
      <c r="AD124" s="61">
        <v>2E-8</v>
      </c>
      <c r="AE124" s="61">
        <v>2E-8</v>
      </c>
      <c r="AF124" s="61">
        <v>2E-8</v>
      </c>
      <c r="AG124" s="61">
        <v>2E-8</v>
      </c>
      <c r="AH124" s="61">
        <v>2E-8</v>
      </c>
      <c r="AI124" s="61">
        <v>2E-8</v>
      </c>
      <c r="AJ124" s="61">
        <v>2E-8</v>
      </c>
      <c r="AK124" s="61">
        <v>2E-8</v>
      </c>
      <c r="AL124" s="62">
        <v>2E-8</v>
      </c>
      <c r="AM124" s="62">
        <v>2E-8</v>
      </c>
      <c r="AN124" s="62">
        <v>2E-8</v>
      </c>
      <c r="AO124" s="62">
        <v>2E-8</v>
      </c>
      <c r="AP124" s="62">
        <v>2E-8</v>
      </c>
      <c r="AQ124" s="62">
        <v>2E-8</v>
      </c>
      <c r="AR124" s="62">
        <v>2E-8</v>
      </c>
      <c r="AS124" s="62">
        <v>2E-8</v>
      </c>
      <c r="AT124" s="62">
        <v>2E-8</v>
      </c>
      <c r="AU124" s="62">
        <v>2E-8</v>
      </c>
      <c r="AV124" s="62">
        <v>2E-8</v>
      </c>
      <c r="AW124" s="62">
        <v>2E-8</v>
      </c>
      <c r="AX124" s="62">
        <v>2E-8</v>
      </c>
      <c r="AY124" s="62">
        <v>2E-8</v>
      </c>
      <c r="AZ124" s="62">
        <v>2E-8</v>
      </c>
      <c r="BA124" s="62">
        <v>2E-8</v>
      </c>
      <c r="BB124" s="62">
        <v>2E-8</v>
      </c>
      <c r="BC124" s="62">
        <v>2E-8</v>
      </c>
      <c r="BD124" s="62">
        <v>2E-8</v>
      </c>
      <c r="BE124" s="62">
        <v>2E-8</v>
      </c>
      <c r="BF124" s="62">
        <v>2E-8</v>
      </c>
      <c r="BG124" s="62">
        <v>2E-8</v>
      </c>
      <c r="BH124" s="62">
        <v>2E-8</v>
      </c>
      <c r="BI124" s="62">
        <v>2E-8</v>
      </c>
      <c r="BJ124" s="62">
        <v>2E-8</v>
      </c>
      <c r="BK124" s="62">
        <v>2E-8</v>
      </c>
      <c r="BL124" s="62">
        <v>2E-8</v>
      </c>
      <c r="BM124" s="62">
        <v>2E-8</v>
      </c>
      <c r="BN124" s="62">
        <v>2E-8</v>
      </c>
      <c r="BO124" s="62">
        <v>2E-8</v>
      </c>
    </row>
    <row r="125" spans="1:67" x14ac:dyDescent="0.3">
      <c r="A125" s="64" t="s">
        <v>48</v>
      </c>
      <c r="B125" s="64" t="s">
        <v>49</v>
      </c>
      <c r="C125" s="60"/>
      <c r="D125" s="60"/>
      <c r="E125" s="60"/>
      <c r="F125" s="65" t="s">
        <v>81</v>
      </c>
      <c r="G125" s="61">
        <v>6.1643835616438354E-5</v>
      </c>
      <c r="H125" s="61">
        <v>6.1643835616438354E-5</v>
      </c>
      <c r="I125" s="61">
        <v>6.1643835616438354E-5</v>
      </c>
      <c r="J125" s="61">
        <v>6.1643835616438354E-5</v>
      </c>
      <c r="K125" s="61">
        <v>6.1643835616438354E-5</v>
      </c>
      <c r="L125" s="61">
        <v>6.1643835616438354E-5</v>
      </c>
      <c r="M125" s="61">
        <v>6.1643835616438354E-5</v>
      </c>
      <c r="N125" s="61">
        <v>6.1643835616438354E-5</v>
      </c>
      <c r="O125" s="61">
        <v>6.1643835616438354E-5</v>
      </c>
      <c r="P125" s="61">
        <v>6.1643835616438354E-5</v>
      </c>
      <c r="Q125" s="61">
        <v>6.1643835616438354E-5</v>
      </c>
      <c r="R125" s="61">
        <v>6.1643835616438354E-5</v>
      </c>
      <c r="S125" s="61">
        <v>6.1643835616438354E-5</v>
      </c>
      <c r="T125" s="61">
        <v>6.1643835616438354E-5</v>
      </c>
      <c r="U125" s="61">
        <v>6.1643835616438354E-5</v>
      </c>
      <c r="V125" s="61">
        <v>6.1643835616438354E-5</v>
      </c>
      <c r="W125" s="61">
        <v>6.1643835616438354E-5</v>
      </c>
      <c r="X125" s="61">
        <v>6.1643835616438354E-5</v>
      </c>
      <c r="Y125" s="61">
        <v>6.1643835616438354E-5</v>
      </c>
      <c r="Z125" s="61">
        <v>6.1643835616438354E-5</v>
      </c>
      <c r="AA125" s="61">
        <v>6.1643835616438354E-5</v>
      </c>
      <c r="AB125" s="61">
        <v>6.1643835616438354E-5</v>
      </c>
      <c r="AC125" s="61">
        <v>6.1643835616438354E-5</v>
      </c>
      <c r="AD125" s="61">
        <v>6.1643835616438354E-5</v>
      </c>
      <c r="AE125" s="61">
        <v>6.1643835616438354E-5</v>
      </c>
      <c r="AF125" s="61">
        <v>6.1643835616438354E-5</v>
      </c>
      <c r="AG125" s="61">
        <v>6.1643835616438354E-5</v>
      </c>
      <c r="AH125" s="61">
        <v>6.1643835616438354E-5</v>
      </c>
      <c r="AI125" s="61">
        <v>6.1643835616438354E-5</v>
      </c>
      <c r="AJ125" s="61">
        <v>6.1643835616438354E-5</v>
      </c>
      <c r="AK125" s="61">
        <v>6.1643835616438354E-5</v>
      </c>
      <c r="AL125" s="62">
        <v>6.1643835616438354E-5</v>
      </c>
      <c r="AM125" s="62">
        <v>6.1643835616438354E-5</v>
      </c>
      <c r="AN125" s="62">
        <v>6.1643835616438354E-5</v>
      </c>
      <c r="AO125" s="62">
        <v>6.1643835616438354E-5</v>
      </c>
      <c r="AP125" s="62">
        <v>6.1643835616438354E-5</v>
      </c>
      <c r="AQ125" s="62">
        <v>6.1643835616438354E-5</v>
      </c>
      <c r="AR125" s="62">
        <v>6.1643835616438354E-5</v>
      </c>
      <c r="AS125" s="62">
        <v>6.1643835616438354E-5</v>
      </c>
      <c r="AT125" s="62">
        <v>6.1643835616438354E-5</v>
      </c>
      <c r="AU125" s="62">
        <v>6.1643835616438354E-5</v>
      </c>
      <c r="AV125" s="62">
        <v>6.1643835616438354E-5</v>
      </c>
      <c r="AW125" s="62">
        <v>6.1643835616438354E-5</v>
      </c>
      <c r="AX125" s="62">
        <v>6.1643835616438354E-5</v>
      </c>
      <c r="AY125" s="62">
        <v>6.1643835616438354E-5</v>
      </c>
      <c r="AZ125" s="62">
        <v>6.1643835616438354E-5</v>
      </c>
      <c r="BA125" s="62">
        <v>6.1643835616438354E-5</v>
      </c>
      <c r="BB125" s="62">
        <v>6.1643835616438354E-5</v>
      </c>
      <c r="BC125" s="62">
        <v>6.1643835616438354E-5</v>
      </c>
      <c r="BD125" s="62">
        <v>6.1643835616438354E-5</v>
      </c>
      <c r="BE125" s="62">
        <v>6.1643835616438354E-5</v>
      </c>
      <c r="BF125" s="62">
        <v>6.1643835616438354E-5</v>
      </c>
      <c r="BG125" s="62">
        <v>6.1643835616438354E-5</v>
      </c>
      <c r="BH125" s="62">
        <v>6.1643835616438354E-5</v>
      </c>
      <c r="BI125" s="62">
        <v>6.1643835616438354E-5</v>
      </c>
      <c r="BJ125" s="62">
        <v>6.1643835616438354E-5</v>
      </c>
      <c r="BK125" s="62">
        <v>6.1643835616438354E-5</v>
      </c>
      <c r="BL125" s="62">
        <v>6.1643835616438354E-5</v>
      </c>
      <c r="BM125" s="62">
        <v>6.1643835616438354E-5</v>
      </c>
      <c r="BN125" s="62">
        <v>6.1643835616438354E-5</v>
      </c>
      <c r="BO125" s="62">
        <v>6.1643835616438354E-5</v>
      </c>
    </row>
    <row r="126" spans="1:67" x14ac:dyDescent="0.3">
      <c r="A126" s="64" t="s">
        <v>50</v>
      </c>
      <c r="B126" s="64" t="s">
        <v>50</v>
      </c>
      <c r="C126" s="60" t="s">
        <v>51</v>
      </c>
      <c r="D126" s="60"/>
      <c r="E126" s="60"/>
      <c r="G126" s="61">
        <v>0</v>
      </c>
      <c r="H126" s="61">
        <v>0</v>
      </c>
      <c r="I126" s="61">
        <v>0</v>
      </c>
      <c r="J126" s="61">
        <v>0</v>
      </c>
      <c r="K126" s="61">
        <v>0</v>
      </c>
      <c r="L126" s="61">
        <v>0</v>
      </c>
      <c r="M126" s="61">
        <v>0</v>
      </c>
      <c r="N126" s="61">
        <v>0</v>
      </c>
      <c r="O126" s="61">
        <v>0</v>
      </c>
      <c r="P126" s="61">
        <v>0</v>
      </c>
      <c r="Q126" s="61">
        <v>0</v>
      </c>
      <c r="R126" s="61">
        <v>0</v>
      </c>
      <c r="S126" s="61">
        <v>0</v>
      </c>
      <c r="T126" s="61">
        <v>0</v>
      </c>
      <c r="U126" s="61">
        <v>0</v>
      </c>
      <c r="V126" s="61">
        <v>0</v>
      </c>
      <c r="W126" s="61">
        <v>0</v>
      </c>
      <c r="X126" s="61">
        <v>0</v>
      </c>
      <c r="Y126" s="61">
        <v>0</v>
      </c>
      <c r="Z126" s="61">
        <v>0</v>
      </c>
      <c r="AA126" s="61">
        <v>0</v>
      </c>
      <c r="AB126" s="61">
        <v>0</v>
      </c>
      <c r="AC126" s="61">
        <v>0</v>
      </c>
      <c r="AD126" s="61">
        <v>0</v>
      </c>
      <c r="AE126" s="61">
        <v>0</v>
      </c>
      <c r="AF126" s="61">
        <v>0</v>
      </c>
      <c r="AG126" s="61">
        <v>0</v>
      </c>
      <c r="AH126" s="61">
        <v>0</v>
      </c>
      <c r="AI126" s="61">
        <v>0</v>
      </c>
      <c r="AJ126" s="61">
        <v>0</v>
      </c>
      <c r="AK126" s="61">
        <v>0</v>
      </c>
      <c r="AL126" s="62">
        <v>0</v>
      </c>
      <c r="AM126" s="62">
        <v>0</v>
      </c>
      <c r="AN126" s="62">
        <v>0</v>
      </c>
      <c r="AO126" s="62">
        <v>0</v>
      </c>
      <c r="AP126" s="62">
        <v>0</v>
      </c>
      <c r="AQ126" s="62">
        <v>0</v>
      </c>
      <c r="AR126" s="62">
        <v>0</v>
      </c>
      <c r="AS126" s="62">
        <v>0</v>
      </c>
      <c r="AT126" s="62">
        <v>0</v>
      </c>
      <c r="AU126" s="62">
        <v>0</v>
      </c>
      <c r="AV126" s="62">
        <v>0</v>
      </c>
      <c r="AW126" s="62">
        <v>0</v>
      </c>
      <c r="AX126" s="62">
        <v>0</v>
      </c>
      <c r="AY126" s="62">
        <v>0</v>
      </c>
      <c r="AZ126" s="62">
        <v>0</v>
      </c>
      <c r="BA126" s="62">
        <v>0</v>
      </c>
      <c r="BB126" s="62">
        <v>0</v>
      </c>
      <c r="BC126" s="62">
        <v>0</v>
      </c>
      <c r="BD126" s="62">
        <v>0</v>
      </c>
      <c r="BE126" s="62">
        <v>0</v>
      </c>
      <c r="BF126" s="62">
        <v>0</v>
      </c>
      <c r="BG126" s="62">
        <v>0</v>
      </c>
      <c r="BH126" s="62">
        <v>0</v>
      </c>
      <c r="BI126" s="62">
        <v>0</v>
      </c>
      <c r="BJ126" s="62">
        <v>0</v>
      </c>
      <c r="BK126" s="62">
        <v>0</v>
      </c>
      <c r="BL126" s="62">
        <v>0</v>
      </c>
      <c r="BM126" s="62">
        <v>0</v>
      </c>
      <c r="BN126" s="62">
        <v>0</v>
      </c>
      <c r="BO126" s="62">
        <v>0</v>
      </c>
    </row>
    <row r="127" spans="1:67" x14ac:dyDescent="0.3">
      <c r="A127" s="64" t="s">
        <v>53</v>
      </c>
      <c r="B127" s="64" t="s">
        <v>54</v>
      </c>
      <c r="C127" s="60" t="s">
        <v>55</v>
      </c>
      <c r="F127" s="65" t="s">
        <v>89</v>
      </c>
      <c r="G127" s="61">
        <v>3.9999999999999998E-6</v>
      </c>
      <c r="H127" s="61">
        <v>3.9999999999999998E-6</v>
      </c>
      <c r="I127" s="61">
        <v>3.9999999999999998E-6</v>
      </c>
      <c r="J127" s="61">
        <v>3.9999999999999998E-6</v>
      </c>
      <c r="K127" s="61">
        <v>3.9999999999999998E-6</v>
      </c>
      <c r="L127" s="61">
        <v>3.9999999999999998E-6</v>
      </c>
      <c r="M127" s="61">
        <v>3.9999999999999998E-6</v>
      </c>
      <c r="N127" s="61">
        <v>3.9999999999999998E-6</v>
      </c>
      <c r="O127" s="61">
        <v>3.9999999999999998E-6</v>
      </c>
      <c r="P127" s="61">
        <v>3.9999999999999998E-6</v>
      </c>
      <c r="Q127" s="61">
        <v>3.9999999999999998E-6</v>
      </c>
      <c r="R127" s="61">
        <v>3.9999999999999998E-6</v>
      </c>
      <c r="S127" s="61">
        <v>3.9999999999999998E-6</v>
      </c>
      <c r="T127" s="61">
        <v>3.9999999999999998E-6</v>
      </c>
      <c r="U127" s="61">
        <v>3.9999999999999998E-6</v>
      </c>
      <c r="V127" s="61">
        <v>3.9999999999999998E-6</v>
      </c>
      <c r="W127" s="61">
        <v>3.9999999999999998E-6</v>
      </c>
      <c r="X127" s="61">
        <v>3.9999999999999998E-6</v>
      </c>
      <c r="Y127" s="61">
        <v>3.9999999999999998E-6</v>
      </c>
      <c r="Z127" s="61">
        <v>3.9999999999999998E-6</v>
      </c>
      <c r="AA127" s="61">
        <v>3.9999999999999998E-6</v>
      </c>
      <c r="AB127" s="61">
        <v>3.9999999999999998E-6</v>
      </c>
      <c r="AC127" s="61">
        <v>3.9999999999999998E-6</v>
      </c>
      <c r="AD127" s="61">
        <v>3.9999999999999998E-6</v>
      </c>
      <c r="AE127" s="61">
        <v>3.9999999999999998E-6</v>
      </c>
      <c r="AF127" s="61">
        <v>3.9999999999999998E-6</v>
      </c>
      <c r="AG127" s="61">
        <v>3.9999999999999998E-6</v>
      </c>
      <c r="AH127" s="61">
        <v>3.9999999999999998E-6</v>
      </c>
      <c r="AI127" s="61">
        <v>3.9999999999999998E-6</v>
      </c>
      <c r="AJ127" s="61">
        <v>3.9999999999999998E-6</v>
      </c>
      <c r="AK127" s="61">
        <v>3.9999999999999998E-6</v>
      </c>
      <c r="AL127" s="62">
        <v>3.9999999999999998E-6</v>
      </c>
      <c r="AM127" s="62">
        <v>3.9999999999999998E-6</v>
      </c>
      <c r="AN127" s="62">
        <v>3.9999999999999998E-6</v>
      </c>
      <c r="AO127" s="62">
        <v>3.9999999999999998E-6</v>
      </c>
      <c r="AP127" s="62">
        <v>3.9999999999999998E-6</v>
      </c>
      <c r="AQ127" s="62">
        <v>3.9999999999999998E-6</v>
      </c>
      <c r="AR127" s="62">
        <v>3.9999999999999998E-6</v>
      </c>
      <c r="AS127" s="62">
        <v>3.9999999999999998E-6</v>
      </c>
      <c r="AT127" s="62">
        <v>3.9999999999999998E-6</v>
      </c>
      <c r="AU127" s="62">
        <v>3.9999999999999998E-6</v>
      </c>
      <c r="AV127" s="62">
        <v>3.9999999999999998E-6</v>
      </c>
      <c r="AW127" s="62">
        <v>3.9999999999999998E-6</v>
      </c>
      <c r="AX127" s="62">
        <v>3.9999999999999998E-6</v>
      </c>
      <c r="AY127" s="62">
        <v>3.9999999999999998E-6</v>
      </c>
      <c r="AZ127" s="62">
        <v>3.9999999999999998E-6</v>
      </c>
      <c r="BA127" s="62">
        <v>3.9999999999999998E-6</v>
      </c>
      <c r="BB127" s="62">
        <v>3.9999999999999998E-6</v>
      </c>
      <c r="BC127" s="62">
        <v>3.9999999999999998E-6</v>
      </c>
      <c r="BD127" s="62">
        <v>3.9999999999999998E-6</v>
      </c>
      <c r="BE127" s="62">
        <v>3.9999999999999998E-6</v>
      </c>
      <c r="BF127" s="62">
        <v>3.9999999999999998E-6</v>
      </c>
      <c r="BG127" s="62">
        <v>3.9999999999999998E-6</v>
      </c>
      <c r="BH127" s="62">
        <v>3.9999999999999998E-6</v>
      </c>
      <c r="BI127" s="62">
        <v>3.9999999999999998E-6</v>
      </c>
      <c r="BJ127" s="62">
        <v>3.9999999999999998E-6</v>
      </c>
      <c r="BK127" s="62">
        <v>3.9999999999999998E-6</v>
      </c>
      <c r="BL127" s="62">
        <v>3.9999999999999998E-6</v>
      </c>
      <c r="BM127" s="62">
        <v>3.9999999999999998E-6</v>
      </c>
      <c r="BN127" s="62">
        <v>3.9999999999999998E-6</v>
      </c>
      <c r="BO127" s="62">
        <v>3.9999999999999998E-6</v>
      </c>
    </row>
    <row r="128" spans="1:67" x14ac:dyDescent="0.3">
      <c r="G128" s="67"/>
      <c r="H128" s="67"/>
      <c r="I128" s="67"/>
      <c r="J128" s="67"/>
      <c r="K128" s="67"/>
      <c r="L128" s="67"/>
      <c r="M128" s="67"/>
      <c r="N128" s="67"/>
      <c r="O128" s="67"/>
      <c r="P128" s="67"/>
      <c r="Q128" s="67"/>
      <c r="R128" s="67"/>
      <c r="S128" s="67"/>
      <c r="T128" s="67"/>
      <c r="U128" s="67"/>
      <c r="V128" s="67"/>
      <c r="W128" s="67"/>
      <c r="X128" s="67"/>
      <c r="Y128" s="67"/>
      <c r="Z128" s="67"/>
      <c r="AA128" s="67"/>
      <c r="AB128" s="67"/>
      <c r="AC128" s="67"/>
      <c r="AD128" s="67"/>
      <c r="AE128" s="67"/>
      <c r="AF128" s="67"/>
      <c r="AG128" s="67"/>
      <c r="AH128" s="67"/>
      <c r="AI128" s="67"/>
      <c r="AJ128" s="67"/>
      <c r="AK128" s="67"/>
      <c r="AL128" s="67"/>
      <c r="AM128" s="67"/>
      <c r="AN128" s="67"/>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row>
    <row r="129" spans="2:67" x14ac:dyDescent="0.3">
      <c r="B129" s="55"/>
      <c r="C129" s="54"/>
      <c r="D129" s="54"/>
      <c r="E129" s="54"/>
      <c r="F129" s="54"/>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row>
    <row r="130" spans="2:67" s="86" customFormat="1" x14ac:dyDescent="0.3">
      <c r="B130" s="84" t="s">
        <v>92</v>
      </c>
      <c r="C130" s="85"/>
      <c r="D130" s="85"/>
      <c r="E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row>
    <row r="131" spans="2:67" s="86" customFormat="1" x14ac:dyDescent="0.3">
      <c r="B131" s="84"/>
      <c r="C131" s="84" t="s">
        <v>93</v>
      </c>
      <c r="D131" s="84"/>
      <c r="E131" s="84"/>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row>
    <row r="132" spans="2:67" x14ac:dyDescent="0.3">
      <c r="B132" s="55" t="s">
        <v>16</v>
      </c>
      <c r="C132" s="87" t="s">
        <v>94</v>
      </c>
      <c r="D132" s="87"/>
      <c r="E132" s="87"/>
      <c r="F132" s="54"/>
      <c r="G132" s="88">
        <v>0</v>
      </c>
      <c r="H132" s="88">
        <v>0</v>
      </c>
      <c r="I132" s="88">
        <v>0</v>
      </c>
      <c r="J132" s="88">
        <v>0</v>
      </c>
      <c r="K132" s="88">
        <v>0</v>
      </c>
      <c r="L132" s="88">
        <v>0</v>
      </c>
      <c r="M132" s="88">
        <v>0</v>
      </c>
      <c r="N132" s="88">
        <v>0</v>
      </c>
      <c r="O132" s="88">
        <v>0</v>
      </c>
      <c r="P132" s="88">
        <v>0</v>
      </c>
      <c r="Q132" s="88">
        <v>0</v>
      </c>
      <c r="R132" s="88">
        <v>0</v>
      </c>
      <c r="S132" s="88">
        <v>0</v>
      </c>
      <c r="T132" s="88">
        <v>0</v>
      </c>
      <c r="U132" s="88">
        <v>0</v>
      </c>
      <c r="V132" s="88">
        <v>0</v>
      </c>
      <c r="W132" s="88">
        <v>0</v>
      </c>
      <c r="X132" s="88">
        <v>0</v>
      </c>
      <c r="Y132" s="88">
        <v>0</v>
      </c>
      <c r="Z132" s="88">
        <v>0</v>
      </c>
      <c r="AA132" s="88">
        <v>0</v>
      </c>
      <c r="AB132" s="88">
        <v>0</v>
      </c>
      <c r="AC132" s="88">
        <v>0</v>
      </c>
      <c r="AD132" s="88">
        <v>0</v>
      </c>
      <c r="AE132" s="88">
        <v>0</v>
      </c>
      <c r="AF132" s="88">
        <v>0</v>
      </c>
      <c r="AG132" s="88">
        <v>0</v>
      </c>
      <c r="AH132" s="88">
        <v>0</v>
      </c>
      <c r="AI132" s="88">
        <v>0</v>
      </c>
      <c r="AJ132" s="88">
        <v>0</v>
      </c>
      <c r="AK132" s="88">
        <v>0</v>
      </c>
      <c r="AL132" s="88">
        <v>0</v>
      </c>
      <c r="AM132" s="88">
        <v>0</v>
      </c>
      <c r="AN132" s="88">
        <v>0</v>
      </c>
      <c r="AO132" s="88">
        <v>0</v>
      </c>
      <c r="AP132" s="88">
        <v>0</v>
      </c>
      <c r="AQ132" s="88">
        <v>0</v>
      </c>
      <c r="AR132" s="88">
        <v>0</v>
      </c>
      <c r="AS132" s="88">
        <v>0</v>
      </c>
      <c r="AT132" s="88">
        <v>0</v>
      </c>
      <c r="AU132" s="88">
        <v>0</v>
      </c>
      <c r="AV132" s="88">
        <v>0</v>
      </c>
      <c r="AW132" s="88">
        <v>0</v>
      </c>
      <c r="AX132" s="88">
        <v>0</v>
      </c>
      <c r="AY132" s="88">
        <v>0</v>
      </c>
      <c r="AZ132" s="88">
        <v>0</v>
      </c>
      <c r="BA132" s="88">
        <v>0</v>
      </c>
      <c r="BB132" s="88">
        <v>0</v>
      </c>
      <c r="BC132" s="88">
        <v>0</v>
      </c>
      <c r="BD132" s="88">
        <v>0</v>
      </c>
      <c r="BE132" s="88">
        <v>0</v>
      </c>
      <c r="BF132" s="88">
        <v>0</v>
      </c>
      <c r="BG132" s="88">
        <v>0</v>
      </c>
      <c r="BH132" s="88">
        <v>0</v>
      </c>
      <c r="BI132" s="88">
        <v>0</v>
      </c>
      <c r="BJ132" s="88">
        <v>0</v>
      </c>
      <c r="BK132" s="88">
        <v>0</v>
      </c>
      <c r="BL132" s="88">
        <v>0</v>
      </c>
      <c r="BM132" s="88">
        <v>0</v>
      </c>
      <c r="BN132" s="88">
        <v>0</v>
      </c>
      <c r="BO132" s="88">
        <v>0</v>
      </c>
    </row>
    <row r="133" spans="2:67" x14ac:dyDescent="0.3">
      <c r="B133" s="55" t="s">
        <v>20</v>
      </c>
      <c r="C133" s="87" t="s">
        <v>94</v>
      </c>
      <c r="D133" s="87"/>
      <c r="E133" s="87"/>
      <c r="F133" s="54"/>
      <c r="G133" s="88">
        <v>0</v>
      </c>
      <c r="H133" s="88">
        <v>0</v>
      </c>
      <c r="I133" s="88">
        <v>0</v>
      </c>
      <c r="J133" s="88">
        <v>0</v>
      </c>
      <c r="K133" s="88">
        <v>0</v>
      </c>
      <c r="L133" s="88">
        <v>0</v>
      </c>
      <c r="M133" s="88">
        <v>0</v>
      </c>
      <c r="N133" s="88">
        <v>0</v>
      </c>
      <c r="O133" s="88">
        <v>0</v>
      </c>
      <c r="P133" s="88">
        <v>0</v>
      </c>
      <c r="Q133" s="88">
        <v>0</v>
      </c>
      <c r="R133" s="88">
        <v>0</v>
      </c>
      <c r="S133" s="88">
        <v>0</v>
      </c>
      <c r="T133" s="88">
        <v>0</v>
      </c>
      <c r="U133" s="88">
        <v>0</v>
      </c>
      <c r="V133" s="88">
        <v>0</v>
      </c>
      <c r="W133" s="88">
        <v>0</v>
      </c>
      <c r="X133" s="88">
        <v>0</v>
      </c>
      <c r="Y133" s="88">
        <v>0</v>
      </c>
      <c r="Z133" s="89">
        <v>0</v>
      </c>
      <c r="AA133" s="89">
        <v>0</v>
      </c>
      <c r="AB133" s="89">
        <v>0</v>
      </c>
      <c r="AC133" s="89">
        <v>0</v>
      </c>
      <c r="AD133" s="89">
        <v>0</v>
      </c>
      <c r="AE133" s="89">
        <v>0</v>
      </c>
      <c r="AF133" s="89">
        <v>0</v>
      </c>
      <c r="AG133" s="89">
        <v>0</v>
      </c>
      <c r="AH133" s="89">
        <v>0</v>
      </c>
      <c r="AI133" s="89">
        <v>0</v>
      </c>
      <c r="AJ133" s="89">
        <v>0</v>
      </c>
      <c r="AK133" s="89">
        <v>0</v>
      </c>
      <c r="AL133" s="89">
        <v>0</v>
      </c>
      <c r="AM133" s="89">
        <v>0</v>
      </c>
      <c r="AN133" s="89">
        <v>0</v>
      </c>
      <c r="AO133" s="89">
        <v>0</v>
      </c>
      <c r="AP133" s="89">
        <v>0</v>
      </c>
      <c r="AQ133" s="89">
        <v>0</v>
      </c>
      <c r="AR133" s="89">
        <v>0</v>
      </c>
      <c r="AS133" s="89">
        <v>0</v>
      </c>
      <c r="AT133" s="89">
        <v>0</v>
      </c>
      <c r="AU133" s="89">
        <v>0</v>
      </c>
      <c r="AV133" s="89">
        <v>0</v>
      </c>
      <c r="AW133" s="89">
        <v>0</v>
      </c>
      <c r="AX133" s="89">
        <v>0</v>
      </c>
      <c r="AY133" s="89">
        <v>0</v>
      </c>
      <c r="AZ133" s="89">
        <v>0</v>
      </c>
      <c r="BA133" s="89">
        <v>0</v>
      </c>
      <c r="BB133" s="89">
        <v>0</v>
      </c>
      <c r="BC133" s="89">
        <v>0</v>
      </c>
      <c r="BD133" s="89">
        <v>0</v>
      </c>
      <c r="BE133" s="89">
        <v>0</v>
      </c>
      <c r="BF133" s="89">
        <v>0</v>
      </c>
      <c r="BG133" s="89">
        <v>0</v>
      </c>
      <c r="BH133" s="89">
        <v>0</v>
      </c>
      <c r="BI133" s="89">
        <v>0</v>
      </c>
      <c r="BJ133" s="89">
        <v>0</v>
      </c>
      <c r="BK133" s="89">
        <v>0</v>
      </c>
      <c r="BL133" s="89">
        <v>0</v>
      </c>
      <c r="BM133" s="89">
        <v>0</v>
      </c>
      <c r="BN133" s="89">
        <v>0</v>
      </c>
      <c r="BO133" s="89">
        <v>0</v>
      </c>
    </row>
    <row r="134" spans="2:67" x14ac:dyDescent="0.3">
      <c r="B134" s="64" t="s">
        <v>23</v>
      </c>
      <c r="C134" s="87" t="s">
        <v>94</v>
      </c>
      <c r="D134" s="87"/>
      <c r="E134" s="87"/>
      <c r="F134" s="54"/>
      <c r="G134" s="88">
        <v>0</v>
      </c>
      <c r="H134" s="88">
        <v>0</v>
      </c>
      <c r="I134" s="88">
        <v>0</v>
      </c>
      <c r="J134" s="88">
        <v>0</v>
      </c>
      <c r="K134" s="88">
        <v>0</v>
      </c>
      <c r="L134" s="88">
        <v>0</v>
      </c>
      <c r="M134" s="88">
        <v>0</v>
      </c>
      <c r="N134" s="88">
        <v>0</v>
      </c>
      <c r="O134" s="88">
        <v>0</v>
      </c>
      <c r="P134" s="88">
        <v>0</v>
      </c>
      <c r="Q134" s="88">
        <v>0</v>
      </c>
      <c r="R134" s="88">
        <v>0</v>
      </c>
      <c r="S134" s="88">
        <v>0</v>
      </c>
      <c r="T134" s="88">
        <v>0</v>
      </c>
      <c r="U134" s="88">
        <v>0</v>
      </c>
      <c r="V134" s="88">
        <v>0</v>
      </c>
      <c r="W134" s="88">
        <v>0</v>
      </c>
      <c r="X134" s="88">
        <v>0</v>
      </c>
      <c r="Y134" s="88">
        <v>0</v>
      </c>
      <c r="Z134" s="88">
        <v>0</v>
      </c>
      <c r="AA134" s="88">
        <v>0</v>
      </c>
      <c r="AB134" s="88">
        <v>0</v>
      </c>
      <c r="AC134" s="88">
        <v>0</v>
      </c>
      <c r="AD134" s="88">
        <v>0</v>
      </c>
      <c r="AE134" s="88">
        <v>0</v>
      </c>
      <c r="AF134" s="88">
        <v>0</v>
      </c>
      <c r="AG134" s="88">
        <v>0</v>
      </c>
      <c r="AH134" s="88">
        <v>0</v>
      </c>
      <c r="AI134" s="88">
        <v>0</v>
      </c>
      <c r="AJ134" s="88">
        <v>0</v>
      </c>
      <c r="AK134" s="88">
        <v>0</v>
      </c>
      <c r="AL134" s="88">
        <v>0</v>
      </c>
      <c r="AM134" s="88">
        <v>0</v>
      </c>
      <c r="AN134" s="88">
        <v>0</v>
      </c>
      <c r="AO134" s="88">
        <v>0</v>
      </c>
      <c r="AP134" s="88">
        <v>0</v>
      </c>
      <c r="AQ134" s="88">
        <v>0</v>
      </c>
      <c r="AR134" s="88">
        <v>0</v>
      </c>
      <c r="AS134" s="88">
        <v>0</v>
      </c>
      <c r="AT134" s="88">
        <v>0</v>
      </c>
      <c r="AU134" s="88">
        <v>0</v>
      </c>
      <c r="AV134" s="88">
        <v>0</v>
      </c>
      <c r="AW134" s="88">
        <v>0</v>
      </c>
      <c r="AX134" s="88">
        <v>0</v>
      </c>
      <c r="AY134" s="88">
        <v>0</v>
      </c>
      <c r="AZ134" s="88">
        <v>0</v>
      </c>
      <c r="BA134" s="88">
        <v>0</v>
      </c>
      <c r="BB134" s="88">
        <v>0</v>
      </c>
      <c r="BC134" s="88">
        <v>0</v>
      </c>
      <c r="BD134" s="88">
        <v>0</v>
      </c>
      <c r="BE134" s="88">
        <v>0</v>
      </c>
      <c r="BF134" s="88">
        <v>0</v>
      </c>
      <c r="BG134" s="88">
        <v>0</v>
      </c>
      <c r="BH134" s="88">
        <v>0</v>
      </c>
      <c r="BI134" s="88">
        <v>0</v>
      </c>
      <c r="BJ134" s="88">
        <v>0</v>
      </c>
      <c r="BK134" s="88">
        <v>0</v>
      </c>
      <c r="BL134" s="88">
        <v>0</v>
      </c>
      <c r="BM134" s="88">
        <v>0</v>
      </c>
      <c r="BN134" s="88">
        <v>0</v>
      </c>
      <c r="BO134" s="88">
        <v>0</v>
      </c>
    </row>
    <row r="135" spans="2:67" x14ac:dyDescent="0.3">
      <c r="B135" s="64" t="s">
        <v>26</v>
      </c>
      <c r="F135" s="54"/>
      <c r="G135" s="90">
        <v>8.0091975639588225E-2</v>
      </c>
      <c r="H135" s="90">
        <v>7.9958948753608206E-2</v>
      </c>
      <c r="I135" s="90">
        <v>8.0127601178990121E-2</v>
      </c>
      <c r="J135" s="90">
        <v>8.1989862470665781E-2</v>
      </c>
      <c r="K135" s="90">
        <v>8.2650362961002519E-2</v>
      </c>
      <c r="L135" s="90">
        <v>8.3828873070901838E-2</v>
      </c>
      <c r="M135" s="90">
        <v>8.4163103508091114E-2</v>
      </c>
      <c r="N135" s="90">
        <v>8.5582184843443168E-2</v>
      </c>
      <c r="O135" s="90">
        <v>8.4548441907527708E-2</v>
      </c>
      <c r="P135" s="90">
        <v>8.1551085528052555E-2</v>
      </c>
      <c r="Q135" s="90">
        <v>8.1571494077919054E-2</v>
      </c>
      <c r="R135" s="90">
        <v>8.3496895533151316E-2</v>
      </c>
      <c r="S135" s="90">
        <v>8.1958094040299578E-2</v>
      </c>
      <c r="T135" s="90">
        <v>8.0877278405640629E-2</v>
      </c>
      <c r="U135" s="90">
        <v>8.0993584032994795E-2</v>
      </c>
      <c r="V135" s="90">
        <v>8.0767021208888012E-2</v>
      </c>
      <c r="W135" s="90">
        <v>8.0439232589319384E-2</v>
      </c>
      <c r="X135" s="90">
        <v>8.1635621350235096E-2</v>
      </c>
      <c r="Y135" s="90">
        <v>8.103314159428246E-2</v>
      </c>
      <c r="Z135" s="90">
        <v>8.0423465684477016E-2</v>
      </c>
      <c r="AA135" s="90">
        <v>8.1419557348284474E-2</v>
      </c>
      <c r="AB135" s="90">
        <v>8.1419557348284474E-2</v>
      </c>
      <c r="AC135" s="90">
        <v>8.1419557348284474E-2</v>
      </c>
      <c r="AD135" s="90">
        <v>8.1419557348284474E-2</v>
      </c>
      <c r="AE135" s="90">
        <v>8.1419557348284474E-2</v>
      </c>
      <c r="AF135" s="90">
        <v>8.1419557348284474E-2</v>
      </c>
      <c r="AG135" s="90">
        <v>8.1419557348284474E-2</v>
      </c>
      <c r="AH135" s="90">
        <v>8.1419557348284474E-2</v>
      </c>
      <c r="AI135" s="90">
        <v>8.1419557348284474E-2</v>
      </c>
      <c r="AJ135" s="90">
        <v>8.1419557348284474E-2</v>
      </c>
      <c r="AK135" s="90">
        <v>8.1419557348284474E-2</v>
      </c>
      <c r="AL135" s="90">
        <v>8.1419557348284474E-2</v>
      </c>
      <c r="AM135" s="90">
        <v>8.1419557348284474E-2</v>
      </c>
      <c r="AN135" s="90">
        <v>8.1419557348284474E-2</v>
      </c>
      <c r="AO135" s="90">
        <v>8.1419557348284474E-2</v>
      </c>
      <c r="AP135" s="90">
        <v>8.1419557348284474E-2</v>
      </c>
      <c r="AQ135" s="90">
        <v>8.1419557348284474E-2</v>
      </c>
      <c r="AR135" s="90">
        <v>8.1419557348284474E-2</v>
      </c>
      <c r="AS135" s="90">
        <v>8.1419557348284474E-2</v>
      </c>
      <c r="AT135" s="90">
        <v>8.1419557348284474E-2</v>
      </c>
      <c r="AU135" s="90">
        <v>8.1419557348284474E-2</v>
      </c>
      <c r="AV135" s="90">
        <v>8.1419557348284474E-2</v>
      </c>
      <c r="AW135" s="90">
        <v>8.1419557348284474E-2</v>
      </c>
      <c r="AX135" s="90">
        <v>8.1419557348284474E-2</v>
      </c>
      <c r="AY135" s="90">
        <v>8.1419557348284474E-2</v>
      </c>
      <c r="AZ135" s="90">
        <v>8.1419557348284474E-2</v>
      </c>
      <c r="BA135" s="90">
        <v>8.1419557348284474E-2</v>
      </c>
      <c r="BB135" s="90">
        <v>8.1419557348284474E-2</v>
      </c>
      <c r="BC135" s="90">
        <v>8.1419557348284474E-2</v>
      </c>
      <c r="BD135" s="90">
        <v>8.1419557348284474E-2</v>
      </c>
      <c r="BE135" s="90">
        <v>8.1419557348284474E-2</v>
      </c>
      <c r="BF135" s="90">
        <v>8.1419557348284474E-2</v>
      </c>
      <c r="BG135" s="90">
        <v>8.1419557348284474E-2</v>
      </c>
      <c r="BH135" s="90">
        <v>8.1419557348284474E-2</v>
      </c>
      <c r="BI135" s="90">
        <v>8.1419557348284474E-2</v>
      </c>
      <c r="BJ135" s="90">
        <v>8.1419557348284474E-2</v>
      </c>
      <c r="BK135" s="90">
        <v>8.1419557348284474E-2</v>
      </c>
      <c r="BL135" s="90">
        <v>8.1419557348284474E-2</v>
      </c>
      <c r="BM135" s="90">
        <v>8.1419557348284474E-2</v>
      </c>
      <c r="BN135" s="90">
        <v>8.1419557348284474E-2</v>
      </c>
      <c r="BO135" s="90">
        <v>8.1419557348284474E-2</v>
      </c>
    </row>
    <row r="136" spans="2:67" x14ac:dyDescent="0.3">
      <c r="B136" s="64" t="s">
        <v>27</v>
      </c>
      <c r="F136" s="54"/>
      <c r="G136" s="90">
        <v>0.11005896543936711</v>
      </c>
      <c r="H136" s="90">
        <v>0.1100589665258548</v>
      </c>
      <c r="I136" s="90">
        <v>0.11005896629550981</v>
      </c>
      <c r="J136" s="90">
        <v>0.11005896655734181</v>
      </c>
      <c r="K136" s="90">
        <v>0.1100589667316114</v>
      </c>
      <c r="L136" s="90">
        <v>0.1100589661174718</v>
      </c>
      <c r="M136" s="90">
        <v>0.1100589786035286</v>
      </c>
      <c r="N136" s="90">
        <v>0.11005898048751429</v>
      </c>
      <c r="O136" s="90">
        <v>0.11005897316757959</v>
      </c>
      <c r="P136" s="90">
        <v>0.1100589584300051</v>
      </c>
      <c r="Q136" s="90">
        <v>0.1100589852473792</v>
      </c>
      <c r="R136" s="90">
        <v>0.1100589787438629</v>
      </c>
      <c r="S136" s="90">
        <v>0.1100589698914007</v>
      </c>
      <c r="T136" s="90">
        <v>0.1100589468098807</v>
      </c>
      <c r="U136" s="90">
        <v>0.1100589571673332</v>
      </c>
      <c r="V136" s="90">
        <v>0.1100589696490938</v>
      </c>
      <c r="W136" s="90">
        <v>0.110058948582673</v>
      </c>
      <c r="X136" s="90">
        <v>0.1100589720392959</v>
      </c>
      <c r="Y136" s="90">
        <v>0.11005895471315361</v>
      </c>
      <c r="Z136" s="90">
        <v>0.1100589796195014</v>
      </c>
      <c r="AA136" s="90">
        <v>0.11005896413461121</v>
      </c>
      <c r="AB136" s="90">
        <v>0.11005896413461121</v>
      </c>
      <c r="AC136" s="90">
        <v>0.11005896413461121</v>
      </c>
      <c r="AD136" s="90">
        <v>0.11005896413461121</v>
      </c>
      <c r="AE136" s="90">
        <v>0.11005896413461121</v>
      </c>
      <c r="AF136" s="90">
        <v>0.11005896413461121</v>
      </c>
      <c r="AG136" s="90">
        <v>0.11005896413461121</v>
      </c>
      <c r="AH136" s="90">
        <v>0.11005896413461121</v>
      </c>
      <c r="AI136" s="90">
        <v>0.11005896413461121</v>
      </c>
      <c r="AJ136" s="90">
        <v>0.11005896413461121</v>
      </c>
      <c r="AK136" s="90">
        <v>0.11005896413461121</v>
      </c>
      <c r="AL136" s="90">
        <v>0.11005896413461121</v>
      </c>
      <c r="AM136" s="90">
        <v>0.11005896413461121</v>
      </c>
      <c r="AN136" s="90">
        <v>0.11005896413461121</v>
      </c>
      <c r="AO136" s="90">
        <v>0.11005896413461121</v>
      </c>
      <c r="AP136" s="90">
        <v>0.11005896413461121</v>
      </c>
      <c r="AQ136" s="90">
        <v>0.11005896413461121</v>
      </c>
      <c r="AR136" s="90">
        <v>0.11005896413461121</v>
      </c>
      <c r="AS136" s="90">
        <v>0.11005896413461121</v>
      </c>
      <c r="AT136" s="90">
        <v>0.11005896413461121</v>
      </c>
      <c r="AU136" s="90">
        <v>0.11005896413461121</v>
      </c>
      <c r="AV136" s="90">
        <v>0.11005896413461121</v>
      </c>
      <c r="AW136" s="90">
        <v>0.11005896413461121</v>
      </c>
      <c r="AX136" s="90">
        <v>0.11005896413461121</v>
      </c>
      <c r="AY136" s="90">
        <v>0.11005896413461121</v>
      </c>
      <c r="AZ136" s="90">
        <v>0.11005896413461121</v>
      </c>
      <c r="BA136" s="90">
        <v>0.11005896413461121</v>
      </c>
      <c r="BB136" s="90">
        <v>0.11005896413461121</v>
      </c>
      <c r="BC136" s="90">
        <v>0.11005896413461121</v>
      </c>
      <c r="BD136" s="90">
        <v>0.11005896413461121</v>
      </c>
      <c r="BE136" s="90">
        <v>0.11005896413461121</v>
      </c>
      <c r="BF136" s="90">
        <v>0.11005896413461121</v>
      </c>
      <c r="BG136" s="90">
        <v>0.11005896413461121</v>
      </c>
      <c r="BH136" s="90">
        <v>0.11005896413461121</v>
      </c>
      <c r="BI136" s="90">
        <v>0.11005896413461121</v>
      </c>
      <c r="BJ136" s="90">
        <v>0.11005896413461121</v>
      </c>
      <c r="BK136" s="90">
        <v>0.11005896413461121</v>
      </c>
      <c r="BL136" s="90">
        <v>0.11005896413461121</v>
      </c>
      <c r="BM136" s="90">
        <v>0.11005896413461121</v>
      </c>
      <c r="BN136" s="90">
        <v>0.11005896413461121</v>
      </c>
      <c r="BO136" s="90">
        <v>0.11005896413461121</v>
      </c>
    </row>
    <row r="137" spans="2:67" x14ac:dyDescent="0.3">
      <c r="B137" s="64" t="s">
        <v>28</v>
      </c>
      <c r="F137" s="54"/>
      <c r="G137" s="90">
        <v>6.9545118551339213E-2</v>
      </c>
      <c r="H137" s="90">
        <v>6.9544866769800692E-2</v>
      </c>
      <c r="I137" s="90">
        <v>7.0235068234452872E-2</v>
      </c>
      <c r="J137" s="90">
        <v>7.0234951432833093E-2</v>
      </c>
      <c r="K137" s="90">
        <v>7.0234989879409349E-2</v>
      </c>
      <c r="L137" s="90">
        <v>7.0235111930450358E-2</v>
      </c>
      <c r="M137" s="90">
        <v>7.023498275069226E-2</v>
      </c>
      <c r="N137" s="90">
        <v>7.0234945598971504E-2</v>
      </c>
      <c r="O137" s="90">
        <v>7.0235109488034964E-2</v>
      </c>
      <c r="P137" s="90">
        <v>7.0235066902473872E-2</v>
      </c>
      <c r="Q137" s="90">
        <v>7.0235079897689179E-2</v>
      </c>
      <c r="R137" s="90">
        <v>7.0234932432201913E-2</v>
      </c>
      <c r="S137" s="90">
        <v>7.0234935930416256E-2</v>
      </c>
      <c r="T137" s="90">
        <v>7.023506966117464E-2</v>
      </c>
      <c r="U137" s="90">
        <v>7.0234940539771321E-2</v>
      </c>
      <c r="V137" s="90">
        <v>7.023507865734982E-2</v>
      </c>
      <c r="W137" s="90">
        <v>7.023504468990828E-2</v>
      </c>
      <c r="X137" s="90">
        <v>7.0234916130364963E-2</v>
      </c>
      <c r="Y137" s="90">
        <v>7.0235047094140871E-2</v>
      </c>
      <c r="Z137" s="90">
        <v>7.023505170427996E-2</v>
      </c>
      <c r="AA137" s="90">
        <v>7.023511852444228E-2</v>
      </c>
      <c r="AB137" s="90">
        <v>7.023511852444228E-2</v>
      </c>
      <c r="AC137" s="90">
        <v>7.023511852444228E-2</v>
      </c>
      <c r="AD137" s="90">
        <v>7.023511852444228E-2</v>
      </c>
      <c r="AE137" s="90">
        <v>7.023511852444228E-2</v>
      </c>
      <c r="AF137" s="90">
        <v>7.023511852444228E-2</v>
      </c>
      <c r="AG137" s="90">
        <v>7.023511852444228E-2</v>
      </c>
      <c r="AH137" s="90">
        <v>7.023511852444228E-2</v>
      </c>
      <c r="AI137" s="90">
        <v>7.023511852444228E-2</v>
      </c>
      <c r="AJ137" s="90">
        <v>7.023511852444228E-2</v>
      </c>
      <c r="AK137" s="90">
        <v>7.023511852444228E-2</v>
      </c>
      <c r="AL137" s="90">
        <v>7.023511852444228E-2</v>
      </c>
      <c r="AM137" s="90">
        <v>7.023511852444228E-2</v>
      </c>
      <c r="AN137" s="90">
        <v>7.023511852444228E-2</v>
      </c>
      <c r="AO137" s="90">
        <v>7.023511852444228E-2</v>
      </c>
      <c r="AP137" s="90">
        <v>7.023511852444228E-2</v>
      </c>
      <c r="AQ137" s="90">
        <v>7.023511852444228E-2</v>
      </c>
      <c r="AR137" s="90">
        <v>7.023511852444228E-2</v>
      </c>
      <c r="AS137" s="90">
        <v>7.023511852444228E-2</v>
      </c>
      <c r="AT137" s="90">
        <v>7.023511852444228E-2</v>
      </c>
      <c r="AU137" s="90">
        <v>7.023511852444228E-2</v>
      </c>
      <c r="AV137" s="90">
        <v>7.023511852444228E-2</v>
      </c>
      <c r="AW137" s="90">
        <v>7.023511852444228E-2</v>
      </c>
      <c r="AX137" s="90">
        <v>7.023511852444228E-2</v>
      </c>
      <c r="AY137" s="90">
        <v>7.023511852444228E-2</v>
      </c>
      <c r="AZ137" s="90">
        <v>7.023511852444228E-2</v>
      </c>
      <c r="BA137" s="90">
        <v>7.023511852444228E-2</v>
      </c>
      <c r="BB137" s="90">
        <v>7.023511852444228E-2</v>
      </c>
      <c r="BC137" s="90">
        <v>7.023511852444228E-2</v>
      </c>
      <c r="BD137" s="90">
        <v>7.023511852444228E-2</v>
      </c>
      <c r="BE137" s="90">
        <v>7.023511852444228E-2</v>
      </c>
      <c r="BF137" s="90">
        <v>7.023511852444228E-2</v>
      </c>
      <c r="BG137" s="90">
        <v>7.023511852444228E-2</v>
      </c>
      <c r="BH137" s="90">
        <v>7.023511852444228E-2</v>
      </c>
      <c r="BI137" s="90">
        <v>7.023511852444228E-2</v>
      </c>
      <c r="BJ137" s="90">
        <v>7.023511852444228E-2</v>
      </c>
      <c r="BK137" s="90">
        <v>7.023511852444228E-2</v>
      </c>
      <c r="BL137" s="90">
        <v>7.023511852444228E-2</v>
      </c>
      <c r="BM137" s="90">
        <v>7.023511852444228E-2</v>
      </c>
      <c r="BN137" s="90">
        <v>7.023511852444228E-2</v>
      </c>
      <c r="BO137" s="90">
        <v>7.023511852444228E-2</v>
      </c>
    </row>
    <row r="138" spans="2:67" x14ac:dyDescent="0.3">
      <c r="B138" s="55" t="s">
        <v>31</v>
      </c>
      <c r="C138" s="87" t="s">
        <v>94</v>
      </c>
      <c r="D138" s="87"/>
      <c r="E138" s="87"/>
      <c r="F138" s="54"/>
      <c r="G138" s="88">
        <v>0</v>
      </c>
      <c r="H138" s="88">
        <v>0</v>
      </c>
      <c r="I138" s="88">
        <v>0</v>
      </c>
      <c r="J138" s="88">
        <v>0</v>
      </c>
      <c r="K138" s="88">
        <v>0</v>
      </c>
      <c r="L138" s="88">
        <v>0</v>
      </c>
      <c r="M138" s="88">
        <v>0</v>
      </c>
      <c r="N138" s="88">
        <v>0</v>
      </c>
      <c r="O138" s="88">
        <v>0</v>
      </c>
      <c r="P138" s="88">
        <v>0</v>
      </c>
      <c r="Q138" s="88">
        <v>0</v>
      </c>
      <c r="R138" s="88">
        <v>0</v>
      </c>
      <c r="S138" s="88">
        <v>0</v>
      </c>
      <c r="T138" s="88">
        <v>0</v>
      </c>
      <c r="U138" s="88">
        <v>0</v>
      </c>
      <c r="V138" s="88">
        <v>0</v>
      </c>
      <c r="W138" s="88">
        <v>0</v>
      </c>
      <c r="X138" s="88">
        <v>0</v>
      </c>
      <c r="Y138" s="88">
        <v>0</v>
      </c>
      <c r="Z138" s="89">
        <v>0</v>
      </c>
      <c r="AA138" s="89">
        <v>0</v>
      </c>
      <c r="AB138" s="89">
        <v>0</v>
      </c>
      <c r="AC138" s="89">
        <v>0</v>
      </c>
      <c r="AD138" s="89">
        <v>0</v>
      </c>
      <c r="AE138" s="89">
        <v>0</v>
      </c>
      <c r="AF138" s="89">
        <v>0</v>
      </c>
      <c r="AG138" s="89">
        <v>0</v>
      </c>
      <c r="AH138" s="89">
        <v>0</v>
      </c>
      <c r="AI138" s="89">
        <v>0</v>
      </c>
      <c r="AJ138" s="89">
        <v>0</v>
      </c>
      <c r="AK138" s="89">
        <v>0</v>
      </c>
      <c r="AL138" s="89">
        <v>0</v>
      </c>
      <c r="AM138" s="89">
        <v>0</v>
      </c>
      <c r="AN138" s="89">
        <v>0</v>
      </c>
      <c r="AO138" s="89">
        <v>0</v>
      </c>
      <c r="AP138" s="89">
        <v>0</v>
      </c>
      <c r="AQ138" s="89">
        <v>0</v>
      </c>
      <c r="AR138" s="89">
        <v>0</v>
      </c>
      <c r="AS138" s="89">
        <v>0</v>
      </c>
      <c r="AT138" s="89">
        <v>0</v>
      </c>
      <c r="AU138" s="89">
        <v>0</v>
      </c>
      <c r="AV138" s="89">
        <v>0</v>
      </c>
      <c r="AW138" s="89">
        <v>0</v>
      </c>
      <c r="AX138" s="89">
        <v>0</v>
      </c>
      <c r="AY138" s="89">
        <v>0</v>
      </c>
      <c r="AZ138" s="89">
        <v>0</v>
      </c>
      <c r="BA138" s="89">
        <v>0</v>
      </c>
      <c r="BB138" s="89">
        <v>0</v>
      </c>
      <c r="BC138" s="89">
        <v>0</v>
      </c>
      <c r="BD138" s="89">
        <v>0</v>
      </c>
      <c r="BE138" s="89">
        <v>0</v>
      </c>
      <c r="BF138" s="89">
        <v>0</v>
      </c>
      <c r="BG138" s="89">
        <v>0</v>
      </c>
      <c r="BH138" s="89">
        <v>0</v>
      </c>
      <c r="BI138" s="89">
        <v>0</v>
      </c>
      <c r="BJ138" s="89">
        <v>0</v>
      </c>
      <c r="BK138" s="89">
        <v>0</v>
      </c>
      <c r="BL138" s="89">
        <v>0</v>
      </c>
      <c r="BM138" s="89">
        <v>0</v>
      </c>
      <c r="BN138" s="89">
        <v>0</v>
      </c>
      <c r="BO138" s="89">
        <v>0</v>
      </c>
    </row>
    <row r="139" spans="2:67" x14ac:dyDescent="0.3">
      <c r="B139" s="55" t="s">
        <v>33</v>
      </c>
      <c r="C139" s="87" t="s">
        <v>94</v>
      </c>
      <c r="D139" s="87"/>
      <c r="E139" s="87"/>
      <c r="F139" s="54"/>
      <c r="G139" s="88">
        <v>0</v>
      </c>
      <c r="H139" s="88">
        <v>0</v>
      </c>
      <c r="I139" s="88">
        <v>0</v>
      </c>
      <c r="J139" s="88">
        <v>0</v>
      </c>
      <c r="K139" s="88">
        <v>0</v>
      </c>
      <c r="L139" s="88">
        <v>0</v>
      </c>
      <c r="M139" s="88">
        <v>0</v>
      </c>
      <c r="N139" s="88">
        <v>0</v>
      </c>
      <c r="O139" s="88">
        <v>0</v>
      </c>
      <c r="P139" s="88">
        <v>0</v>
      </c>
      <c r="Q139" s="88">
        <v>0</v>
      </c>
      <c r="R139" s="88">
        <v>0</v>
      </c>
      <c r="S139" s="88">
        <v>0</v>
      </c>
      <c r="T139" s="88">
        <v>0</v>
      </c>
      <c r="U139" s="88">
        <v>0</v>
      </c>
      <c r="V139" s="88">
        <v>0</v>
      </c>
      <c r="W139" s="88">
        <v>0</v>
      </c>
      <c r="X139" s="88">
        <v>0</v>
      </c>
      <c r="Y139" s="88">
        <v>0</v>
      </c>
      <c r="Z139" s="88">
        <v>0</v>
      </c>
      <c r="AA139" s="88">
        <v>0</v>
      </c>
      <c r="AB139" s="88">
        <v>0</v>
      </c>
      <c r="AC139" s="88">
        <v>0</v>
      </c>
      <c r="AD139" s="88">
        <v>0</v>
      </c>
      <c r="AE139" s="88">
        <v>0</v>
      </c>
      <c r="AF139" s="88">
        <v>0</v>
      </c>
      <c r="AG139" s="88">
        <v>0</v>
      </c>
      <c r="AH139" s="88">
        <v>0</v>
      </c>
      <c r="AI139" s="88">
        <v>0</v>
      </c>
      <c r="AJ139" s="88">
        <v>0</v>
      </c>
      <c r="AK139" s="88">
        <v>0</v>
      </c>
      <c r="AL139" s="88">
        <v>0</v>
      </c>
      <c r="AM139" s="88">
        <v>0</v>
      </c>
      <c r="AN139" s="88">
        <v>0</v>
      </c>
      <c r="AO139" s="88">
        <v>0</v>
      </c>
      <c r="AP139" s="88">
        <v>0</v>
      </c>
      <c r="AQ139" s="88">
        <v>0</v>
      </c>
      <c r="AR139" s="88">
        <v>0</v>
      </c>
      <c r="AS139" s="88">
        <v>0</v>
      </c>
      <c r="AT139" s="88">
        <v>0</v>
      </c>
      <c r="AU139" s="88">
        <v>0</v>
      </c>
      <c r="AV139" s="88">
        <v>0</v>
      </c>
      <c r="AW139" s="88">
        <v>0</v>
      </c>
      <c r="AX139" s="88">
        <v>0</v>
      </c>
      <c r="AY139" s="88">
        <v>0</v>
      </c>
      <c r="AZ139" s="88">
        <v>0</v>
      </c>
      <c r="BA139" s="88">
        <v>0</v>
      </c>
      <c r="BB139" s="88">
        <v>0</v>
      </c>
      <c r="BC139" s="88">
        <v>0</v>
      </c>
      <c r="BD139" s="88">
        <v>0</v>
      </c>
      <c r="BE139" s="88">
        <v>0</v>
      </c>
      <c r="BF139" s="88">
        <v>0</v>
      </c>
      <c r="BG139" s="88">
        <v>0</v>
      </c>
      <c r="BH139" s="88">
        <v>0</v>
      </c>
      <c r="BI139" s="88">
        <v>0</v>
      </c>
      <c r="BJ139" s="88">
        <v>0</v>
      </c>
      <c r="BK139" s="88">
        <v>0</v>
      </c>
      <c r="BL139" s="88">
        <v>0</v>
      </c>
      <c r="BM139" s="88">
        <v>0</v>
      </c>
      <c r="BN139" s="88">
        <v>0</v>
      </c>
      <c r="BO139" s="88">
        <v>0</v>
      </c>
    </row>
    <row r="140" spans="2:67" x14ac:dyDescent="0.3">
      <c r="B140" s="55" t="s">
        <v>35</v>
      </c>
      <c r="C140" s="54"/>
      <c r="D140" s="54"/>
      <c r="E140" s="54"/>
      <c r="F140" s="54"/>
      <c r="G140" s="90">
        <v>7.4258820594561403E-2</v>
      </c>
      <c r="H140" s="90">
        <v>7.4258821131410427E-2</v>
      </c>
      <c r="I140" s="90">
        <v>7.4258820290991456E-2</v>
      </c>
      <c r="J140" s="90">
        <v>7.4258823261709017E-2</v>
      </c>
      <c r="K140" s="90">
        <v>7.4258820810821136E-2</v>
      </c>
      <c r="L140" s="90">
        <v>7.4258832926937329E-2</v>
      </c>
      <c r="M140" s="90">
        <v>7.4258835413609309E-2</v>
      </c>
      <c r="N140" s="90">
        <v>7.4258809666008924E-2</v>
      </c>
      <c r="O140" s="90">
        <v>7.4258816710636805E-2</v>
      </c>
      <c r="P140" s="90">
        <v>7.4258813171681759E-2</v>
      </c>
      <c r="Q140" s="90">
        <v>7.4258830425409775E-2</v>
      </c>
      <c r="R140" s="90">
        <v>7.4258809406683585E-2</v>
      </c>
      <c r="S140" s="90">
        <v>7.4258776849610381E-2</v>
      </c>
      <c r="T140" s="90">
        <v>7.4258813837745491E-2</v>
      </c>
      <c r="U140" s="90">
        <v>7.4258813837745491E-2</v>
      </c>
      <c r="V140" s="90">
        <v>7.4258813837745491E-2</v>
      </c>
      <c r="W140" s="90">
        <v>7.42587860301228E-2</v>
      </c>
      <c r="X140" s="90">
        <v>7.4258770418941841E-2</v>
      </c>
      <c r="Y140" s="90">
        <v>7.4258770418941841E-2</v>
      </c>
      <c r="Z140" s="90">
        <v>7.4258809893426092E-2</v>
      </c>
      <c r="AA140" s="90">
        <v>7.4259150432924262E-2</v>
      </c>
      <c r="AB140" s="90">
        <v>7.4259150432924262E-2</v>
      </c>
      <c r="AC140" s="90">
        <v>7.4259150432924262E-2</v>
      </c>
      <c r="AD140" s="90">
        <v>7.4259150432924262E-2</v>
      </c>
      <c r="AE140" s="90">
        <v>7.4259150432924262E-2</v>
      </c>
      <c r="AF140" s="90">
        <v>7.4259150432924262E-2</v>
      </c>
      <c r="AG140" s="90">
        <v>7.4259150432924262E-2</v>
      </c>
      <c r="AH140" s="90">
        <v>7.4259150432924262E-2</v>
      </c>
      <c r="AI140" s="90">
        <v>7.4259150432924262E-2</v>
      </c>
      <c r="AJ140" s="90">
        <v>7.4259150432924262E-2</v>
      </c>
      <c r="AK140" s="90">
        <v>7.4259150432924262E-2</v>
      </c>
      <c r="AL140" s="90">
        <v>7.4259150432924262E-2</v>
      </c>
      <c r="AM140" s="90">
        <v>7.4259150432924262E-2</v>
      </c>
      <c r="AN140" s="90">
        <v>7.4259150432924262E-2</v>
      </c>
      <c r="AO140" s="90">
        <v>7.4259150432924262E-2</v>
      </c>
      <c r="AP140" s="90">
        <v>7.4259150432924262E-2</v>
      </c>
      <c r="AQ140" s="90">
        <v>7.4259150432924262E-2</v>
      </c>
      <c r="AR140" s="90">
        <v>7.4259150432924262E-2</v>
      </c>
      <c r="AS140" s="90">
        <v>7.4259150432924262E-2</v>
      </c>
      <c r="AT140" s="90">
        <v>7.4259150432924262E-2</v>
      </c>
      <c r="AU140" s="90">
        <v>7.4259150432924262E-2</v>
      </c>
      <c r="AV140" s="90">
        <v>7.4259150432924262E-2</v>
      </c>
      <c r="AW140" s="90">
        <v>7.4259150432924262E-2</v>
      </c>
      <c r="AX140" s="90">
        <v>7.4259150432924262E-2</v>
      </c>
      <c r="AY140" s="90">
        <v>7.4259150432924262E-2</v>
      </c>
      <c r="AZ140" s="90">
        <v>7.4259150432924262E-2</v>
      </c>
      <c r="BA140" s="90">
        <v>7.4259150432924262E-2</v>
      </c>
      <c r="BB140" s="90">
        <v>7.4259150432924262E-2</v>
      </c>
      <c r="BC140" s="90">
        <v>7.4259150432924262E-2</v>
      </c>
      <c r="BD140" s="90">
        <v>7.4259150432924262E-2</v>
      </c>
      <c r="BE140" s="90">
        <v>7.4259150432924262E-2</v>
      </c>
      <c r="BF140" s="90">
        <v>7.4259150432924262E-2</v>
      </c>
      <c r="BG140" s="90">
        <v>7.4259150432924262E-2</v>
      </c>
      <c r="BH140" s="90">
        <v>7.4259150432924262E-2</v>
      </c>
      <c r="BI140" s="90">
        <v>7.4259150432924262E-2</v>
      </c>
      <c r="BJ140" s="90">
        <v>7.4259150432924262E-2</v>
      </c>
      <c r="BK140" s="90">
        <v>7.4259150432924262E-2</v>
      </c>
      <c r="BL140" s="90">
        <v>7.4259150432924262E-2</v>
      </c>
      <c r="BM140" s="90">
        <v>7.4259150432924262E-2</v>
      </c>
      <c r="BN140" s="90">
        <v>7.4259150432924262E-2</v>
      </c>
      <c r="BO140" s="90">
        <v>7.4259150432924262E-2</v>
      </c>
    </row>
    <row r="141" spans="2:67" x14ac:dyDescent="0.3">
      <c r="B141" s="55" t="s">
        <v>36</v>
      </c>
      <c r="F141" s="54"/>
      <c r="G141" s="90">
        <v>6.6820544015017649E-2</v>
      </c>
      <c r="H141" s="90">
        <v>6.6820633927679091E-2</v>
      </c>
      <c r="I141" s="90">
        <v>6.6171524409407753E-2</v>
      </c>
      <c r="J141" s="90">
        <v>6.6171381411793712E-2</v>
      </c>
      <c r="K141" s="90">
        <v>6.6171428571428562E-2</v>
      </c>
      <c r="L141" s="90">
        <v>6.617145172090251E-2</v>
      </c>
      <c r="M141" s="90">
        <v>6.6171428571428562E-2</v>
      </c>
      <c r="N141" s="90">
        <v>6.6171428571428562E-2</v>
      </c>
      <c r="O141" s="90">
        <v>6.6171405906735953E-2</v>
      </c>
      <c r="P141" s="90">
        <v>6.6171473324762045E-2</v>
      </c>
      <c r="Q141" s="90">
        <v>6.6171385002939842E-2</v>
      </c>
      <c r="R141" s="90">
        <v>6.6171428571428562E-2</v>
      </c>
      <c r="S141" s="90">
        <v>6.6171450538287629E-2</v>
      </c>
      <c r="T141" s="90">
        <v>6.617145004751443E-2</v>
      </c>
      <c r="U141" s="90">
        <v>6.6171470251618958E-2</v>
      </c>
      <c r="V141" s="90">
        <v>6.6171491685726766E-2</v>
      </c>
      <c r="W141" s="90">
        <v>6.6171408165782652E-2</v>
      </c>
      <c r="X141" s="90">
        <v>6.6171489270102815E-2</v>
      </c>
      <c r="Y141" s="90">
        <v>6.6171428571428562E-2</v>
      </c>
      <c r="Z141" s="90">
        <v>6.6171488045768861E-2</v>
      </c>
      <c r="AA141" s="90">
        <v>6.6171498750999591E-2</v>
      </c>
      <c r="AB141" s="90">
        <v>6.6171498750999591E-2</v>
      </c>
      <c r="AC141" s="90">
        <v>6.6171498750999591E-2</v>
      </c>
      <c r="AD141" s="90">
        <v>6.6171498750999591E-2</v>
      </c>
      <c r="AE141" s="90">
        <v>6.6171498750999591E-2</v>
      </c>
      <c r="AF141" s="90">
        <v>6.6171498750999591E-2</v>
      </c>
      <c r="AG141" s="90">
        <v>6.6171498750999591E-2</v>
      </c>
      <c r="AH141" s="90">
        <v>6.6171498750999591E-2</v>
      </c>
      <c r="AI141" s="90">
        <v>6.6171498750999591E-2</v>
      </c>
      <c r="AJ141" s="90">
        <v>6.6171498750999591E-2</v>
      </c>
      <c r="AK141" s="90">
        <v>6.6171498750999591E-2</v>
      </c>
      <c r="AL141" s="90">
        <v>6.6171498750999591E-2</v>
      </c>
      <c r="AM141" s="90">
        <v>6.6171498750999591E-2</v>
      </c>
      <c r="AN141" s="90">
        <v>6.6171498750999591E-2</v>
      </c>
      <c r="AO141" s="90">
        <v>6.6171498750999591E-2</v>
      </c>
      <c r="AP141" s="90">
        <v>6.6171498750999591E-2</v>
      </c>
      <c r="AQ141" s="90">
        <v>6.6171498750999591E-2</v>
      </c>
      <c r="AR141" s="90">
        <v>6.6171498750999591E-2</v>
      </c>
      <c r="AS141" s="90">
        <v>6.6171498750999591E-2</v>
      </c>
      <c r="AT141" s="90">
        <v>6.6171498750999591E-2</v>
      </c>
      <c r="AU141" s="90">
        <v>6.6171498750999591E-2</v>
      </c>
      <c r="AV141" s="90">
        <v>6.6171498750999591E-2</v>
      </c>
      <c r="AW141" s="90">
        <v>6.6171498750999591E-2</v>
      </c>
      <c r="AX141" s="90">
        <v>6.6171498750999591E-2</v>
      </c>
      <c r="AY141" s="90">
        <v>6.6171498750999591E-2</v>
      </c>
      <c r="AZ141" s="90">
        <v>6.6171498750999591E-2</v>
      </c>
      <c r="BA141" s="90">
        <v>6.6171498750999591E-2</v>
      </c>
      <c r="BB141" s="90">
        <v>6.6171498750999591E-2</v>
      </c>
      <c r="BC141" s="90">
        <v>6.6171498750999591E-2</v>
      </c>
      <c r="BD141" s="90">
        <v>6.6171498750999591E-2</v>
      </c>
      <c r="BE141" s="90">
        <v>6.6171498750999591E-2</v>
      </c>
      <c r="BF141" s="90">
        <v>6.6171498750999591E-2</v>
      </c>
      <c r="BG141" s="90">
        <v>6.6171498750999591E-2</v>
      </c>
      <c r="BH141" s="90">
        <v>6.6171498750999591E-2</v>
      </c>
      <c r="BI141" s="90">
        <v>6.6171498750999591E-2</v>
      </c>
      <c r="BJ141" s="90">
        <v>6.6171498750999591E-2</v>
      </c>
      <c r="BK141" s="90">
        <v>6.6171498750999591E-2</v>
      </c>
      <c r="BL141" s="90">
        <v>6.6171498750999591E-2</v>
      </c>
      <c r="BM141" s="90">
        <v>6.6171498750999591E-2</v>
      </c>
      <c r="BN141" s="90">
        <v>6.6171498750999591E-2</v>
      </c>
      <c r="BO141" s="90">
        <v>6.6171498750999591E-2</v>
      </c>
    </row>
    <row r="142" spans="2:67" x14ac:dyDescent="0.3">
      <c r="B142" s="55" t="s">
        <v>37</v>
      </c>
      <c r="C142" s="87" t="s">
        <v>94</v>
      </c>
      <c r="D142" s="87"/>
      <c r="E142" s="87"/>
      <c r="F142" s="54"/>
      <c r="G142" s="88">
        <v>0</v>
      </c>
      <c r="H142" s="88">
        <v>0</v>
      </c>
      <c r="I142" s="88">
        <v>0</v>
      </c>
      <c r="J142" s="88">
        <v>0</v>
      </c>
      <c r="K142" s="88">
        <v>0</v>
      </c>
      <c r="L142" s="88">
        <v>0</v>
      </c>
      <c r="M142" s="88">
        <v>0</v>
      </c>
      <c r="N142" s="88">
        <v>0</v>
      </c>
      <c r="O142" s="88">
        <v>0</v>
      </c>
      <c r="P142" s="88">
        <v>0</v>
      </c>
      <c r="Q142" s="88">
        <v>0</v>
      </c>
      <c r="R142" s="88">
        <v>0</v>
      </c>
      <c r="S142" s="88">
        <v>0</v>
      </c>
      <c r="T142" s="88">
        <v>0</v>
      </c>
      <c r="U142" s="88">
        <v>0</v>
      </c>
      <c r="V142" s="88">
        <v>0</v>
      </c>
      <c r="W142" s="88">
        <v>0</v>
      </c>
      <c r="X142" s="88">
        <v>0</v>
      </c>
      <c r="Y142" s="88">
        <v>0</v>
      </c>
      <c r="Z142" s="88">
        <v>0</v>
      </c>
      <c r="AA142" s="88">
        <v>0</v>
      </c>
      <c r="AB142" s="88">
        <v>0</v>
      </c>
      <c r="AC142" s="88">
        <v>0</v>
      </c>
      <c r="AD142" s="88">
        <v>0</v>
      </c>
      <c r="AE142" s="88">
        <v>0</v>
      </c>
      <c r="AF142" s="88">
        <v>0</v>
      </c>
      <c r="AG142" s="88">
        <v>0</v>
      </c>
      <c r="AH142" s="88">
        <v>0</v>
      </c>
      <c r="AI142" s="88">
        <v>0</v>
      </c>
      <c r="AJ142" s="88">
        <v>0</v>
      </c>
      <c r="AK142" s="88">
        <v>0</v>
      </c>
      <c r="AL142" s="88">
        <v>0</v>
      </c>
      <c r="AM142" s="88">
        <v>0</v>
      </c>
      <c r="AN142" s="88">
        <v>0</v>
      </c>
      <c r="AO142" s="88">
        <v>0</v>
      </c>
      <c r="AP142" s="88">
        <v>0</v>
      </c>
      <c r="AQ142" s="88">
        <v>0</v>
      </c>
      <c r="AR142" s="88">
        <v>0</v>
      </c>
      <c r="AS142" s="88">
        <v>0</v>
      </c>
      <c r="AT142" s="88">
        <v>0</v>
      </c>
      <c r="AU142" s="88">
        <v>0</v>
      </c>
      <c r="AV142" s="88">
        <v>0</v>
      </c>
      <c r="AW142" s="88">
        <v>0</v>
      </c>
      <c r="AX142" s="88">
        <v>0</v>
      </c>
      <c r="AY142" s="88">
        <v>0</v>
      </c>
      <c r="AZ142" s="88">
        <v>0</v>
      </c>
      <c r="BA142" s="88">
        <v>0</v>
      </c>
      <c r="BB142" s="88">
        <v>0</v>
      </c>
      <c r="BC142" s="88">
        <v>0</v>
      </c>
      <c r="BD142" s="88">
        <v>0</v>
      </c>
      <c r="BE142" s="88">
        <v>0</v>
      </c>
      <c r="BF142" s="88">
        <v>0</v>
      </c>
      <c r="BG142" s="88">
        <v>0</v>
      </c>
      <c r="BH142" s="88">
        <v>0</v>
      </c>
      <c r="BI142" s="88">
        <v>0</v>
      </c>
      <c r="BJ142" s="88">
        <v>0</v>
      </c>
      <c r="BK142" s="88">
        <v>0</v>
      </c>
      <c r="BL142" s="88">
        <v>0</v>
      </c>
      <c r="BM142" s="88">
        <v>0</v>
      </c>
      <c r="BN142" s="88">
        <v>0</v>
      </c>
      <c r="BO142" s="88">
        <v>0</v>
      </c>
    </row>
    <row r="143" spans="2:67" x14ac:dyDescent="0.3">
      <c r="B143" s="64" t="s">
        <v>40</v>
      </c>
      <c r="C143" s="54"/>
      <c r="D143" s="54"/>
      <c r="E143" s="54"/>
      <c r="F143" s="91"/>
      <c r="G143" s="90">
        <v>7.0387861677160102E-2</v>
      </c>
      <c r="H143" s="90">
        <v>7.038766164708854E-2</v>
      </c>
      <c r="I143" s="90">
        <v>6.8449106435268872E-2</v>
      </c>
      <c r="J143" s="90">
        <v>6.8449074802353335E-2</v>
      </c>
      <c r="K143" s="90">
        <v>6.8449231891022991E-2</v>
      </c>
      <c r="L143" s="90">
        <v>6.844885998589674E-2</v>
      </c>
      <c r="M143" s="90">
        <v>6.8449089228254351E-2</v>
      </c>
      <c r="N143" s="90">
        <v>6.8448909129256275E-2</v>
      </c>
      <c r="O143" s="90">
        <v>6.844912385752186E-2</v>
      </c>
      <c r="P143" s="90">
        <v>6.844907291205557E-2</v>
      </c>
      <c r="Q143" s="90">
        <v>6.8448873072360611E-2</v>
      </c>
      <c r="R143" s="90">
        <v>6.8448760759375782E-2</v>
      </c>
      <c r="S143" s="90">
        <v>6.8449310384507897E-2</v>
      </c>
      <c r="T143" s="90">
        <v>6.84489029436392E-2</v>
      </c>
      <c r="U143" s="90">
        <v>6.8449049551762967E-2</v>
      </c>
      <c r="V143" s="90">
        <v>6.8448884545662614E-2</v>
      </c>
      <c r="W143" s="90">
        <v>6.8448862506745436E-2</v>
      </c>
      <c r="X143" s="90">
        <v>6.8448945147679324E-2</v>
      </c>
      <c r="Y143" s="90">
        <v>6.8449125526181376E-2</v>
      </c>
      <c r="Z143" s="90">
        <v>6.8449427110876079E-2</v>
      </c>
      <c r="AA143" s="90">
        <v>6.8449580905341784E-2</v>
      </c>
      <c r="AB143" s="90">
        <v>6.8449580905341784E-2</v>
      </c>
      <c r="AC143" s="90">
        <v>6.8449580905341784E-2</v>
      </c>
      <c r="AD143" s="90">
        <v>6.8449580905341784E-2</v>
      </c>
      <c r="AE143" s="90">
        <v>6.8449580905341784E-2</v>
      </c>
      <c r="AF143" s="90">
        <v>6.8449580905341784E-2</v>
      </c>
      <c r="AG143" s="90">
        <v>6.8449580905341784E-2</v>
      </c>
      <c r="AH143" s="90">
        <v>6.8449580905341784E-2</v>
      </c>
      <c r="AI143" s="90">
        <v>6.8449580905341784E-2</v>
      </c>
      <c r="AJ143" s="90">
        <v>6.8449580905341784E-2</v>
      </c>
      <c r="AK143" s="90">
        <v>6.8449580905341784E-2</v>
      </c>
      <c r="AL143" s="90">
        <v>6.8449580905341784E-2</v>
      </c>
      <c r="AM143" s="90">
        <v>6.8449580905341784E-2</v>
      </c>
      <c r="AN143" s="90">
        <v>6.8449580905341784E-2</v>
      </c>
      <c r="AO143" s="90">
        <v>6.8449580905341784E-2</v>
      </c>
      <c r="AP143" s="90">
        <v>6.8449580905341784E-2</v>
      </c>
      <c r="AQ143" s="90">
        <v>6.8449580905341784E-2</v>
      </c>
      <c r="AR143" s="90">
        <v>6.8449580905341784E-2</v>
      </c>
      <c r="AS143" s="90">
        <v>6.8449580905341784E-2</v>
      </c>
      <c r="AT143" s="90">
        <v>6.8449580905341784E-2</v>
      </c>
      <c r="AU143" s="90">
        <v>6.8449580905341784E-2</v>
      </c>
      <c r="AV143" s="90">
        <v>6.8449580905341784E-2</v>
      </c>
      <c r="AW143" s="90">
        <v>6.8449580905341784E-2</v>
      </c>
      <c r="AX143" s="90">
        <v>6.8449580905341784E-2</v>
      </c>
      <c r="AY143" s="90">
        <v>6.8449580905341784E-2</v>
      </c>
      <c r="AZ143" s="90">
        <v>6.8449580905341784E-2</v>
      </c>
      <c r="BA143" s="90">
        <v>6.8449580905341784E-2</v>
      </c>
      <c r="BB143" s="90">
        <v>6.8449580905341784E-2</v>
      </c>
      <c r="BC143" s="90">
        <v>6.8449580905341784E-2</v>
      </c>
      <c r="BD143" s="90">
        <v>6.8449580905341784E-2</v>
      </c>
      <c r="BE143" s="90">
        <v>6.8449580905341784E-2</v>
      </c>
      <c r="BF143" s="90">
        <v>6.8449580905341784E-2</v>
      </c>
      <c r="BG143" s="90">
        <v>6.8449580905341784E-2</v>
      </c>
      <c r="BH143" s="90">
        <v>6.8449580905341784E-2</v>
      </c>
      <c r="BI143" s="90">
        <v>6.8449580905341784E-2</v>
      </c>
      <c r="BJ143" s="90">
        <v>6.8449580905341784E-2</v>
      </c>
      <c r="BK143" s="90">
        <v>6.8449580905341784E-2</v>
      </c>
      <c r="BL143" s="90">
        <v>6.8449580905341784E-2</v>
      </c>
      <c r="BM143" s="90">
        <v>6.8449580905341784E-2</v>
      </c>
      <c r="BN143" s="90">
        <v>6.8449580905341784E-2</v>
      </c>
      <c r="BO143" s="90">
        <v>6.8449580905341784E-2</v>
      </c>
    </row>
    <row r="144" spans="2:67" x14ac:dyDescent="0.3">
      <c r="B144" s="64" t="s">
        <v>41</v>
      </c>
      <c r="F144" s="54"/>
      <c r="G144" s="90">
        <v>5.6428552456839302E-2</v>
      </c>
      <c r="H144" s="90">
        <v>5.6428552456839302E-2</v>
      </c>
      <c r="I144" s="90">
        <v>5.6428552456839302E-2</v>
      </c>
      <c r="J144" s="90">
        <v>5.6529676494613379E-2</v>
      </c>
      <c r="K144" s="90">
        <v>5.6530067848684633E-2</v>
      </c>
      <c r="L144" s="90">
        <v>5.6530067848684633E-2</v>
      </c>
      <c r="M144" s="90">
        <v>5.6530067848684633E-2</v>
      </c>
      <c r="N144" s="90">
        <v>5.6530067848684633E-2</v>
      </c>
      <c r="O144" s="90">
        <v>5.6530067848684633E-2</v>
      </c>
      <c r="P144" s="90">
        <v>5.6530067848684633E-2</v>
      </c>
      <c r="Q144" s="90">
        <v>5.6530067848684633E-2</v>
      </c>
      <c r="R144" s="90">
        <v>5.6530067848684633E-2</v>
      </c>
      <c r="S144" s="90">
        <v>5.6530067848684633E-2</v>
      </c>
      <c r="T144" s="90">
        <v>5.6530067848684633E-2</v>
      </c>
      <c r="U144" s="90">
        <v>5.6530067848684633E-2</v>
      </c>
      <c r="V144" s="90">
        <v>5.6530067848684633E-2</v>
      </c>
      <c r="W144" s="90">
        <v>5.6530067848684633E-2</v>
      </c>
      <c r="X144" s="90">
        <v>5.6530067848684633E-2</v>
      </c>
      <c r="Y144" s="90">
        <v>5.6530067848684633E-2</v>
      </c>
      <c r="Z144" s="90">
        <v>5.6530067848684633E-2</v>
      </c>
      <c r="AA144" s="90">
        <v>5.6530067848684633E-2</v>
      </c>
      <c r="AB144" s="90">
        <v>5.6530067848684633E-2</v>
      </c>
      <c r="AC144" s="90">
        <v>5.6530067848684633E-2</v>
      </c>
      <c r="AD144" s="90">
        <v>5.6530067848684633E-2</v>
      </c>
      <c r="AE144" s="90">
        <v>5.6530067848684633E-2</v>
      </c>
      <c r="AF144" s="90">
        <v>5.6530067848684633E-2</v>
      </c>
      <c r="AG144" s="90">
        <v>5.6530067848684633E-2</v>
      </c>
      <c r="AH144" s="90">
        <v>5.6530067848684633E-2</v>
      </c>
      <c r="AI144" s="90">
        <v>5.6530067848684633E-2</v>
      </c>
      <c r="AJ144" s="90">
        <v>5.6530067848684633E-2</v>
      </c>
      <c r="AK144" s="90">
        <v>5.6530067848684633E-2</v>
      </c>
      <c r="AL144" s="90">
        <v>5.6530067848684633E-2</v>
      </c>
      <c r="AM144" s="90">
        <v>5.6530067848684633E-2</v>
      </c>
      <c r="AN144" s="90">
        <v>5.6530067848684633E-2</v>
      </c>
      <c r="AO144" s="90">
        <v>5.6530067848684633E-2</v>
      </c>
      <c r="AP144" s="90">
        <v>5.6530067848684633E-2</v>
      </c>
      <c r="AQ144" s="90">
        <v>5.6530067848684633E-2</v>
      </c>
      <c r="AR144" s="90">
        <v>5.6530067848684633E-2</v>
      </c>
      <c r="AS144" s="90">
        <v>5.6530067848684633E-2</v>
      </c>
      <c r="AT144" s="90">
        <v>5.6530067848684633E-2</v>
      </c>
      <c r="AU144" s="90">
        <v>5.6530067848684633E-2</v>
      </c>
      <c r="AV144" s="90">
        <v>5.6530067848684633E-2</v>
      </c>
      <c r="AW144" s="90">
        <v>5.6530067848684633E-2</v>
      </c>
      <c r="AX144" s="90">
        <v>5.6530067848684633E-2</v>
      </c>
      <c r="AY144" s="90">
        <v>5.6530067848684633E-2</v>
      </c>
      <c r="AZ144" s="90">
        <v>5.6530067848684633E-2</v>
      </c>
      <c r="BA144" s="90">
        <v>5.6530067848684633E-2</v>
      </c>
      <c r="BB144" s="90">
        <v>5.6530067848684633E-2</v>
      </c>
      <c r="BC144" s="90">
        <v>5.6530067848684633E-2</v>
      </c>
      <c r="BD144" s="90">
        <v>5.6530067848684633E-2</v>
      </c>
      <c r="BE144" s="90">
        <v>5.6530067848684633E-2</v>
      </c>
      <c r="BF144" s="90">
        <v>5.6530067848684633E-2</v>
      </c>
      <c r="BG144" s="90">
        <v>5.6530067848684633E-2</v>
      </c>
      <c r="BH144" s="90">
        <v>5.6530067848684633E-2</v>
      </c>
      <c r="BI144" s="90">
        <v>5.6530067848684633E-2</v>
      </c>
      <c r="BJ144" s="90">
        <v>5.6530067848684633E-2</v>
      </c>
      <c r="BK144" s="90">
        <v>5.6530067848684633E-2</v>
      </c>
      <c r="BL144" s="90">
        <v>5.6530067848684633E-2</v>
      </c>
      <c r="BM144" s="90">
        <v>5.6530067848684633E-2</v>
      </c>
      <c r="BN144" s="90">
        <v>5.6530067848684633E-2</v>
      </c>
      <c r="BO144" s="90">
        <v>5.6530067848684633E-2</v>
      </c>
    </row>
    <row r="145" spans="2:67" x14ac:dyDescent="0.3">
      <c r="B145" s="55" t="s">
        <v>42</v>
      </c>
      <c r="C145" s="60"/>
      <c r="D145" s="60"/>
      <c r="E145" s="60"/>
      <c r="F145" s="91"/>
      <c r="G145" s="90">
        <v>5.0659506393256851E-2</v>
      </c>
      <c r="H145" s="90">
        <v>5.0563545142469413E-2</v>
      </c>
      <c r="I145" s="90">
        <v>5.0546715697022571E-2</v>
      </c>
      <c r="J145" s="90">
        <v>5.0385318609503758E-2</v>
      </c>
      <c r="K145" s="90">
        <v>5.0347658470392923E-2</v>
      </c>
      <c r="L145" s="90">
        <v>5.0269095405659998E-2</v>
      </c>
      <c r="M145" s="90">
        <v>5.0254891822230627E-2</v>
      </c>
      <c r="N145" s="90">
        <v>5.0462665427550367E-2</v>
      </c>
      <c r="O145" s="90">
        <v>5.0057851325731519E-2</v>
      </c>
      <c r="P145" s="90">
        <v>5.0034906876201039E-2</v>
      </c>
      <c r="Q145" s="90">
        <v>4.9926715324116293E-2</v>
      </c>
      <c r="R145" s="90">
        <v>4.988537678850781E-2</v>
      </c>
      <c r="S145" s="90">
        <v>4.9650695555296109E-2</v>
      </c>
      <c r="T145" s="90">
        <v>4.9512983723467748E-2</v>
      </c>
      <c r="U145" s="90">
        <v>4.931529886787344E-2</v>
      </c>
      <c r="V145" s="90">
        <v>4.9020411139724628E-2</v>
      </c>
      <c r="W145" s="90">
        <v>4.9284172440741937E-2</v>
      </c>
      <c r="X145" s="90">
        <v>4.9045418544392809E-2</v>
      </c>
      <c r="Y145" s="90">
        <v>4.9183351497997463E-2</v>
      </c>
      <c r="Z145" s="90">
        <v>4.897044095617098E-2</v>
      </c>
      <c r="AA145" s="90">
        <v>4.8970518393498863E-2</v>
      </c>
      <c r="AB145" s="90">
        <v>4.8970518393498863E-2</v>
      </c>
      <c r="AC145" s="90">
        <v>4.8970518393498863E-2</v>
      </c>
      <c r="AD145" s="90">
        <v>4.8970518393498863E-2</v>
      </c>
      <c r="AE145" s="90">
        <v>4.8970518393498863E-2</v>
      </c>
      <c r="AF145" s="90">
        <v>4.8970518393498863E-2</v>
      </c>
      <c r="AG145" s="90">
        <v>4.8970518393498863E-2</v>
      </c>
      <c r="AH145" s="90">
        <v>4.8970518393498863E-2</v>
      </c>
      <c r="AI145" s="90">
        <v>4.8970518393498863E-2</v>
      </c>
      <c r="AJ145" s="90">
        <v>4.8970518393498863E-2</v>
      </c>
      <c r="AK145" s="90">
        <v>4.8970518393498863E-2</v>
      </c>
      <c r="AL145" s="90">
        <v>4.8970518393498863E-2</v>
      </c>
      <c r="AM145" s="90">
        <v>4.8970518393498863E-2</v>
      </c>
      <c r="AN145" s="90">
        <v>4.8970518393498863E-2</v>
      </c>
      <c r="AO145" s="90">
        <v>4.8970518393498863E-2</v>
      </c>
      <c r="AP145" s="90">
        <v>4.8970518393498863E-2</v>
      </c>
      <c r="AQ145" s="90">
        <v>4.8970518393498863E-2</v>
      </c>
      <c r="AR145" s="90">
        <v>4.8970518393498863E-2</v>
      </c>
      <c r="AS145" s="90">
        <v>4.8970518393498863E-2</v>
      </c>
      <c r="AT145" s="90">
        <v>4.8970518393498863E-2</v>
      </c>
      <c r="AU145" s="90">
        <v>4.8970518393498863E-2</v>
      </c>
      <c r="AV145" s="90">
        <v>4.8970518393498863E-2</v>
      </c>
      <c r="AW145" s="90">
        <v>4.8970518393498863E-2</v>
      </c>
      <c r="AX145" s="90">
        <v>4.8970518393498863E-2</v>
      </c>
      <c r="AY145" s="90">
        <v>4.8970518393498863E-2</v>
      </c>
      <c r="AZ145" s="90">
        <v>4.8970518393498863E-2</v>
      </c>
      <c r="BA145" s="90">
        <v>4.8970518393498863E-2</v>
      </c>
      <c r="BB145" s="90">
        <v>4.8970518393498863E-2</v>
      </c>
      <c r="BC145" s="90">
        <v>4.8970518393498863E-2</v>
      </c>
      <c r="BD145" s="90">
        <v>4.8970518393498863E-2</v>
      </c>
      <c r="BE145" s="90">
        <v>4.8970518393498863E-2</v>
      </c>
      <c r="BF145" s="90">
        <v>4.8970518393498863E-2</v>
      </c>
      <c r="BG145" s="90">
        <v>4.8970518393498863E-2</v>
      </c>
      <c r="BH145" s="90">
        <v>4.8970518393498863E-2</v>
      </c>
      <c r="BI145" s="90">
        <v>4.8970518393498863E-2</v>
      </c>
      <c r="BJ145" s="90">
        <v>4.8970518393498863E-2</v>
      </c>
      <c r="BK145" s="90">
        <v>4.8970518393498863E-2</v>
      </c>
      <c r="BL145" s="90">
        <v>4.8970518393498863E-2</v>
      </c>
      <c r="BM145" s="90">
        <v>4.8970518393498863E-2</v>
      </c>
      <c r="BN145" s="90">
        <v>4.8970518393498863E-2</v>
      </c>
      <c r="BO145" s="90">
        <v>4.8970518393498863E-2</v>
      </c>
    </row>
    <row r="146" spans="2:67" x14ac:dyDescent="0.3">
      <c r="B146" s="55" t="s">
        <v>44</v>
      </c>
      <c r="F146" s="54"/>
      <c r="G146" s="90">
        <v>7.762551786473218E-2</v>
      </c>
      <c r="H146" s="90">
        <v>7.8741751426506149E-2</v>
      </c>
      <c r="I146" s="90">
        <v>7.949115348168917E-2</v>
      </c>
      <c r="J146" s="90">
        <v>8.0345671220659026E-2</v>
      </c>
      <c r="K146" s="90">
        <v>8.0190075949177125E-2</v>
      </c>
      <c r="L146" s="90">
        <v>7.9901480514705525E-2</v>
      </c>
      <c r="M146" s="90">
        <v>7.9941715444622169E-2</v>
      </c>
      <c r="N146" s="90">
        <v>8.0267769627742694E-2</v>
      </c>
      <c r="O146" s="90">
        <v>8.0509768026177791E-2</v>
      </c>
      <c r="P146" s="90">
        <v>8.0450793284979602E-2</v>
      </c>
      <c r="Q146" s="90">
        <v>8.0477022875806686E-2</v>
      </c>
      <c r="R146" s="90">
        <v>7.9880307713901838E-2</v>
      </c>
      <c r="S146" s="90">
        <v>8.0031393407524173E-2</v>
      </c>
      <c r="T146" s="90">
        <v>7.9660051607346113E-2</v>
      </c>
      <c r="U146" s="90">
        <v>7.8655374729668215E-2</v>
      </c>
      <c r="V146" s="90">
        <v>7.9010927100618897E-2</v>
      </c>
      <c r="W146" s="90">
        <v>7.9118881918575537E-2</v>
      </c>
      <c r="X146" s="90">
        <v>7.9562066109371554E-2</v>
      </c>
      <c r="Y146" s="90">
        <v>7.8905434918984968E-2</v>
      </c>
      <c r="Z146" s="90">
        <v>7.9046642188295102E-2</v>
      </c>
      <c r="AA146" s="90">
        <v>8.0332825143026143E-2</v>
      </c>
      <c r="AB146" s="90">
        <v>8.0332825143026143E-2</v>
      </c>
      <c r="AC146" s="90">
        <v>8.0332825143026143E-2</v>
      </c>
      <c r="AD146" s="90">
        <v>8.0332825143026143E-2</v>
      </c>
      <c r="AE146" s="90">
        <v>8.0332825143026143E-2</v>
      </c>
      <c r="AF146" s="90">
        <v>8.0332825143026143E-2</v>
      </c>
      <c r="AG146" s="90">
        <v>8.0332825143026143E-2</v>
      </c>
      <c r="AH146" s="90">
        <v>8.0332825143026143E-2</v>
      </c>
      <c r="AI146" s="90">
        <v>8.0332825143026143E-2</v>
      </c>
      <c r="AJ146" s="90">
        <v>8.0332825143026143E-2</v>
      </c>
      <c r="AK146" s="90">
        <v>8.0332825143026143E-2</v>
      </c>
      <c r="AL146" s="90">
        <v>8.0332825143026143E-2</v>
      </c>
      <c r="AM146" s="90">
        <v>8.0332825143026143E-2</v>
      </c>
      <c r="AN146" s="90">
        <v>8.0332825143026143E-2</v>
      </c>
      <c r="AO146" s="90">
        <v>8.0332825143026143E-2</v>
      </c>
      <c r="AP146" s="90">
        <v>8.0332825143026143E-2</v>
      </c>
      <c r="AQ146" s="90">
        <v>8.0332825143026143E-2</v>
      </c>
      <c r="AR146" s="90">
        <v>8.0332825143026143E-2</v>
      </c>
      <c r="AS146" s="90">
        <v>8.0332825143026143E-2</v>
      </c>
      <c r="AT146" s="90">
        <v>8.0332825143026143E-2</v>
      </c>
      <c r="AU146" s="90">
        <v>8.0332825143026143E-2</v>
      </c>
      <c r="AV146" s="90">
        <v>8.0332825143026143E-2</v>
      </c>
      <c r="AW146" s="90">
        <v>8.0332825143026143E-2</v>
      </c>
      <c r="AX146" s="90">
        <v>8.0332825143026143E-2</v>
      </c>
      <c r="AY146" s="90">
        <v>8.0332825143026143E-2</v>
      </c>
      <c r="AZ146" s="90">
        <v>8.0332825143026143E-2</v>
      </c>
      <c r="BA146" s="90">
        <v>8.0332825143026143E-2</v>
      </c>
      <c r="BB146" s="90">
        <v>8.0332825143026143E-2</v>
      </c>
      <c r="BC146" s="90">
        <v>8.0332825143026143E-2</v>
      </c>
      <c r="BD146" s="90">
        <v>8.0332825143026143E-2</v>
      </c>
      <c r="BE146" s="90">
        <v>8.0332825143026143E-2</v>
      </c>
      <c r="BF146" s="90">
        <v>8.0332825143026143E-2</v>
      </c>
      <c r="BG146" s="90">
        <v>8.0332825143026143E-2</v>
      </c>
      <c r="BH146" s="90">
        <v>8.0332825143026143E-2</v>
      </c>
      <c r="BI146" s="90">
        <v>8.0332825143026143E-2</v>
      </c>
      <c r="BJ146" s="90">
        <v>8.0332825143026143E-2</v>
      </c>
      <c r="BK146" s="90">
        <v>8.0332825143026143E-2</v>
      </c>
      <c r="BL146" s="90">
        <v>8.0332825143026143E-2</v>
      </c>
      <c r="BM146" s="90">
        <v>8.0332825143026143E-2</v>
      </c>
      <c r="BN146" s="90">
        <v>8.0332825143026143E-2</v>
      </c>
      <c r="BO146" s="90">
        <v>8.0332825143026143E-2</v>
      </c>
    </row>
    <row r="147" spans="2:67" x14ac:dyDescent="0.3">
      <c r="B147" s="64" t="s">
        <v>45</v>
      </c>
      <c r="C147" s="60"/>
      <c r="D147" s="60"/>
      <c r="E147" s="60"/>
      <c r="F147" s="92"/>
      <c r="G147" s="90">
        <v>5.9857766397253279E-2</v>
      </c>
      <c r="H147" s="90">
        <v>5.9857761469151567E-2</v>
      </c>
      <c r="I147" s="90">
        <v>5.9857772727671912E-2</v>
      </c>
      <c r="J147" s="90">
        <v>5.9857762186262493E-2</v>
      </c>
      <c r="K147" s="90">
        <v>5.9857764363268742E-2</v>
      </c>
      <c r="L147" s="90">
        <v>5.985775273523862E-2</v>
      </c>
      <c r="M147" s="90">
        <v>5.9857742592133653E-2</v>
      </c>
      <c r="N147" s="90">
        <v>5.9857846442529061E-2</v>
      </c>
      <c r="O147" s="90">
        <v>5.9857725653359922E-2</v>
      </c>
      <c r="P147" s="90">
        <v>5.9857869132092109E-2</v>
      </c>
      <c r="Q147" s="90">
        <v>5.9857810547601559E-2</v>
      </c>
      <c r="R147" s="90">
        <v>5.9857731382435463E-2</v>
      </c>
      <c r="S147" s="90">
        <v>5.9857814030780353E-2</v>
      </c>
      <c r="T147" s="90">
        <v>5.9857814030780353E-2</v>
      </c>
      <c r="U147" s="90">
        <v>5.9857814030780353E-2</v>
      </c>
      <c r="V147" s="90">
        <v>5.9857814030780353E-2</v>
      </c>
      <c r="W147" s="90">
        <v>5.9858185914249303E-2</v>
      </c>
      <c r="X147" s="90">
        <v>5.9857946720182582E-2</v>
      </c>
      <c r="Y147" s="90">
        <v>5.9857919987150933E-2</v>
      </c>
      <c r="Z147" s="90">
        <v>5.9860457516754152E-2</v>
      </c>
      <c r="AA147" s="90">
        <v>5.9860457516754152E-2</v>
      </c>
      <c r="AB147" s="90">
        <v>5.9860457516754152E-2</v>
      </c>
      <c r="AC147" s="90">
        <v>5.9860457516754152E-2</v>
      </c>
      <c r="AD147" s="90">
        <v>5.9860457516754152E-2</v>
      </c>
      <c r="AE147" s="90">
        <v>5.9860457516754152E-2</v>
      </c>
      <c r="AF147" s="90">
        <v>5.9860457516754152E-2</v>
      </c>
      <c r="AG147" s="90">
        <v>5.9860457516754152E-2</v>
      </c>
      <c r="AH147" s="90">
        <v>5.9860457516754152E-2</v>
      </c>
      <c r="AI147" s="90">
        <v>5.9860457516754152E-2</v>
      </c>
      <c r="AJ147" s="90">
        <v>5.9860457516754152E-2</v>
      </c>
      <c r="AK147" s="90">
        <v>5.9860457516754152E-2</v>
      </c>
      <c r="AL147" s="90">
        <v>5.9860457516754152E-2</v>
      </c>
      <c r="AM147" s="90">
        <v>5.9860457516754152E-2</v>
      </c>
      <c r="AN147" s="90">
        <v>5.9860457516754152E-2</v>
      </c>
      <c r="AO147" s="90">
        <v>5.9860457516754152E-2</v>
      </c>
      <c r="AP147" s="90">
        <v>5.9860457516754152E-2</v>
      </c>
      <c r="AQ147" s="90">
        <v>5.9860457516754152E-2</v>
      </c>
      <c r="AR147" s="90">
        <v>5.9860457516754152E-2</v>
      </c>
      <c r="AS147" s="90">
        <v>5.9860457516754152E-2</v>
      </c>
      <c r="AT147" s="90">
        <v>5.9860457516754152E-2</v>
      </c>
      <c r="AU147" s="90">
        <v>5.9860457516754152E-2</v>
      </c>
      <c r="AV147" s="90">
        <v>5.9860457516754152E-2</v>
      </c>
      <c r="AW147" s="90">
        <v>5.9860457516754152E-2</v>
      </c>
      <c r="AX147" s="90">
        <v>5.9860457516754152E-2</v>
      </c>
      <c r="AY147" s="90">
        <v>5.9860457516754152E-2</v>
      </c>
      <c r="AZ147" s="90">
        <v>5.9860457516754152E-2</v>
      </c>
      <c r="BA147" s="90">
        <v>5.9860457516754152E-2</v>
      </c>
      <c r="BB147" s="90">
        <v>5.9860457516754152E-2</v>
      </c>
      <c r="BC147" s="90">
        <v>5.9860457516754152E-2</v>
      </c>
      <c r="BD147" s="90">
        <v>5.9860457516754152E-2</v>
      </c>
      <c r="BE147" s="90">
        <v>5.9860457516754152E-2</v>
      </c>
      <c r="BF147" s="90">
        <v>5.9860457516754152E-2</v>
      </c>
      <c r="BG147" s="90">
        <v>5.9860457516754152E-2</v>
      </c>
      <c r="BH147" s="90">
        <v>5.9860457516754152E-2</v>
      </c>
      <c r="BI147" s="90">
        <v>5.9860457516754152E-2</v>
      </c>
      <c r="BJ147" s="90">
        <v>5.9860457516754152E-2</v>
      </c>
      <c r="BK147" s="90">
        <v>5.9860457516754152E-2</v>
      </c>
      <c r="BL147" s="90">
        <v>5.9860457516754152E-2</v>
      </c>
      <c r="BM147" s="90">
        <v>5.9860457516754152E-2</v>
      </c>
      <c r="BN147" s="90">
        <v>5.9860457516754152E-2</v>
      </c>
      <c r="BO147" s="90">
        <v>5.9860457516754152E-2</v>
      </c>
    </row>
    <row r="148" spans="2:67" x14ac:dyDescent="0.3">
      <c r="B148" s="55" t="s">
        <v>47</v>
      </c>
      <c r="C148" s="60"/>
      <c r="D148" s="60"/>
      <c r="E148" s="60"/>
      <c r="F148" s="54"/>
      <c r="G148" s="90">
        <v>5.1259752560403472E-2</v>
      </c>
      <c r="H148" s="90">
        <v>5.0831282577931729E-2</v>
      </c>
      <c r="I148" s="90">
        <v>5.1052310814059802E-2</v>
      </c>
      <c r="J148" s="90">
        <v>5.0817775861882609E-2</v>
      </c>
      <c r="K148" s="90">
        <v>5.1541063746199101E-2</v>
      </c>
      <c r="L148" s="90">
        <v>5.2366651626647387E-2</v>
      </c>
      <c r="M148" s="90">
        <v>5.297070036177344E-2</v>
      </c>
      <c r="N148" s="90">
        <v>5.3040055461447598E-2</v>
      </c>
      <c r="O148" s="90">
        <v>5.1742893408343371E-2</v>
      </c>
      <c r="P148" s="90">
        <v>5.2741188716007838E-2</v>
      </c>
      <c r="Q148" s="90">
        <v>5.4633254600389917E-2</v>
      </c>
      <c r="R148" s="90">
        <v>5.4720519327646017E-2</v>
      </c>
      <c r="S148" s="90">
        <v>5.8326795641445141E-2</v>
      </c>
      <c r="T148" s="90">
        <v>5.8713275434366163E-2</v>
      </c>
      <c r="U148" s="90">
        <v>5.8895465170704403E-2</v>
      </c>
      <c r="V148" s="90">
        <v>5.9238777445698089E-2</v>
      </c>
      <c r="W148" s="90">
        <v>5.9579729749379771E-2</v>
      </c>
      <c r="X148" s="90">
        <v>6.0306791057276037E-2</v>
      </c>
      <c r="Y148" s="90">
        <v>5.9856897864001953E-2</v>
      </c>
      <c r="Z148" s="90">
        <v>5.5009422029724003E-2</v>
      </c>
      <c r="AA148" s="90">
        <v>5.513328633900514E-2</v>
      </c>
      <c r="AB148" s="90">
        <v>5.513328633900514E-2</v>
      </c>
      <c r="AC148" s="90">
        <v>5.513328633900514E-2</v>
      </c>
      <c r="AD148" s="90">
        <v>5.513328633900514E-2</v>
      </c>
      <c r="AE148" s="90">
        <v>5.513328633900514E-2</v>
      </c>
      <c r="AF148" s="90">
        <v>5.513328633900514E-2</v>
      </c>
      <c r="AG148" s="90">
        <v>5.513328633900514E-2</v>
      </c>
      <c r="AH148" s="90">
        <v>5.513328633900514E-2</v>
      </c>
      <c r="AI148" s="90">
        <v>5.513328633900514E-2</v>
      </c>
      <c r="AJ148" s="90">
        <v>5.513328633900514E-2</v>
      </c>
      <c r="AK148" s="90">
        <v>5.513328633900514E-2</v>
      </c>
      <c r="AL148" s="90">
        <v>5.513328633900514E-2</v>
      </c>
      <c r="AM148" s="90">
        <v>5.513328633900514E-2</v>
      </c>
      <c r="AN148" s="90">
        <v>5.513328633900514E-2</v>
      </c>
      <c r="AO148" s="90">
        <v>5.513328633900514E-2</v>
      </c>
      <c r="AP148" s="90">
        <v>5.513328633900514E-2</v>
      </c>
      <c r="AQ148" s="90">
        <v>5.513328633900514E-2</v>
      </c>
      <c r="AR148" s="90">
        <v>5.513328633900514E-2</v>
      </c>
      <c r="AS148" s="90">
        <v>5.513328633900514E-2</v>
      </c>
      <c r="AT148" s="90">
        <v>5.513328633900514E-2</v>
      </c>
      <c r="AU148" s="90">
        <v>5.513328633900514E-2</v>
      </c>
      <c r="AV148" s="90">
        <v>5.513328633900514E-2</v>
      </c>
      <c r="AW148" s="90">
        <v>5.513328633900514E-2</v>
      </c>
      <c r="AX148" s="90">
        <v>5.513328633900514E-2</v>
      </c>
      <c r="AY148" s="90">
        <v>5.513328633900514E-2</v>
      </c>
      <c r="AZ148" s="90">
        <v>5.513328633900514E-2</v>
      </c>
      <c r="BA148" s="90">
        <v>5.513328633900514E-2</v>
      </c>
      <c r="BB148" s="90">
        <v>5.513328633900514E-2</v>
      </c>
      <c r="BC148" s="90">
        <v>5.513328633900514E-2</v>
      </c>
      <c r="BD148" s="90">
        <v>5.513328633900514E-2</v>
      </c>
      <c r="BE148" s="90">
        <v>5.513328633900514E-2</v>
      </c>
      <c r="BF148" s="90">
        <v>5.513328633900514E-2</v>
      </c>
      <c r="BG148" s="90">
        <v>5.513328633900514E-2</v>
      </c>
      <c r="BH148" s="90">
        <v>5.513328633900514E-2</v>
      </c>
      <c r="BI148" s="90">
        <v>5.513328633900514E-2</v>
      </c>
      <c r="BJ148" s="90">
        <v>5.513328633900514E-2</v>
      </c>
      <c r="BK148" s="90">
        <v>5.513328633900514E-2</v>
      </c>
      <c r="BL148" s="90">
        <v>5.513328633900514E-2</v>
      </c>
      <c r="BM148" s="90">
        <v>5.513328633900514E-2</v>
      </c>
      <c r="BN148" s="90">
        <v>5.513328633900514E-2</v>
      </c>
      <c r="BO148" s="90">
        <v>5.513328633900514E-2</v>
      </c>
    </row>
    <row r="149" spans="2:67" x14ac:dyDescent="0.3">
      <c r="B149" s="64" t="s">
        <v>49</v>
      </c>
      <c r="C149" s="87" t="s">
        <v>94</v>
      </c>
      <c r="D149" s="87"/>
      <c r="E149" s="87"/>
      <c r="F149" s="54"/>
      <c r="G149" s="88">
        <v>0</v>
      </c>
      <c r="H149" s="88">
        <v>0</v>
      </c>
      <c r="I149" s="88">
        <v>0</v>
      </c>
      <c r="J149" s="88">
        <v>0</v>
      </c>
      <c r="K149" s="88">
        <v>0</v>
      </c>
      <c r="L149" s="88">
        <v>0</v>
      </c>
      <c r="M149" s="88">
        <v>0</v>
      </c>
      <c r="N149" s="88">
        <v>0</v>
      </c>
      <c r="O149" s="88">
        <v>0</v>
      </c>
      <c r="P149" s="88">
        <v>0</v>
      </c>
      <c r="Q149" s="88">
        <v>0</v>
      </c>
      <c r="R149" s="88">
        <v>0</v>
      </c>
      <c r="S149" s="88">
        <v>0</v>
      </c>
      <c r="T149" s="88">
        <v>0</v>
      </c>
      <c r="U149" s="88">
        <v>0</v>
      </c>
      <c r="V149" s="88">
        <v>0</v>
      </c>
      <c r="W149" s="88">
        <v>0</v>
      </c>
      <c r="X149" s="88">
        <v>0</v>
      </c>
      <c r="Y149" s="88">
        <v>0</v>
      </c>
      <c r="Z149" s="88">
        <v>0</v>
      </c>
      <c r="AA149" s="88">
        <v>0</v>
      </c>
      <c r="AB149" s="88">
        <v>0</v>
      </c>
      <c r="AC149" s="88">
        <v>0</v>
      </c>
      <c r="AD149" s="88">
        <v>0</v>
      </c>
      <c r="AE149" s="88">
        <v>0</v>
      </c>
      <c r="AF149" s="88">
        <v>0</v>
      </c>
      <c r="AG149" s="88">
        <v>0</v>
      </c>
      <c r="AH149" s="88">
        <v>0</v>
      </c>
      <c r="AI149" s="88">
        <v>0</v>
      </c>
      <c r="AJ149" s="88">
        <v>0</v>
      </c>
      <c r="AK149" s="88">
        <v>0</v>
      </c>
      <c r="AL149" s="88">
        <v>0</v>
      </c>
      <c r="AM149" s="88">
        <v>0</v>
      </c>
      <c r="AN149" s="88">
        <v>0</v>
      </c>
      <c r="AO149" s="88">
        <v>0</v>
      </c>
      <c r="AP149" s="88">
        <v>0</v>
      </c>
      <c r="AQ149" s="88">
        <v>0</v>
      </c>
      <c r="AR149" s="88">
        <v>0</v>
      </c>
      <c r="AS149" s="88">
        <v>0</v>
      </c>
      <c r="AT149" s="88">
        <v>0</v>
      </c>
      <c r="AU149" s="88">
        <v>0</v>
      </c>
      <c r="AV149" s="88">
        <v>0</v>
      </c>
      <c r="AW149" s="88">
        <v>0</v>
      </c>
      <c r="AX149" s="88">
        <v>0</v>
      </c>
      <c r="AY149" s="88">
        <v>0</v>
      </c>
      <c r="AZ149" s="88">
        <v>0</v>
      </c>
      <c r="BA149" s="88">
        <v>0</v>
      </c>
      <c r="BB149" s="88">
        <v>0</v>
      </c>
      <c r="BC149" s="88">
        <v>0</v>
      </c>
      <c r="BD149" s="88">
        <v>0</v>
      </c>
      <c r="BE149" s="88">
        <v>0</v>
      </c>
      <c r="BF149" s="88">
        <v>0</v>
      </c>
      <c r="BG149" s="88">
        <v>0</v>
      </c>
      <c r="BH149" s="88">
        <v>0</v>
      </c>
      <c r="BI149" s="88">
        <v>0</v>
      </c>
      <c r="BJ149" s="88">
        <v>0</v>
      </c>
      <c r="BK149" s="88">
        <v>0</v>
      </c>
      <c r="BL149" s="88">
        <v>0</v>
      </c>
      <c r="BM149" s="88">
        <v>0</v>
      </c>
      <c r="BN149" s="88">
        <v>0</v>
      </c>
      <c r="BO149" s="88">
        <v>0</v>
      </c>
    </row>
    <row r="150" spans="2:67" x14ac:dyDescent="0.3">
      <c r="B150" s="64" t="s">
        <v>50</v>
      </c>
      <c r="C150" s="87" t="s">
        <v>94</v>
      </c>
      <c r="D150" s="87"/>
      <c r="E150" s="87"/>
      <c r="F150" s="54"/>
      <c r="G150" s="88">
        <v>0</v>
      </c>
      <c r="H150" s="88">
        <v>0</v>
      </c>
      <c r="I150" s="88">
        <v>0</v>
      </c>
      <c r="J150" s="88">
        <v>0</v>
      </c>
      <c r="K150" s="88">
        <v>0</v>
      </c>
      <c r="L150" s="88">
        <v>0</v>
      </c>
      <c r="M150" s="88">
        <v>0</v>
      </c>
      <c r="N150" s="88">
        <v>0</v>
      </c>
      <c r="O150" s="88">
        <v>0</v>
      </c>
      <c r="P150" s="88">
        <v>0</v>
      </c>
      <c r="Q150" s="88">
        <v>0</v>
      </c>
      <c r="R150" s="88">
        <v>0</v>
      </c>
      <c r="S150" s="88">
        <v>0</v>
      </c>
      <c r="T150" s="88">
        <v>0</v>
      </c>
      <c r="U150" s="88">
        <v>0</v>
      </c>
      <c r="V150" s="88">
        <v>0</v>
      </c>
      <c r="W150" s="88">
        <v>0</v>
      </c>
      <c r="X150" s="88">
        <v>0</v>
      </c>
      <c r="Y150" s="88">
        <v>0</v>
      </c>
      <c r="Z150" s="88">
        <v>0</v>
      </c>
      <c r="AA150" s="88">
        <v>0</v>
      </c>
      <c r="AB150" s="88">
        <v>0</v>
      </c>
      <c r="AC150" s="88">
        <v>0</v>
      </c>
      <c r="AD150" s="88">
        <v>0</v>
      </c>
      <c r="AE150" s="88">
        <v>0</v>
      </c>
      <c r="AF150" s="88">
        <v>0</v>
      </c>
      <c r="AG150" s="88">
        <v>0</v>
      </c>
      <c r="AH150" s="88">
        <v>0</v>
      </c>
      <c r="AI150" s="88">
        <v>0</v>
      </c>
      <c r="AJ150" s="88">
        <v>0</v>
      </c>
      <c r="AK150" s="88">
        <v>0</v>
      </c>
      <c r="AL150" s="88">
        <v>0</v>
      </c>
      <c r="AM150" s="88">
        <v>0</v>
      </c>
      <c r="AN150" s="88">
        <v>0</v>
      </c>
      <c r="AO150" s="88">
        <v>0</v>
      </c>
      <c r="AP150" s="88">
        <v>0</v>
      </c>
      <c r="AQ150" s="88">
        <v>0</v>
      </c>
      <c r="AR150" s="88">
        <v>0</v>
      </c>
      <c r="AS150" s="88">
        <v>0</v>
      </c>
      <c r="AT150" s="88">
        <v>0</v>
      </c>
      <c r="AU150" s="88">
        <v>0</v>
      </c>
      <c r="AV150" s="88">
        <v>0</v>
      </c>
      <c r="AW150" s="88">
        <v>0</v>
      </c>
      <c r="AX150" s="88">
        <v>0</v>
      </c>
      <c r="AY150" s="88">
        <v>0</v>
      </c>
      <c r="AZ150" s="88">
        <v>0</v>
      </c>
      <c r="BA150" s="88">
        <v>0</v>
      </c>
      <c r="BB150" s="88">
        <v>0</v>
      </c>
      <c r="BC150" s="88">
        <v>0</v>
      </c>
      <c r="BD150" s="88">
        <v>0</v>
      </c>
      <c r="BE150" s="88">
        <v>0</v>
      </c>
      <c r="BF150" s="88">
        <v>0</v>
      </c>
      <c r="BG150" s="88">
        <v>0</v>
      </c>
      <c r="BH150" s="88">
        <v>0</v>
      </c>
      <c r="BI150" s="88">
        <v>0</v>
      </c>
      <c r="BJ150" s="88">
        <v>0</v>
      </c>
      <c r="BK150" s="88">
        <v>0</v>
      </c>
      <c r="BL150" s="88">
        <v>0</v>
      </c>
      <c r="BM150" s="88">
        <v>0</v>
      </c>
      <c r="BN150" s="88">
        <v>0</v>
      </c>
      <c r="BO150" s="88">
        <v>0</v>
      </c>
    </row>
    <row r="151" spans="2:67" x14ac:dyDescent="0.3">
      <c r="B151" s="64" t="s">
        <v>54</v>
      </c>
      <c r="F151" s="54"/>
      <c r="G151" s="90">
        <v>3.2569673040020032E-3</v>
      </c>
      <c r="H151" s="90">
        <v>3.2989385321463591E-3</v>
      </c>
      <c r="I151" s="90">
        <v>3.3828809884350699E-3</v>
      </c>
      <c r="J151" s="90">
        <v>3.4668234447237821E-3</v>
      </c>
      <c r="K151" s="90">
        <v>3.42065509376499E-3</v>
      </c>
      <c r="L151" s="90">
        <v>3.4080637253216832E-3</v>
      </c>
      <c r="M151" s="90">
        <v>3.5171889184970081E-3</v>
      </c>
      <c r="N151" s="90">
        <v>3.6808767082599958E-3</v>
      </c>
      <c r="O151" s="90">
        <v>3.6221169888578978E-3</v>
      </c>
      <c r="P151" s="90">
        <v>3.3241212690329719E-3</v>
      </c>
      <c r="Q151" s="90">
        <v>3.361895374362892E-3</v>
      </c>
      <c r="R151" s="90">
        <v>3.361895374362892E-3</v>
      </c>
      <c r="S151" s="90">
        <v>3.1063874204094728E-3</v>
      </c>
      <c r="T151" s="90">
        <v>3.1892467380943879E-3</v>
      </c>
      <c r="U151" s="90">
        <v>4.026586082905655E-3</v>
      </c>
      <c r="V151" s="90">
        <v>4.2543029606378771E-3</v>
      </c>
      <c r="W151" s="90">
        <v>4.1091433060819037E-3</v>
      </c>
      <c r="X151" s="90">
        <v>4.2175738397222766E-3</v>
      </c>
      <c r="Y151" s="90">
        <v>4.01921914846071E-3</v>
      </c>
      <c r="Z151" s="90">
        <v>4.3081124064428527E-3</v>
      </c>
      <c r="AA151" s="90">
        <v>4.3081124064428527E-3</v>
      </c>
      <c r="AB151" s="90">
        <v>4.3081124064428527E-3</v>
      </c>
      <c r="AC151" s="90">
        <v>4.3081124064428527E-3</v>
      </c>
      <c r="AD151" s="90">
        <v>4.3081124064428527E-3</v>
      </c>
      <c r="AE151" s="90">
        <v>4.3081124064428527E-3</v>
      </c>
      <c r="AF151" s="90">
        <v>4.3081124064428527E-3</v>
      </c>
      <c r="AG151" s="90">
        <v>4.3081124064428527E-3</v>
      </c>
      <c r="AH151" s="90">
        <v>4.3081124064428527E-3</v>
      </c>
      <c r="AI151" s="90">
        <v>4.3081124064428527E-3</v>
      </c>
      <c r="AJ151" s="90">
        <v>4.3081124064428527E-3</v>
      </c>
      <c r="AK151" s="90">
        <v>4.3081124064428527E-3</v>
      </c>
      <c r="AL151" s="90">
        <v>4.3081124064428527E-3</v>
      </c>
      <c r="AM151" s="90">
        <v>4.3081124064428527E-3</v>
      </c>
      <c r="AN151" s="90">
        <v>4.3081124064428527E-3</v>
      </c>
      <c r="AO151" s="90">
        <v>4.3081124064428527E-3</v>
      </c>
      <c r="AP151" s="90">
        <v>4.3081124064428527E-3</v>
      </c>
      <c r="AQ151" s="90">
        <v>4.3081124064428527E-3</v>
      </c>
      <c r="AR151" s="90">
        <v>4.3081124064428527E-3</v>
      </c>
      <c r="AS151" s="90">
        <v>4.3081124064428527E-3</v>
      </c>
      <c r="AT151" s="90">
        <v>4.3081124064428527E-3</v>
      </c>
      <c r="AU151" s="90">
        <v>4.3081124064428527E-3</v>
      </c>
      <c r="AV151" s="90">
        <v>4.3081124064428527E-3</v>
      </c>
      <c r="AW151" s="90">
        <v>4.3081124064428527E-3</v>
      </c>
      <c r="AX151" s="90">
        <v>4.3081124064428527E-3</v>
      </c>
      <c r="AY151" s="90">
        <v>4.3081124064428527E-3</v>
      </c>
      <c r="AZ151" s="90">
        <v>4.3081124064428527E-3</v>
      </c>
      <c r="BA151" s="90">
        <v>4.3081124064428527E-3</v>
      </c>
      <c r="BB151" s="90">
        <v>4.3081124064428527E-3</v>
      </c>
      <c r="BC151" s="90">
        <v>4.3081124064428527E-3</v>
      </c>
      <c r="BD151" s="90">
        <v>4.3081124064428527E-3</v>
      </c>
      <c r="BE151" s="90">
        <v>4.3081124064428527E-3</v>
      </c>
      <c r="BF151" s="90">
        <v>4.3081124064428527E-3</v>
      </c>
      <c r="BG151" s="90">
        <v>4.3081124064428527E-3</v>
      </c>
      <c r="BH151" s="90">
        <v>4.3081124064428527E-3</v>
      </c>
      <c r="BI151" s="90">
        <v>4.3081124064428527E-3</v>
      </c>
      <c r="BJ151" s="90">
        <v>4.3081124064428527E-3</v>
      </c>
      <c r="BK151" s="90">
        <v>4.3081124064428527E-3</v>
      </c>
      <c r="BL151" s="90">
        <v>4.3081124064428527E-3</v>
      </c>
      <c r="BM151" s="90">
        <v>4.3081124064428527E-3</v>
      </c>
      <c r="BN151" s="90">
        <v>4.3081124064428527E-3</v>
      </c>
      <c r="BO151" s="90">
        <v>4.3081124064428527E-3</v>
      </c>
    </row>
    <row r="152" spans="2:67" x14ac:dyDescent="0.3">
      <c r="B152" s="64"/>
      <c r="F152" s="54"/>
      <c r="G152" s="90"/>
      <c r="H152" s="90"/>
      <c r="I152" s="90"/>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row>
    <row r="153" spans="2:67" x14ac:dyDescent="0.3">
      <c r="B153" s="64"/>
      <c r="F153" s="54"/>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row>
    <row r="154" spans="2:67" s="86" customFormat="1" x14ac:dyDescent="0.3">
      <c r="B154" s="84" t="s">
        <v>95</v>
      </c>
      <c r="C154" s="85"/>
      <c r="D154" s="85"/>
      <c r="E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row>
    <row r="155" spans="2:67" s="86" customFormat="1" x14ac:dyDescent="0.3">
      <c r="B155" s="84"/>
      <c r="C155" s="84" t="s">
        <v>96</v>
      </c>
      <c r="D155" s="84"/>
      <c r="E155" s="84"/>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row>
    <row r="156" spans="2:67" x14ac:dyDescent="0.3">
      <c r="B156" s="55" t="s">
        <v>16</v>
      </c>
      <c r="F156" s="54"/>
      <c r="G156" s="90">
        <v>3.9913102253513877E-6</v>
      </c>
      <c r="H156" s="90">
        <v>3.9913102253513877E-6</v>
      </c>
      <c r="I156" s="90">
        <v>3.9913102253513877E-6</v>
      </c>
      <c r="J156" s="90">
        <v>3.9913102253513877E-6</v>
      </c>
      <c r="K156" s="90">
        <v>3.9913102253513877E-6</v>
      </c>
      <c r="L156" s="90">
        <v>3.9913102253513877E-6</v>
      </c>
      <c r="M156" s="90">
        <v>3.9913102253513877E-6</v>
      </c>
      <c r="N156" s="90">
        <v>3.9913102253513877E-6</v>
      </c>
      <c r="O156" s="90">
        <v>3.9913102253513877E-6</v>
      </c>
      <c r="P156" s="90">
        <v>3.9913102253513877E-6</v>
      </c>
      <c r="Q156" s="90">
        <v>3.9913102253513877E-6</v>
      </c>
      <c r="R156" s="90">
        <v>3.9913102253513877E-6</v>
      </c>
      <c r="S156" s="90">
        <v>3.9913102253513877E-6</v>
      </c>
      <c r="T156" s="90">
        <v>3.9913102253513877E-6</v>
      </c>
      <c r="U156" s="90">
        <v>3.9913102253513877E-6</v>
      </c>
      <c r="V156" s="90">
        <v>3.9913102253513877E-6</v>
      </c>
      <c r="W156" s="90">
        <v>3.9913102253513877E-6</v>
      </c>
      <c r="X156" s="90">
        <v>3.9913102253513877E-6</v>
      </c>
      <c r="Y156" s="90">
        <v>3.9913102253513877E-6</v>
      </c>
      <c r="Z156" s="90">
        <v>3.9913102253513877E-6</v>
      </c>
      <c r="AA156" s="90">
        <v>3.9913102253513877E-6</v>
      </c>
      <c r="AB156" s="90">
        <v>3.9913102253513877E-6</v>
      </c>
      <c r="AC156" s="90">
        <v>3.9913102253513877E-6</v>
      </c>
      <c r="AD156" s="90">
        <v>3.9913102253513877E-6</v>
      </c>
      <c r="AE156" s="90">
        <v>3.9913102253513877E-6</v>
      </c>
      <c r="AF156" s="90">
        <v>3.9913102253513877E-6</v>
      </c>
      <c r="AG156" s="90">
        <v>3.9913102253513877E-6</v>
      </c>
      <c r="AH156" s="90">
        <v>3.9913102253513877E-6</v>
      </c>
      <c r="AI156" s="90">
        <v>3.9913102253513877E-6</v>
      </c>
      <c r="AJ156" s="90">
        <v>3.9913102253513877E-6</v>
      </c>
      <c r="AK156" s="90">
        <v>3.9913102253513877E-6</v>
      </c>
      <c r="AL156" s="90">
        <v>3.9913102253513877E-6</v>
      </c>
      <c r="AM156" s="90">
        <v>3.9913102253513877E-6</v>
      </c>
      <c r="AN156" s="90">
        <v>3.9913102253513877E-6</v>
      </c>
      <c r="AO156" s="90">
        <v>3.9913102253513877E-6</v>
      </c>
      <c r="AP156" s="90">
        <v>3.9913102253513877E-6</v>
      </c>
      <c r="AQ156" s="90">
        <v>3.9913102253513877E-6</v>
      </c>
      <c r="AR156" s="90">
        <v>3.9913102253513877E-6</v>
      </c>
      <c r="AS156" s="90">
        <v>3.9913102253513877E-6</v>
      </c>
      <c r="AT156" s="90">
        <v>3.9913102253513877E-6</v>
      </c>
      <c r="AU156" s="90">
        <v>3.9913102253513877E-6</v>
      </c>
      <c r="AV156" s="90">
        <v>3.9913102253513877E-6</v>
      </c>
      <c r="AW156" s="90">
        <v>3.9913102253513877E-6</v>
      </c>
      <c r="AX156" s="90">
        <v>3.9913102253513877E-6</v>
      </c>
      <c r="AY156" s="90">
        <v>3.9913102253513877E-6</v>
      </c>
      <c r="AZ156" s="90">
        <v>3.9913102253513877E-6</v>
      </c>
      <c r="BA156" s="90">
        <v>3.9913102253513877E-6</v>
      </c>
      <c r="BB156" s="90">
        <v>3.9913102253513877E-6</v>
      </c>
      <c r="BC156" s="90">
        <v>3.9913102253513877E-6</v>
      </c>
      <c r="BD156" s="90">
        <v>3.9913102253513877E-6</v>
      </c>
      <c r="BE156" s="90">
        <v>3.9913102253513877E-6</v>
      </c>
      <c r="BF156" s="90">
        <v>3.9913102253513877E-6</v>
      </c>
      <c r="BG156" s="90">
        <v>3.9913102253513877E-6</v>
      </c>
      <c r="BH156" s="90">
        <v>3.9913102253513877E-6</v>
      </c>
      <c r="BI156" s="90">
        <v>3.9913102253513877E-6</v>
      </c>
      <c r="BJ156" s="90">
        <v>3.9913102253513877E-6</v>
      </c>
      <c r="BK156" s="90">
        <v>3.9913102253513877E-6</v>
      </c>
      <c r="BL156" s="90">
        <v>3.9913102253513877E-6</v>
      </c>
      <c r="BM156" s="90">
        <v>3.9913102253513877E-6</v>
      </c>
      <c r="BN156" s="90">
        <v>3.9913102253513877E-6</v>
      </c>
      <c r="BO156" s="90">
        <v>3.9913102253513877E-6</v>
      </c>
    </row>
    <row r="157" spans="2:67" x14ac:dyDescent="0.3">
      <c r="B157" s="55" t="s">
        <v>20</v>
      </c>
      <c r="C157" s="54"/>
      <c r="D157" s="54"/>
      <c r="E157" s="54"/>
      <c r="F157" s="54"/>
      <c r="G157" s="90">
        <v>9.7394051232794818E-7</v>
      </c>
      <c r="H157" s="90">
        <v>9.7138356351785468E-7</v>
      </c>
      <c r="I157" s="90">
        <v>9.7138356667125818E-7</v>
      </c>
      <c r="J157" s="90">
        <v>9.6858638743455478E-7</v>
      </c>
      <c r="K157" s="90">
        <v>9.6833289572591836E-7</v>
      </c>
      <c r="L157" s="90">
        <v>9.6706745968712354E-7</v>
      </c>
      <c r="M157" s="90">
        <v>9.670674287828192E-7</v>
      </c>
      <c r="N157" s="90">
        <v>9.7087377090997642E-7</v>
      </c>
      <c r="O157" s="90">
        <v>9.6329083616292674E-7</v>
      </c>
      <c r="P157" s="90">
        <v>9.6278946445229952E-7</v>
      </c>
      <c r="Q157" s="90">
        <v>9.6053998074030376E-7</v>
      </c>
      <c r="R157" s="90">
        <v>9.595435413772697E-7</v>
      </c>
      <c r="S157" s="90">
        <v>9.5508515933911687E-7</v>
      </c>
      <c r="T157" s="90">
        <v>9.5238092844104533E-7</v>
      </c>
      <c r="U157" s="90">
        <v>9.4871796761961505E-7</v>
      </c>
      <c r="V157" s="90">
        <v>9.4291540484527353E-7</v>
      </c>
      <c r="W157" s="90">
        <v>9.479888954209107E-7</v>
      </c>
      <c r="X157" s="90">
        <v>9.4339642625143072E-7</v>
      </c>
      <c r="Y157" s="90">
        <v>9.4604958855190435E-7</v>
      </c>
      <c r="Z157" s="90">
        <v>9.4195422041698765E-7</v>
      </c>
      <c r="AA157" s="90">
        <v>9.4195570993630577E-7</v>
      </c>
      <c r="AB157" s="90">
        <v>9.4195570993630577E-7</v>
      </c>
      <c r="AC157" s="90">
        <v>9.4195570993630577E-7</v>
      </c>
      <c r="AD157" s="90">
        <v>9.4195570993630577E-7</v>
      </c>
      <c r="AE157" s="90">
        <v>9.4195570993630577E-7</v>
      </c>
      <c r="AF157" s="90">
        <v>9.4195570993630577E-7</v>
      </c>
      <c r="AG157" s="90">
        <v>9.4195570993630577E-7</v>
      </c>
      <c r="AH157" s="90">
        <v>9.4195570993630577E-7</v>
      </c>
      <c r="AI157" s="90">
        <v>9.4195570993630577E-7</v>
      </c>
      <c r="AJ157" s="90">
        <v>9.4195570993630577E-7</v>
      </c>
      <c r="AK157" s="90">
        <v>9.4195570993630577E-7</v>
      </c>
      <c r="AL157" s="90">
        <v>9.4195570993630577E-7</v>
      </c>
      <c r="AM157" s="90">
        <v>9.4195570993630577E-7</v>
      </c>
      <c r="AN157" s="90">
        <v>9.4195570993630577E-7</v>
      </c>
      <c r="AO157" s="90">
        <v>9.4195570993630577E-7</v>
      </c>
      <c r="AP157" s="90">
        <v>9.4195570993630577E-7</v>
      </c>
      <c r="AQ157" s="90">
        <v>9.4195570993630577E-7</v>
      </c>
      <c r="AR157" s="90">
        <v>9.4195570993630577E-7</v>
      </c>
      <c r="AS157" s="90">
        <v>9.4195570993630577E-7</v>
      </c>
      <c r="AT157" s="90">
        <v>9.4195570993630577E-7</v>
      </c>
      <c r="AU157" s="90">
        <v>9.4195570993630577E-7</v>
      </c>
      <c r="AV157" s="90">
        <v>9.4195570993630577E-7</v>
      </c>
      <c r="AW157" s="90">
        <v>9.4195570993630577E-7</v>
      </c>
      <c r="AX157" s="90">
        <v>9.4195570993630577E-7</v>
      </c>
      <c r="AY157" s="90">
        <v>9.4195570993630577E-7</v>
      </c>
      <c r="AZ157" s="90">
        <v>9.4195570993630577E-7</v>
      </c>
      <c r="BA157" s="90">
        <v>9.4195570993630577E-7</v>
      </c>
      <c r="BB157" s="90">
        <v>9.4195570993630577E-7</v>
      </c>
      <c r="BC157" s="90">
        <v>9.4195570993630577E-7</v>
      </c>
      <c r="BD157" s="90">
        <v>9.4195570993630577E-7</v>
      </c>
      <c r="BE157" s="90">
        <v>9.4195570993630577E-7</v>
      </c>
      <c r="BF157" s="90">
        <v>9.4195570993630577E-7</v>
      </c>
      <c r="BG157" s="90">
        <v>9.4195570993630577E-7</v>
      </c>
      <c r="BH157" s="90">
        <v>9.4195570993630577E-7</v>
      </c>
      <c r="BI157" s="90">
        <v>9.4195570993630577E-7</v>
      </c>
      <c r="BJ157" s="90">
        <v>9.4195570993630577E-7</v>
      </c>
      <c r="BK157" s="90">
        <v>9.4195570993630577E-7</v>
      </c>
      <c r="BL157" s="90">
        <v>9.4195570993630577E-7</v>
      </c>
      <c r="BM157" s="90">
        <v>9.4195570993630577E-7</v>
      </c>
      <c r="BN157" s="90">
        <v>9.4195570993630577E-7</v>
      </c>
      <c r="BO157" s="90">
        <v>9.4195570993630577E-7</v>
      </c>
    </row>
    <row r="158" spans="2:67" x14ac:dyDescent="0.3">
      <c r="B158" s="64" t="s">
        <v>23</v>
      </c>
      <c r="F158" s="54"/>
      <c r="G158" s="90">
        <v>2.1897810218978099E-6</v>
      </c>
      <c r="H158" s="90">
        <v>2.1897810218978099E-6</v>
      </c>
      <c r="I158" s="90">
        <v>2.1897810218978099E-6</v>
      </c>
      <c r="J158" s="90">
        <v>2.1897810218978099E-6</v>
      </c>
      <c r="K158" s="90">
        <v>2.1897810218978099E-6</v>
      </c>
      <c r="L158" s="90">
        <v>2.1897810049559439E-6</v>
      </c>
      <c r="M158" s="90">
        <v>2.1897810522249288E-6</v>
      </c>
      <c r="N158" s="90">
        <v>2.1897810611595412E-6</v>
      </c>
      <c r="O158" s="90">
        <v>2.189780962473383E-6</v>
      </c>
      <c r="P158" s="90">
        <v>2.1897809760540841E-6</v>
      </c>
      <c r="Q158" s="90">
        <v>2.1897810986889838E-6</v>
      </c>
      <c r="R158" s="90">
        <v>2.1897810882067381E-6</v>
      </c>
      <c r="S158" s="90">
        <v>2.189781043463325E-6</v>
      </c>
      <c r="T158" s="90">
        <v>2.1897809657625118E-6</v>
      </c>
      <c r="U158" s="90">
        <v>2.1897810328282271E-6</v>
      </c>
      <c r="V158" s="90">
        <v>2.1897809807353959E-6</v>
      </c>
      <c r="W158" s="90">
        <v>2.1897810765811499E-6</v>
      </c>
      <c r="X158" s="90">
        <v>2.1897809940801349E-6</v>
      </c>
      <c r="Y158" s="90">
        <v>2.1897809768716662E-6</v>
      </c>
      <c r="Z158" s="90">
        <v>2.1897810128390449E-6</v>
      </c>
      <c r="AA158" s="90">
        <v>2.1897810888611761E-6</v>
      </c>
      <c r="AB158" s="90">
        <v>2.1897810888611761E-6</v>
      </c>
      <c r="AC158" s="90">
        <v>2.1897810888611761E-6</v>
      </c>
      <c r="AD158" s="90">
        <v>2.1897810888611761E-6</v>
      </c>
      <c r="AE158" s="90">
        <v>2.1897810888611761E-6</v>
      </c>
      <c r="AF158" s="90">
        <v>2.1897810888611761E-6</v>
      </c>
      <c r="AG158" s="90">
        <v>2.1897810888611761E-6</v>
      </c>
      <c r="AH158" s="90">
        <v>2.1897810888611761E-6</v>
      </c>
      <c r="AI158" s="90">
        <v>2.1897810888611761E-6</v>
      </c>
      <c r="AJ158" s="90">
        <v>2.1897810888611761E-6</v>
      </c>
      <c r="AK158" s="90">
        <v>2.1897810888611761E-6</v>
      </c>
      <c r="AL158" s="90">
        <v>2.1897810888611761E-6</v>
      </c>
      <c r="AM158" s="90">
        <v>2.1897810888611761E-6</v>
      </c>
      <c r="AN158" s="90">
        <v>2.1897810888611761E-6</v>
      </c>
      <c r="AO158" s="90">
        <v>2.1897810888611761E-6</v>
      </c>
      <c r="AP158" s="90">
        <v>2.1897810888611761E-6</v>
      </c>
      <c r="AQ158" s="90">
        <v>2.1897810888611761E-6</v>
      </c>
      <c r="AR158" s="90">
        <v>2.1897810888611761E-6</v>
      </c>
      <c r="AS158" s="90">
        <v>2.1897810888611761E-6</v>
      </c>
      <c r="AT158" s="90">
        <v>2.1897810888611761E-6</v>
      </c>
      <c r="AU158" s="90">
        <v>2.1897810888611761E-6</v>
      </c>
      <c r="AV158" s="90">
        <v>2.1897810888611761E-6</v>
      </c>
      <c r="AW158" s="90">
        <v>2.1897810888611761E-6</v>
      </c>
      <c r="AX158" s="90">
        <v>2.1897810888611761E-6</v>
      </c>
      <c r="AY158" s="90">
        <v>2.1897810888611761E-6</v>
      </c>
      <c r="AZ158" s="90">
        <v>2.1897810888611761E-6</v>
      </c>
      <c r="BA158" s="90">
        <v>2.1897810888611761E-6</v>
      </c>
      <c r="BB158" s="90">
        <v>2.1897810888611761E-6</v>
      </c>
      <c r="BC158" s="90">
        <v>2.1897810888611761E-6</v>
      </c>
      <c r="BD158" s="90">
        <v>2.1897810888611761E-6</v>
      </c>
      <c r="BE158" s="90">
        <v>2.1897810888611761E-6</v>
      </c>
      <c r="BF158" s="90">
        <v>2.1897810888611761E-6</v>
      </c>
      <c r="BG158" s="90">
        <v>2.1897810888611761E-6</v>
      </c>
      <c r="BH158" s="90">
        <v>2.1897810888611761E-6</v>
      </c>
      <c r="BI158" s="90">
        <v>2.1897810888611761E-6</v>
      </c>
      <c r="BJ158" s="90">
        <v>2.1897810888611761E-6</v>
      </c>
      <c r="BK158" s="90">
        <v>2.1897810888611761E-6</v>
      </c>
      <c r="BL158" s="90">
        <v>2.1897810888611761E-6</v>
      </c>
      <c r="BM158" s="90">
        <v>2.1897810888611761E-6</v>
      </c>
      <c r="BN158" s="90">
        <v>2.1897810888611761E-6</v>
      </c>
      <c r="BO158" s="90">
        <v>2.1897810888611761E-6</v>
      </c>
    </row>
    <row r="159" spans="2:67" x14ac:dyDescent="0.3">
      <c r="B159" s="64" t="s">
        <v>26</v>
      </c>
      <c r="F159" s="54"/>
      <c r="G159" s="90">
        <v>1.099660992763225E-6</v>
      </c>
      <c r="H159" s="90">
        <v>1.097834536662813E-6</v>
      </c>
      <c r="I159" s="90">
        <v>1.100150130603983E-6</v>
      </c>
      <c r="J159" s="90">
        <v>1.1257189355240151E-6</v>
      </c>
      <c r="K159" s="90">
        <v>1.1347875921419111E-6</v>
      </c>
      <c r="L159" s="90">
        <v>1.150968508982634E-6</v>
      </c>
      <c r="M159" s="90">
        <v>1.155557485236949E-6</v>
      </c>
      <c r="N159" s="90">
        <v>1.175041439498076E-6</v>
      </c>
      <c r="O159" s="90">
        <v>1.1608481726434009E-6</v>
      </c>
      <c r="P159" s="90">
        <v>1.1196945381425979E-6</v>
      </c>
      <c r="Q159" s="90">
        <v>1.11997474706525E-6</v>
      </c>
      <c r="R159" s="90">
        <v>1.146410464986059E-6</v>
      </c>
      <c r="S159" s="90">
        <v>1.125282755702054E-6</v>
      </c>
      <c r="T159" s="90">
        <v>1.11044318177081E-6</v>
      </c>
      <c r="U159" s="90">
        <v>1.112040055372926E-6</v>
      </c>
      <c r="V159" s="90">
        <v>1.1089293529824439E-6</v>
      </c>
      <c r="W159" s="90">
        <v>1.1044288227366509E-6</v>
      </c>
      <c r="X159" s="90">
        <v>1.120855213046706E-6</v>
      </c>
      <c r="Y159" s="90">
        <v>1.112583179784199E-6</v>
      </c>
      <c r="Z159" s="90">
        <v>1.1042123434939639E-6</v>
      </c>
      <c r="AA159" s="90">
        <v>1.1178886592441809E-6</v>
      </c>
      <c r="AB159" s="90">
        <v>1.1178886592441809E-6</v>
      </c>
      <c r="AC159" s="90">
        <v>1.1178886592441809E-6</v>
      </c>
      <c r="AD159" s="90">
        <v>1.1178886592441809E-6</v>
      </c>
      <c r="AE159" s="90">
        <v>1.1178886592441809E-6</v>
      </c>
      <c r="AF159" s="90">
        <v>1.1178886592441809E-6</v>
      </c>
      <c r="AG159" s="90">
        <v>1.1178886592441809E-6</v>
      </c>
      <c r="AH159" s="90">
        <v>1.1178886592441809E-6</v>
      </c>
      <c r="AI159" s="90">
        <v>1.1178886592441809E-6</v>
      </c>
      <c r="AJ159" s="90">
        <v>1.1178886592441809E-6</v>
      </c>
      <c r="AK159" s="90">
        <v>1.1178886592441809E-6</v>
      </c>
      <c r="AL159" s="90">
        <v>1.1178886592441809E-6</v>
      </c>
      <c r="AM159" s="90">
        <v>1.1178886592441809E-6</v>
      </c>
      <c r="AN159" s="90">
        <v>1.1178886592441809E-6</v>
      </c>
      <c r="AO159" s="90">
        <v>1.1178886592441809E-6</v>
      </c>
      <c r="AP159" s="90">
        <v>1.1178886592441809E-6</v>
      </c>
      <c r="AQ159" s="90">
        <v>1.1178886592441809E-6</v>
      </c>
      <c r="AR159" s="90">
        <v>1.1178886592441809E-6</v>
      </c>
      <c r="AS159" s="90">
        <v>1.1178886592441809E-6</v>
      </c>
      <c r="AT159" s="90">
        <v>1.1178886592441809E-6</v>
      </c>
      <c r="AU159" s="90">
        <v>1.1178886592441809E-6</v>
      </c>
      <c r="AV159" s="90">
        <v>1.1178886592441809E-6</v>
      </c>
      <c r="AW159" s="90">
        <v>1.1178886592441809E-6</v>
      </c>
      <c r="AX159" s="90">
        <v>1.1178886592441809E-6</v>
      </c>
      <c r="AY159" s="90">
        <v>1.1178886592441809E-6</v>
      </c>
      <c r="AZ159" s="90">
        <v>1.1178886592441809E-6</v>
      </c>
      <c r="BA159" s="90">
        <v>1.1178886592441809E-6</v>
      </c>
      <c r="BB159" s="90">
        <v>1.1178886592441809E-6</v>
      </c>
      <c r="BC159" s="90">
        <v>1.1178886592441809E-6</v>
      </c>
      <c r="BD159" s="90">
        <v>1.1178886592441809E-6</v>
      </c>
      <c r="BE159" s="90">
        <v>1.1178886592441809E-6</v>
      </c>
      <c r="BF159" s="90">
        <v>1.1178886592441809E-6</v>
      </c>
      <c r="BG159" s="90">
        <v>1.1178886592441809E-6</v>
      </c>
      <c r="BH159" s="90">
        <v>1.1178886592441809E-6</v>
      </c>
      <c r="BI159" s="90">
        <v>1.1178886592441809E-6</v>
      </c>
      <c r="BJ159" s="90">
        <v>1.1178886592441809E-6</v>
      </c>
      <c r="BK159" s="90">
        <v>1.1178886592441809E-6</v>
      </c>
      <c r="BL159" s="90">
        <v>1.1178886592441809E-6</v>
      </c>
      <c r="BM159" s="90">
        <v>1.1178886592441809E-6</v>
      </c>
      <c r="BN159" s="90">
        <v>1.1178886592441809E-6</v>
      </c>
      <c r="BO159" s="90">
        <v>1.1178886592441809E-6</v>
      </c>
    </row>
    <row r="160" spans="2:67" x14ac:dyDescent="0.3">
      <c r="B160" s="64" t="s">
        <v>27</v>
      </c>
      <c r="F160" s="54"/>
      <c r="G160" s="90">
        <v>1.040582717674445E-6</v>
      </c>
      <c r="H160" s="90">
        <v>1.0405827279469411E-6</v>
      </c>
      <c r="I160" s="90">
        <v>1.0405827257690811E-6</v>
      </c>
      <c r="J160" s="90">
        <v>1.0405827282446439E-6</v>
      </c>
      <c r="K160" s="90">
        <v>1.0405827298923229E-6</v>
      </c>
      <c r="L160" s="90">
        <v>1.0405827240857721E-6</v>
      </c>
      <c r="M160" s="90">
        <v>1.040582842138625E-6</v>
      </c>
      <c r="N160" s="90">
        <v>1.0405828599512849E-6</v>
      </c>
      <c r="O160" s="90">
        <v>1.0405827907429519E-6</v>
      </c>
      <c r="P160" s="90">
        <v>1.040582651402507E-6</v>
      </c>
      <c r="Q160" s="90">
        <v>1.040582904954736E-6</v>
      </c>
      <c r="R160" s="90">
        <v>1.0405828434654549E-6</v>
      </c>
      <c r="S160" s="90">
        <v>1.0405827597674189E-6</v>
      </c>
      <c r="T160" s="90">
        <v>1.040582541536849E-6</v>
      </c>
      <c r="U160" s="90">
        <v>1.0405826394642279E-6</v>
      </c>
      <c r="V160" s="90">
        <v>1.040582757476462E-6</v>
      </c>
      <c r="W160" s="90">
        <v>1.0405825582981999E-6</v>
      </c>
      <c r="X160" s="90">
        <v>1.0405827800752839E-6</v>
      </c>
      <c r="Y160" s="90">
        <v>1.0405826162605121E-6</v>
      </c>
      <c r="Z160" s="90">
        <v>1.0405828517444189E-6</v>
      </c>
      <c r="AA160" s="90">
        <v>1.040582705338272E-6</v>
      </c>
      <c r="AB160" s="90">
        <v>1.040582705338272E-6</v>
      </c>
      <c r="AC160" s="90">
        <v>1.040582705338272E-6</v>
      </c>
      <c r="AD160" s="90">
        <v>1.040582705338272E-6</v>
      </c>
      <c r="AE160" s="90">
        <v>1.040582705338272E-6</v>
      </c>
      <c r="AF160" s="90">
        <v>1.040582705338272E-6</v>
      </c>
      <c r="AG160" s="90">
        <v>1.040582705338272E-6</v>
      </c>
      <c r="AH160" s="90">
        <v>1.040582705338272E-6</v>
      </c>
      <c r="AI160" s="90">
        <v>1.040582705338272E-6</v>
      </c>
      <c r="AJ160" s="90">
        <v>1.040582705338272E-6</v>
      </c>
      <c r="AK160" s="90">
        <v>1.040582705338272E-6</v>
      </c>
      <c r="AL160" s="90">
        <v>1.040582705338272E-6</v>
      </c>
      <c r="AM160" s="90">
        <v>1.040582705338272E-6</v>
      </c>
      <c r="AN160" s="90">
        <v>1.040582705338272E-6</v>
      </c>
      <c r="AO160" s="90">
        <v>1.040582705338272E-6</v>
      </c>
      <c r="AP160" s="90">
        <v>1.040582705338272E-6</v>
      </c>
      <c r="AQ160" s="90">
        <v>1.040582705338272E-6</v>
      </c>
      <c r="AR160" s="90">
        <v>1.040582705338272E-6</v>
      </c>
      <c r="AS160" s="90">
        <v>1.040582705338272E-6</v>
      </c>
      <c r="AT160" s="90">
        <v>1.040582705338272E-6</v>
      </c>
      <c r="AU160" s="90">
        <v>1.040582705338272E-6</v>
      </c>
      <c r="AV160" s="90">
        <v>1.040582705338272E-6</v>
      </c>
      <c r="AW160" s="90">
        <v>1.040582705338272E-6</v>
      </c>
      <c r="AX160" s="90">
        <v>1.040582705338272E-6</v>
      </c>
      <c r="AY160" s="90">
        <v>1.040582705338272E-6</v>
      </c>
      <c r="AZ160" s="90">
        <v>1.040582705338272E-6</v>
      </c>
      <c r="BA160" s="90">
        <v>1.040582705338272E-6</v>
      </c>
      <c r="BB160" s="90">
        <v>1.040582705338272E-6</v>
      </c>
      <c r="BC160" s="90">
        <v>1.040582705338272E-6</v>
      </c>
      <c r="BD160" s="90">
        <v>1.040582705338272E-6</v>
      </c>
      <c r="BE160" s="90">
        <v>1.040582705338272E-6</v>
      </c>
      <c r="BF160" s="90">
        <v>1.040582705338272E-6</v>
      </c>
      <c r="BG160" s="90">
        <v>1.040582705338272E-6</v>
      </c>
      <c r="BH160" s="90">
        <v>1.040582705338272E-6</v>
      </c>
      <c r="BI160" s="90">
        <v>1.040582705338272E-6</v>
      </c>
      <c r="BJ160" s="90">
        <v>1.040582705338272E-6</v>
      </c>
      <c r="BK160" s="90">
        <v>1.040582705338272E-6</v>
      </c>
      <c r="BL160" s="90">
        <v>1.040582705338272E-6</v>
      </c>
      <c r="BM160" s="90">
        <v>1.040582705338272E-6</v>
      </c>
      <c r="BN160" s="90">
        <v>1.040582705338272E-6</v>
      </c>
      <c r="BO160" s="90">
        <v>1.040582705338272E-6</v>
      </c>
    </row>
    <row r="161" spans="2:67" x14ac:dyDescent="0.3">
      <c r="B161" s="64" t="s">
        <v>28</v>
      </c>
      <c r="F161" s="54"/>
      <c r="G161" s="90">
        <v>3.4384761216833141E-6</v>
      </c>
      <c r="H161" s="90">
        <v>3.4384636730050162E-6</v>
      </c>
      <c r="I161" s="90">
        <v>3.472588875532428E-6</v>
      </c>
      <c r="J161" s="90">
        <v>3.4725831005824538E-6</v>
      </c>
      <c r="K161" s="90">
        <v>3.4725850014726559E-6</v>
      </c>
      <c r="L161" s="90">
        <v>3.472591035966505E-6</v>
      </c>
      <c r="M161" s="90">
        <v>3.472584649011923E-6</v>
      </c>
      <c r="N161" s="90">
        <v>3.4725828121424569E-6</v>
      </c>
      <c r="O161" s="90">
        <v>3.472590915207677E-6</v>
      </c>
      <c r="P161" s="90">
        <v>3.4725888096762181E-6</v>
      </c>
      <c r="Q161" s="90">
        <v>3.472589452190581E-6</v>
      </c>
      <c r="R161" s="90">
        <v>3.472582161146042E-6</v>
      </c>
      <c r="S161" s="90">
        <v>3.4725823341060829E-6</v>
      </c>
      <c r="T161" s="90">
        <v>3.4725889460729468E-6</v>
      </c>
      <c r="U161" s="90">
        <v>3.472582562003564E-6</v>
      </c>
      <c r="V161" s="90">
        <v>3.472589390865252E-6</v>
      </c>
      <c r="W161" s="90">
        <v>3.4725877114341268E-6</v>
      </c>
      <c r="X161" s="90">
        <v>3.4725813551444388E-6</v>
      </c>
      <c r="Y161" s="90">
        <v>3.472587830305106E-6</v>
      </c>
      <c r="Z161" s="90">
        <v>3.4725880582413511E-6</v>
      </c>
      <c r="AA161" s="90">
        <v>3.472591361989154E-6</v>
      </c>
      <c r="AB161" s="90">
        <v>3.472591361989154E-6</v>
      </c>
      <c r="AC161" s="90">
        <v>3.472591361989154E-6</v>
      </c>
      <c r="AD161" s="90">
        <v>3.472591361989154E-6</v>
      </c>
      <c r="AE161" s="90">
        <v>3.472591361989154E-6</v>
      </c>
      <c r="AF161" s="90">
        <v>3.472591361989154E-6</v>
      </c>
      <c r="AG161" s="90">
        <v>3.472591361989154E-6</v>
      </c>
      <c r="AH161" s="90">
        <v>3.472591361989154E-6</v>
      </c>
      <c r="AI161" s="90">
        <v>3.472591361989154E-6</v>
      </c>
      <c r="AJ161" s="90">
        <v>3.472591361989154E-6</v>
      </c>
      <c r="AK161" s="90">
        <v>3.472591361989154E-6</v>
      </c>
      <c r="AL161" s="90">
        <v>3.472591361989154E-6</v>
      </c>
      <c r="AM161" s="90">
        <v>3.472591361989154E-6</v>
      </c>
      <c r="AN161" s="90">
        <v>3.472591361989154E-6</v>
      </c>
      <c r="AO161" s="90">
        <v>3.472591361989154E-6</v>
      </c>
      <c r="AP161" s="90">
        <v>3.472591361989154E-6</v>
      </c>
      <c r="AQ161" s="90">
        <v>3.472591361989154E-6</v>
      </c>
      <c r="AR161" s="90">
        <v>3.472591361989154E-6</v>
      </c>
      <c r="AS161" s="90">
        <v>3.472591361989154E-6</v>
      </c>
      <c r="AT161" s="90">
        <v>3.472591361989154E-6</v>
      </c>
      <c r="AU161" s="90">
        <v>3.472591361989154E-6</v>
      </c>
      <c r="AV161" s="90">
        <v>3.472591361989154E-6</v>
      </c>
      <c r="AW161" s="90">
        <v>3.472591361989154E-6</v>
      </c>
      <c r="AX161" s="90">
        <v>3.472591361989154E-6</v>
      </c>
      <c r="AY161" s="90">
        <v>3.472591361989154E-6</v>
      </c>
      <c r="AZ161" s="90">
        <v>3.472591361989154E-6</v>
      </c>
      <c r="BA161" s="90">
        <v>3.472591361989154E-6</v>
      </c>
      <c r="BB161" s="90">
        <v>3.472591361989154E-6</v>
      </c>
      <c r="BC161" s="90">
        <v>3.472591361989154E-6</v>
      </c>
      <c r="BD161" s="90">
        <v>3.472591361989154E-6</v>
      </c>
      <c r="BE161" s="90">
        <v>3.472591361989154E-6</v>
      </c>
      <c r="BF161" s="90">
        <v>3.472591361989154E-6</v>
      </c>
      <c r="BG161" s="90">
        <v>3.472591361989154E-6</v>
      </c>
      <c r="BH161" s="90">
        <v>3.472591361989154E-6</v>
      </c>
      <c r="BI161" s="90">
        <v>3.472591361989154E-6</v>
      </c>
      <c r="BJ161" s="90">
        <v>3.472591361989154E-6</v>
      </c>
      <c r="BK161" s="90">
        <v>3.472591361989154E-6</v>
      </c>
      <c r="BL161" s="90">
        <v>3.472591361989154E-6</v>
      </c>
      <c r="BM161" s="90">
        <v>3.472591361989154E-6</v>
      </c>
      <c r="BN161" s="90">
        <v>3.472591361989154E-6</v>
      </c>
      <c r="BO161" s="90">
        <v>3.472591361989154E-6</v>
      </c>
    </row>
    <row r="162" spans="2:67" x14ac:dyDescent="0.3">
      <c r="B162" s="55" t="s">
        <v>31</v>
      </c>
      <c r="C162" s="60"/>
      <c r="D162" s="60"/>
      <c r="E162" s="60"/>
      <c r="F162" s="54"/>
      <c r="G162" s="90">
        <v>0</v>
      </c>
      <c r="H162" s="90">
        <v>0</v>
      </c>
      <c r="I162" s="90">
        <v>0</v>
      </c>
      <c r="J162" s="90">
        <v>0</v>
      </c>
      <c r="K162" s="90">
        <v>0</v>
      </c>
      <c r="L162" s="90">
        <v>0</v>
      </c>
      <c r="M162" s="90">
        <v>0</v>
      </c>
      <c r="N162" s="90">
        <v>0</v>
      </c>
      <c r="O162" s="90">
        <v>0</v>
      </c>
      <c r="P162" s="90">
        <v>0</v>
      </c>
      <c r="Q162" s="90">
        <v>0</v>
      </c>
      <c r="R162" s="90">
        <v>0</v>
      </c>
      <c r="S162" s="90">
        <v>0</v>
      </c>
      <c r="T162" s="90">
        <v>0</v>
      </c>
      <c r="U162" s="90">
        <v>0</v>
      </c>
      <c r="V162" s="90">
        <v>0</v>
      </c>
      <c r="W162" s="90">
        <v>0</v>
      </c>
      <c r="X162" s="90">
        <v>0</v>
      </c>
      <c r="Y162" s="90">
        <v>0</v>
      </c>
      <c r="Z162" s="90">
        <v>0</v>
      </c>
      <c r="AA162" s="90">
        <v>0</v>
      </c>
      <c r="AB162" s="90">
        <v>0</v>
      </c>
      <c r="AC162" s="90">
        <v>0</v>
      </c>
      <c r="AD162" s="90">
        <v>0</v>
      </c>
      <c r="AE162" s="90">
        <v>0</v>
      </c>
      <c r="AF162" s="90">
        <v>0</v>
      </c>
      <c r="AG162" s="90">
        <v>0</v>
      </c>
      <c r="AH162" s="90">
        <v>0</v>
      </c>
      <c r="AI162" s="90">
        <v>0</v>
      </c>
      <c r="AJ162" s="90">
        <v>0</v>
      </c>
      <c r="AK162" s="90">
        <v>0</v>
      </c>
      <c r="AL162" s="90">
        <v>0</v>
      </c>
      <c r="AM162" s="90">
        <v>0</v>
      </c>
      <c r="AN162" s="90">
        <v>0</v>
      </c>
      <c r="AO162" s="90">
        <v>0</v>
      </c>
      <c r="AP162" s="90">
        <v>0</v>
      </c>
      <c r="AQ162" s="90">
        <v>0</v>
      </c>
      <c r="AR162" s="90">
        <v>0</v>
      </c>
      <c r="AS162" s="90">
        <v>0</v>
      </c>
      <c r="AT162" s="90">
        <v>0</v>
      </c>
      <c r="AU162" s="90">
        <v>0</v>
      </c>
      <c r="AV162" s="90">
        <v>0</v>
      </c>
      <c r="AW162" s="90">
        <v>0</v>
      </c>
      <c r="AX162" s="90">
        <v>0</v>
      </c>
      <c r="AY162" s="90">
        <v>0</v>
      </c>
      <c r="AZ162" s="90">
        <v>0</v>
      </c>
      <c r="BA162" s="90">
        <v>0</v>
      </c>
      <c r="BB162" s="90">
        <v>0</v>
      </c>
      <c r="BC162" s="90">
        <v>0</v>
      </c>
      <c r="BD162" s="90">
        <v>0</v>
      </c>
      <c r="BE162" s="90">
        <v>0</v>
      </c>
      <c r="BF162" s="90">
        <v>0</v>
      </c>
      <c r="BG162" s="90">
        <v>0</v>
      </c>
      <c r="BH162" s="90">
        <v>0</v>
      </c>
      <c r="BI162" s="90">
        <v>0</v>
      </c>
      <c r="BJ162" s="90">
        <v>0</v>
      </c>
      <c r="BK162" s="90">
        <v>0</v>
      </c>
      <c r="BL162" s="90">
        <v>0</v>
      </c>
      <c r="BM162" s="90">
        <v>0</v>
      </c>
      <c r="BN162" s="90">
        <v>0</v>
      </c>
      <c r="BO162" s="90">
        <v>0</v>
      </c>
    </row>
    <row r="163" spans="2:67" x14ac:dyDescent="0.3">
      <c r="B163" s="55" t="s">
        <v>33</v>
      </c>
      <c r="C163" s="60"/>
      <c r="D163" s="60"/>
      <c r="E163" s="60"/>
      <c r="F163" s="60"/>
      <c r="G163" s="90">
        <v>4.7002197368249499E-6</v>
      </c>
      <c r="H163" s="90">
        <v>4.7002197368249499E-6</v>
      </c>
      <c r="I163" s="90">
        <v>4.7002197368249499E-6</v>
      </c>
      <c r="J163" s="90">
        <v>4.7002197368249499E-6</v>
      </c>
      <c r="K163" s="90">
        <v>4.7002197368249499E-6</v>
      </c>
      <c r="L163" s="90">
        <v>4.7002197368249499E-6</v>
      </c>
      <c r="M163" s="90">
        <v>4.7002197368249499E-6</v>
      </c>
      <c r="N163" s="90">
        <v>4.7002197368249499E-6</v>
      </c>
      <c r="O163" s="90">
        <v>4.7002197368249499E-6</v>
      </c>
      <c r="P163" s="90">
        <v>4.7002197368249499E-6</v>
      </c>
      <c r="Q163" s="90">
        <v>4.7002197368249499E-6</v>
      </c>
      <c r="R163" s="90">
        <v>4.7002197368249499E-6</v>
      </c>
      <c r="S163" s="90">
        <v>4.7002197368249499E-6</v>
      </c>
      <c r="T163" s="90">
        <v>4.7002197368249499E-6</v>
      </c>
      <c r="U163" s="90">
        <v>4.7002197368249499E-6</v>
      </c>
      <c r="V163" s="90">
        <v>4.7002197368249499E-6</v>
      </c>
      <c r="W163" s="90">
        <v>4.7002197368249499E-6</v>
      </c>
      <c r="X163" s="90">
        <v>4.7002197368249499E-6</v>
      </c>
      <c r="Y163" s="90">
        <v>4.7002197368249499E-6</v>
      </c>
      <c r="Z163" s="90">
        <v>4.7002197368249499E-6</v>
      </c>
      <c r="AA163" s="90">
        <v>4.7002197368249499E-6</v>
      </c>
      <c r="AB163" s="90">
        <v>4.7002197368249499E-6</v>
      </c>
      <c r="AC163" s="90">
        <v>4.7002197368249499E-6</v>
      </c>
      <c r="AD163" s="90">
        <v>4.7002197368249499E-6</v>
      </c>
      <c r="AE163" s="90">
        <v>4.7002197368249499E-6</v>
      </c>
      <c r="AF163" s="90">
        <v>4.7002197368249499E-6</v>
      </c>
      <c r="AG163" s="90">
        <v>4.7002197368249499E-6</v>
      </c>
      <c r="AH163" s="90">
        <v>4.7002197368249499E-6</v>
      </c>
      <c r="AI163" s="90">
        <v>4.7002197368249499E-6</v>
      </c>
      <c r="AJ163" s="90">
        <v>4.7002197368249499E-6</v>
      </c>
      <c r="AK163" s="90">
        <v>4.7002197368249499E-6</v>
      </c>
      <c r="AL163" s="90">
        <v>4.7002197368249499E-6</v>
      </c>
      <c r="AM163" s="90">
        <v>4.7002197368249499E-6</v>
      </c>
      <c r="AN163" s="90">
        <v>4.7002197368249499E-6</v>
      </c>
      <c r="AO163" s="90">
        <v>4.7002197368249499E-6</v>
      </c>
      <c r="AP163" s="90">
        <v>4.7002197368249499E-6</v>
      </c>
      <c r="AQ163" s="90">
        <v>4.7002197368249499E-6</v>
      </c>
      <c r="AR163" s="90">
        <v>4.7002197368249499E-6</v>
      </c>
      <c r="AS163" s="90">
        <v>4.7002197368249499E-6</v>
      </c>
      <c r="AT163" s="90">
        <v>4.7002197368249499E-6</v>
      </c>
      <c r="AU163" s="90">
        <v>4.7002197368249499E-6</v>
      </c>
      <c r="AV163" s="90">
        <v>4.7002197368249499E-6</v>
      </c>
      <c r="AW163" s="90">
        <v>4.7002197368249499E-6</v>
      </c>
      <c r="AX163" s="90">
        <v>4.7002197368249499E-6</v>
      </c>
      <c r="AY163" s="90">
        <v>4.7002197368249499E-6</v>
      </c>
      <c r="AZ163" s="90">
        <v>4.7002197368249499E-6</v>
      </c>
      <c r="BA163" s="90">
        <v>4.7002197368249499E-6</v>
      </c>
      <c r="BB163" s="90">
        <v>4.7002197368249499E-6</v>
      </c>
      <c r="BC163" s="90">
        <v>4.7002197368249499E-6</v>
      </c>
      <c r="BD163" s="90">
        <v>4.7002197368249499E-6</v>
      </c>
      <c r="BE163" s="90">
        <v>4.7002197368249499E-6</v>
      </c>
      <c r="BF163" s="90">
        <v>4.7002197368249499E-6</v>
      </c>
      <c r="BG163" s="90">
        <v>4.7002197368249499E-6</v>
      </c>
      <c r="BH163" s="90">
        <v>4.7002197368249499E-6</v>
      </c>
      <c r="BI163" s="90">
        <v>4.7002197368249499E-6</v>
      </c>
      <c r="BJ163" s="90">
        <v>4.7002197368249499E-6</v>
      </c>
      <c r="BK163" s="90">
        <v>4.7002197368249499E-6</v>
      </c>
      <c r="BL163" s="90">
        <v>4.7002197368249499E-6</v>
      </c>
      <c r="BM163" s="90">
        <v>4.7002197368249499E-6</v>
      </c>
      <c r="BN163" s="90">
        <v>4.7002197368249499E-6</v>
      </c>
      <c r="BO163" s="90">
        <v>4.7002197368249499E-6</v>
      </c>
    </row>
    <row r="164" spans="2:67" x14ac:dyDescent="0.3">
      <c r="B164" s="55" t="s">
        <v>35</v>
      </c>
      <c r="C164" s="54"/>
      <c r="D164" s="54"/>
      <c r="E164" s="54"/>
      <c r="F164" s="54"/>
      <c r="G164" s="90">
        <v>2.8235293001734369E-6</v>
      </c>
      <c r="H164" s="90">
        <v>2.823529320585948E-6</v>
      </c>
      <c r="I164" s="90">
        <v>2.8235292886308541E-6</v>
      </c>
      <c r="J164" s="90">
        <v>2.8235294015858939E-6</v>
      </c>
      <c r="K164" s="90">
        <v>2.8235293083962409E-6</v>
      </c>
      <c r="L164" s="90">
        <v>2.8235297690850701E-6</v>
      </c>
      <c r="M164" s="90">
        <v>2.823529863635335E-6</v>
      </c>
      <c r="N164" s="90">
        <v>2.8235288846391218E-6</v>
      </c>
      <c r="O164" s="90">
        <v>2.823529152495696E-6</v>
      </c>
      <c r="P164" s="90">
        <v>2.8235290179346668E-6</v>
      </c>
      <c r="Q164" s="90">
        <v>2.8235296739699528E-6</v>
      </c>
      <c r="R164" s="90">
        <v>2.8235288747788431E-6</v>
      </c>
      <c r="S164" s="90">
        <v>2.8235276368673152E-6</v>
      </c>
      <c r="T164" s="90">
        <v>2.8235290432602849E-6</v>
      </c>
      <c r="U164" s="90">
        <v>2.8235290432602849E-6</v>
      </c>
      <c r="V164" s="90">
        <v>2.8235290432602849E-6</v>
      </c>
      <c r="W164" s="90">
        <v>2.823527985936228E-6</v>
      </c>
      <c r="X164" s="90">
        <v>2.8235273923552028E-6</v>
      </c>
      <c r="Y164" s="90">
        <v>2.8235273923552028E-6</v>
      </c>
      <c r="Z164" s="90">
        <v>2.8235288932861631E-6</v>
      </c>
      <c r="AA164" s="90">
        <v>2.8235418415560562E-6</v>
      </c>
      <c r="AB164" s="90">
        <v>2.8235418415560562E-6</v>
      </c>
      <c r="AC164" s="90">
        <v>2.8235418415560562E-6</v>
      </c>
      <c r="AD164" s="90">
        <v>2.8235418415560562E-6</v>
      </c>
      <c r="AE164" s="90">
        <v>2.8235418415560562E-6</v>
      </c>
      <c r="AF164" s="90">
        <v>2.8235418415560562E-6</v>
      </c>
      <c r="AG164" s="90">
        <v>2.8235418415560562E-6</v>
      </c>
      <c r="AH164" s="90">
        <v>2.8235418415560562E-6</v>
      </c>
      <c r="AI164" s="90">
        <v>2.8235418415560562E-6</v>
      </c>
      <c r="AJ164" s="90">
        <v>2.8235418415560562E-6</v>
      </c>
      <c r="AK164" s="90">
        <v>2.8235418415560562E-6</v>
      </c>
      <c r="AL164" s="90">
        <v>2.8235418415560562E-6</v>
      </c>
      <c r="AM164" s="90">
        <v>2.8235418415560562E-6</v>
      </c>
      <c r="AN164" s="90">
        <v>2.8235418415560562E-6</v>
      </c>
      <c r="AO164" s="90">
        <v>2.8235418415560562E-6</v>
      </c>
      <c r="AP164" s="90">
        <v>2.8235418415560562E-6</v>
      </c>
      <c r="AQ164" s="90">
        <v>2.8235418415560562E-6</v>
      </c>
      <c r="AR164" s="90">
        <v>2.8235418415560562E-6</v>
      </c>
      <c r="AS164" s="90">
        <v>2.8235418415560562E-6</v>
      </c>
      <c r="AT164" s="90">
        <v>2.8235418415560562E-6</v>
      </c>
      <c r="AU164" s="90">
        <v>2.8235418415560562E-6</v>
      </c>
      <c r="AV164" s="90">
        <v>2.8235418415560562E-6</v>
      </c>
      <c r="AW164" s="90">
        <v>2.8235418415560562E-6</v>
      </c>
      <c r="AX164" s="90">
        <v>2.8235418415560562E-6</v>
      </c>
      <c r="AY164" s="90">
        <v>2.8235418415560562E-6</v>
      </c>
      <c r="AZ164" s="90">
        <v>2.8235418415560562E-6</v>
      </c>
      <c r="BA164" s="90">
        <v>2.8235418415560562E-6</v>
      </c>
      <c r="BB164" s="90">
        <v>2.8235418415560562E-6</v>
      </c>
      <c r="BC164" s="90">
        <v>2.8235418415560562E-6</v>
      </c>
      <c r="BD164" s="90">
        <v>2.8235418415560562E-6</v>
      </c>
      <c r="BE164" s="90">
        <v>2.8235418415560562E-6</v>
      </c>
      <c r="BF164" s="90">
        <v>2.8235418415560562E-6</v>
      </c>
      <c r="BG164" s="90">
        <v>2.8235418415560562E-6</v>
      </c>
      <c r="BH164" s="90">
        <v>2.8235418415560562E-6</v>
      </c>
      <c r="BI164" s="90">
        <v>2.8235418415560562E-6</v>
      </c>
      <c r="BJ164" s="90">
        <v>2.8235418415560562E-6</v>
      </c>
      <c r="BK164" s="90">
        <v>2.8235418415560562E-6</v>
      </c>
      <c r="BL164" s="90">
        <v>2.8235418415560562E-6</v>
      </c>
      <c r="BM164" s="90">
        <v>2.8235418415560562E-6</v>
      </c>
      <c r="BN164" s="90">
        <v>2.8235418415560562E-6</v>
      </c>
      <c r="BO164" s="90">
        <v>2.8235418415560562E-6</v>
      </c>
    </row>
    <row r="165" spans="2:67" x14ac:dyDescent="0.3">
      <c r="B165" s="55" t="s">
        <v>36</v>
      </c>
      <c r="F165" s="54"/>
      <c r="G165" s="90">
        <v>2.8851702942581019E-6</v>
      </c>
      <c r="H165" s="90">
        <v>2.88517417649737E-6</v>
      </c>
      <c r="I165" s="90">
        <v>2.8571469952248602E-6</v>
      </c>
      <c r="J165" s="90">
        <v>2.857140820889194E-6</v>
      </c>
      <c r="K165" s="90">
        <v>2.8571428571428568E-6</v>
      </c>
      <c r="L165" s="90">
        <v>2.8571438566883642E-6</v>
      </c>
      <c r="M165" s="90">
        <v>2.8571428571428568E-6</v>
      </c>
      <c r="N165" s="90">
        <v>2.8571428571428568E-6</v>
      </c>
      <c r="O165" s="90">
        <v>2.857141878529187E-6</v>
      </c>
      <c r="P165" s="90">
        <v>2.8571447894974979E-6</v>
      </c>
      <c r="Q165" s="90">
        <v>2.8571409759473159E-6</v>
      </c>
      <c r="R165" s="90">
        <v>2.8571428571428568E-6</v>
      </c>
      <c r="S165" s="90">
        <v>2.8571438056255458E-6</v>
      </c>
      <c r="T165" s="90">
        <v>2.8571437844349931E-6</v>
      </c>
      <c r="U165" s="90">
        <v>2.857144656805654E-6</v>
      </c>
      <c r="V165" s="90">
        <v>2.857145582285266E-6</v>
      </c>
      <c r="W165" s="90">
        <v>2.8571419760700631E-6</v>
      </c>
      <c r="X165" s="90">
        <v>2.8571454779837138E-6</v>
      </c>
      <c r="Y165" s="90">
        <v>2.8571428571428568E-6</v>
      </c>
      <c r="Z165" s="90">
        <v>2.8571454251195541E-6</v>
      </c>
      <c r="AA165" s="90">
        <v>2.8571458873488601E-6</v>
      </c>
      <c r="AB165" s="90">
        <v>2.8571458873488601E-6</v>
      </c>
      <c r="AC165" s="90">
        <v>2.8571458873488601E-6</v>
      </c>
      <c r="AD165" s="90">
        <v>2.8571458873488601E-6</v>
      </c>
      <c r="AE165" s="90">
        <v>2.8571458873488601E-6</v>
      </c>
      <c r="AF165" s="90">
        <v>2.8571458873488601E-6</v>
      </c>
      <c r="AG165" s="90">
        <v>2.8571458873488601E-6</v>
      </c>
      <c r="AH165" s="90">
        <v>2.8571458873488601E-6</v>
      </c>
      <c r="AI165" s="90">
        <v>2.8571458873488601E-6</v>
      </c>
      <c r="AJ165" s="90">
        <v>2.8571458873488601E-6</v>
      </c>
      <c r="AK165" s="90">
        <v>2.8571458873488601E-6</v>
      </c>
      <c r="AL165" s="90">
        <v>2.8571458873488601E-6</v>
      </c>
      <c r="AM165" s="90">
        <v>2.8571458873488601E-6</v>
      </c>
      <c r="AN165" s="90">
        <v>2.8571458873488601E-6</v>
      </c>
      <c r="AO165" s="90">
        <v>2.8571458873488601E-6</v>
      </c>
      <c r="AP165" s="90">
        <v>2.8571458873488601E-6</v>
      </c>
      <c r="AQ165" s="90">
        <v>2.8571458873488601E-6</v>
      </c>
      <c r="AR165" s="90">
        <v>2.8571458873488601E-6</v>
      </c>
      <c r="AS165" s="90">
        <v>2.8571458873488601E-6</v>
      </c>
      <c r="AT165" s="90">
        <v>2.8571458873488601E-6</v>
      </c>
      <c r="AU165" s="90">
        <v>2.8571458873488601E-6</v>
      </c>
      <c r="AV165" s="90">
        <v>2.8571458873488601E-6</v>
      </c>
      <c r="AW165" s="90">
        <v>2.8571458873488601E-6</v>
      </c>
      <c r="AX165" s="90">
        <v>2.8571458873488601E-6</v>
      </c>
      <c r="AY165" s="90">
        <v>2.8571458873488601E-6</v>
      </c>
      <c r="AZ165" s="90">
        <v>2.8571458873488601E-6</v>
      </c>
      <c r="BA165" s="90">
        <v>2.8571458873488601E-6</v>
      </c>
      <c r="BB165" s="90">
        <v>2.8571458873488601E-6</v>
      </c>
      <c r="BC165" s="90">
        <v>2.8571458873488601E-6</v>
      </c>
      <c r="BD165" s="90">
        <v>2.8571458873488601E-6</v>
      </c>
      <c r="BE165" s="90">
        <v>2.8571458873488601E-6</v>
      </c>
      <c r="BF165" s="90">
        <v>2.8571458873488601E-6</v>
      </c>
      <c r="BG165" s="90">
        <v>2.8571458873488601E-6</v>
      </c>
      <c r="BH165" s="90">
        <v>2.8571458873488601E-6</v>
      </c>
      <c r="BI165" s="90">
        <v>2.8571458873488601E-6</v>
      </c>
      <c r="BJ165" s="90">
        <v>2.8571458873488601E-6</v>
      </c>
      <c r="BK165" s="90">
        <v>2.8571458873488601E-6</v>
      </c>
      <c r="BL165" s="90">
        <v>2.8571458873488601E-6</v>
      </c>
      <c r="BM165" s="90">
        <v>2.8571458873488601E-6</v>
      </c>
      <c r="BN165" s="90">
        <v>2.8571458873488601E-6</v>
      </c>
      <c r="BO165" s="90">
        <v>2.8571458873488601E-6</v>
      </c>
    </row>
    <row r="166" spans="2:67" x14ac:dyDescent="0.3">
      <c r="B166" s="55" t="s">
        <v>37</v>
      </c>
      <c r="C166" s="60"/>
      <c r="D166" s="60"/>
      <c r="E166" s="60"/>
      <c r="F166" s="54"/>
      <c r="G166" s="90">
        <v>0</v>
      </c>
      <c r="H166" s="90">
        <v>0</v>
      </c>
      <c r="I166" s="90">
        <v>0</v>
      </c>
      <c r="J166" s="90">
        <v>0</v>
      </c>
      <c r="K166" s="90">
        <v>0</v>
      </c>
      <c r="L166" s="90">
        <v>0</v>
      </c>
      <c r="M166" s="90">
        <v>0</v>
      </c>
      <c r="N166" s="90">
        <v>0</v>
      </c>
      <c r="O166" s="90">
        <v>0</v>
      </c>
      <c r="P166" s="90">
        <v>0</v>
      </c>
      <c r="Q166" s="90">
        <v>0</v>
      </c>
      <c r="R166" s="90">
        <v>0</v>
      </c>
      <c r="S166" s="90">
        <v>0</v>
      </c>
      <c r="T166" s="90">
        <v>0</v>
      </c>
      <c r="U166" s="90">
        <v>0</v>
      </c>
      <c r="V166" s="90">
        <v>0</v>
      </c>
      <c r="W166" s="90">
        <v>0</v>
      </c>
      <c r="X166" s="90">
        <v>0</v>
      </c>
      <c r="Y166" s="90">
        <v>0</v>
      </c>
      <c r="Z166" s="90">
        <v>0</v>
      </c>
      <c r="AA166" s="90">
        <v>0</v>
      </c>
      <c r="AB166" s="90">
        <v>0</v>
      </c>
      <c r="AC166" s="90">
        <v>0</v>
      </c>
      <c r="AD166" s="90">
        <v>0</v>
      </c>
      <c r="AE166" s="90">
        <v>0</v>
      </c>
      <c r="AF166" s="90">
        <v>0</v>
      </c>
      <c r="AG166" s="90">
        <v>0</v>
      </c>
      <c r="AH166" s="90">
        <v>0</v>
      </c>
      <c r="AI166" s="90">
        <v>0</v>
      </c>
      <c r="AJ166" s="90">
        <v>0</v>
      </c>
      <c r="AK166" s="90">
        <v>0</v>
      </c>
      <c r="AL166" s="90">
        <v>0</v>
      </c>
      <c r="AM166" s="90">
        <v>0</v>
      </c>
      <c r="AN166" s="90">
        <v>0</v>
      </c>
      <c r="AO166" s="90">
        <v>0</v>
      </c>
      <c r="AP166" s="90">
        <v>0</v>
      </c>
      <c r="AQ166" s="90">
        <v>0</v>
      </c>
      <c r="AR166" s="90">
        <v>0</v>
      </c>
      <c r="AS166" s="90">
        <v>0</v>
      </c>
      <c r="AT166" s="90">
        <v>0</v>
      </c>
      <c r="AU166" s="90">
        <v>0</v>
      </c>
      <c r="AV166" s="90">
        <v>0</v>
      </c>
      <c r="AW166" s="90">
        <v>0</v>
      </c>
      <c r="AX166" s="90">
        <v>0</v>
      </c>
      <c r="AY166" s="90">
        <v>0</v>
      </c>
      <c r="AZ166" s="90">
        <v>0</v>
      </c>
      <c r="BA166" s="90">
        <v>0</v>
      </c>
      <c r="BB166" s="90">
        <v>0</v>
      </c>
      <c r="BC166" s="90">
        <v>0</v>
      </c>
      <c r="BD166" s="90">
        <v>0</v>
      </c>
      <c r="BE166" s="90">
        <v>0</v>
      </c>
      <c r="BF166" s="90">
        <v>0</v>
      </c>
      <c r="BG166" s="90">
        <v>0</v>
      </c>
      <c r="BH166" s="90">
        <v>0</v>
      </c>
      <c r="BI166" s="90">
        <v>0</v>
      </c>
      <c r="BJ166" s="90">
        <v>0</v>
      </c>
      <c r="BK166" s="90">
        <v>0</v>
      </c>
      <c r="BL166" s="90">
        <v>0</v>
      </c>
      <c r="BM166" s="90">
        <v>0</v>
      </c>
      <c r="BN166" s="90">
        <v>0</v>
      </c>
      <c r="BO166" s="90">
        <v>0</v>
      </c>
    </row>
    <row r="167" spans="2:67" x14ac:dyDescent="0.3">
      <c r="B167" s="64" t="s">
        <v>40</v>
      </c>
      <c r="C167" s="54"/>
      <c r="D167" s="54"/>
      <c r="E167" s="54"/>
      <c r="F167" s="54"/>
      <c r="G167" s="90">
        <v>7.9736249556157934E-7</v>
      </c>
      <c r="H167" s="90">
        <v>7.9736022959592476E-7</v>
      </c>
      <c r="I167" s="90">
        <v>7.7540003383703026E-7</v>
      </c>
      <c r="J167" s="90">
        <v>7.7539967549540893E-7</v>
      </c>
      <c r="K167" s="90">
        <v>7.7540145501549478E-7</v>
      </c>
      <c r="L167" s="90">
        <v>7.7539724202773649E-7</v>
      </c>
      <c r="M167" s="90">
        <v>7.7539983891381881E-7</v>
      </c>
      <c r="N167" s="90">
        <v>7.7539779872985618E-7</v>
      </c>
      <c r="O167" s="90">
        <v>7.754002311984898E-7</v>
      </c>
      <c r="P167" s="90">
        <v>7.7539965408187943E-7</v>
      </c>
      <c r="Q167" s="90">
        <v>7.7539739027283511E-7</v>
      </c>
      <c r="R167" s="90">
        <v>7.7539611797730377E-7</v>
      </c>
      <c r="S167" s="90">
        <v>7.7540234419950352E-7</v>
      </c>
      <c r="T167" s="90">
        <v>7.7539772865841272E-7</v>
      </c>
      <c r="U167" s="90">
        <v>7.7539938945356478E-7</v>
      </c>
      <c r="V167" s="90">
        <v>7.7539752024383434E-7</v>
      </c>
      <c r="W167" s="90">
        <v>7.7539727058422559E-7</v>
      </c>
      <c r="X167" s="90">
        <v>7.7539820675105488E-7</v>
      </c>
      <c r="Y167" s="90">
        <v>7.7540025010127346E-7</v>
      </c>
      <c r="Z167" s="90">
        <v>7.7540366649039309E-7</v>
      </c>
      <c r="AA167" s="90">
        <v>7.7540540869332489E-7</v>
      </c>
      <c r="AB167" s="90">
        <v>7.7540540869332489E-7</v>
      </c>
      <c r="AC167" s="90">
        <v>7.7540540869332489E-7</v>
      </c>
      <c r="AD167" s="90">
        <v>7.7540540869332489E-7</v>
      </c>
      <c r="AE167" s="90">
        <v>7.7540540869332489E-7</v>
      </c>
      <c r="AF167" s="90">
        <v>7.7540540869332489E-7</v>
      </c>
      <c r="AG167" s="90">
        <v>7.7540540869332489E-7</v>
      </c>
      <c r="AH167" s="90">
        <v>7.7540540869332489E-7</v>
      </c>
      <c r="AI167" s="90">
        <v>7.7540540869332489E-7</v>
      </c>
      <c r="AJ167" s="90">
        <v>7.7540540869332489E-7</v>
      </c>
      <c r="AK167" s="90">
        <v>7.7540540869332489E-7</v>
      </c>
      <c r="AL167" s="90">
        <v>7.7540540869332489E-7</v>
      </c>
      <c r="AM167" s="90">
        <v>7.7540540869332489E-7</v>
      </c>
      <c r="AN167" s="90">
        <v>7.7540540869332489E-7</v>
      </c>
      <c r="AO167" s="90">
        <v>7.7540540869332489E-7</v>
      </c>
      <c r="AP167" s="90">
        <v>7.7540540869332489E-7</v>
      </c>
      <c r="AQ167" s="90">
        <v>7.7540540869332489E-7</v>
      </c>
      <c r="AR167" s="90">
        <v>7.7540540869332489E-7</v>
      </c>
      <c r="AS167" s="90">
        <v>7.7540540869332489E-7</v>
      </c>
      <c r="AT167" s="90">
        <v>7.7540540869332489E-7</v>
      </c>
      <c r="AU167" s="90">
        <v>7.7540540869332489E-7</v>
      </c>
      <c r="AV167" s="90">
        <v>7.7540540869332489E-7</v>
      </c>
      <c r="AW167" s="90">
        <v>7.7540540869332489E-7</v>
      </c>
      <c r="AX167" s="90">
        <v>7.7540540869332489E-7</v>
      </c>
      <c r="AY167" s="90">
        <v>7.7540540869332489E-7</v>
      </c>
      <c r="AZ167" s="90">
        <v>7.7540540869332489E-7</v>
      </c>
      <c r="BA167" s="90">
        <v>7.7540540869332489E-7</v>
      </c>
      <c r="BB167" s="90">
        <v>7.7540540869332489E-7</v>
      </c>
      <c r="BC167" s="90">
        <v>7.7540540869332489E-7</v>
      </c>
      <c r="BD167" s="90">
        <v>7.7540540869332489E-7</v>
      </c>
      <c r="BE167" s="90">
        <v>7.7540540869332489E-7</v>
      </c>
      <c r="BF167" s="90">
        <v>7.7540540869332489E-7</v>
      </c>
      <c r="BG167" s="90">
        <v>7.7540540869332489E-7</v>
      </c>
      <c r="BH167" s="90">
        <v>7.7540540869332489E-7</v>
      </c>
      <c r="BI167" s="90">
        <v>7.7540540869332489E-7</v>
      </c>
      <c r="BJ167" s="90">
        <v>7.7540540869332489E-7</v>
      </c>
      <c r="BK167" s="90">
        <v>7.7540540869332489E-7</v>
      </c>
      <c r="BL167" s="90">
        <v>7.7540540869332489E-7</v>
      </c>
      <c r="BM167" s="90">
        <v>7.7540540869332489E-7</v>
      </c>
      <c r="BN167" s="90">
        <v>7.7540540869332489E-7</v>
      </c>
      <c r="BO167" s="90">
        <v>7.7540540869332489E-7</v>
      </c>
    </row>
    <row r="168" spans="2:67" x14ac:dyDescent="0.3">
      <c r="B168" s="64" t="s">
        <v>41</v>
      </c>
      <c r="F168" s="54"/>
      <c r="G168" s="90">
        <v>8.9391766268260293E-7</v>
      </c>
      <c r="H168" s="90">
        <v>8.9391766268260293E-7</v>
      </c>
      <c r="I168" s="90">
        <v>8.9391766268260293E-7</v>
      </c>
      <c r="J168" s="90">
        <v>8.9551962763743971E-7</v>
      </c>
      <c r="K168" s="90">
        <v>8.9552582730589518E-7</v>
      </c>
      <c r="L168" s="90">
        <v>8.9552582730589518E-7</v>
      </c>
      <c r="M168" s="90">
        <v>8.9552582730589518E-7</v>
      </c>
      <c r="N168" s="90">
        <v>8.9552582730589518E-7</v>
      </c>
      <c r="O168" s="90">
        <v>8.9552582730589518E-7</v>
      </c>
      <c r="P168" s="90">
        <v>8.9552582730589518E-7</v>
      </c>
      <c r="Q168" s="90">
        <v>8.9552582730589518E-7</v>
      </c>
      <c r="R168" s="90">
        <v>8.9552582730589518E-7</v>
      </c>
      <c r="S168" s="90">
        <v>8.9552582730589518E-7</v>
      </c>
      <c r="T168" s="90">
        <v>8.9552582730589518E-7</v>
      </c>
      <c r="U168" s="90">
        <v>8.9552582730589518E-7</v>
      </c>
      <c r="V168" s="90">
        <v>8.9552582730589518E-7</v>
      </c>
      <c r="W168" s="90">
        <v>8.9552582730589518E-7</v>
      </c>
      <c r="X168" s="90">
        <v>8.9552582730589518E-7</v>
      </c>
      <c r="Y168" s="90">
        <v>8.9552582730589518E-7</v>
      </c>
      <c r="Z168" s="90">
        <v>8.9552582730589518E-7</v>
      </c>
      <c r="AA168" s="90">
        <v>8.9552582730589518E-7</v>
      </c>
      <c r="AB168" s="90">
        <v>8.9552582730589518E-7</v>
      </c>
      <c r="AC168" s="90">
        <v>8.9552582730589518E-7</v>
      </c>
      <c r="AD168" s="90">
        <v>8.9552582730589518E-7</v>
      </c>
      <c r="AE168" s="90">
        <v>8.9552582730589518E-7</v>
      </c>
      <c r="AF168" s="90">
        <v>8.9552582730589518E-7</v>
      </c>
      <c r="AG168" s="90">
        <v>8.9552582730589518E-7</v>
      </c>
      <c r="AH168" s="90">
        <v>8.9552582730589518E-7</v>
      </c>
      <c r="AI168" s="90">
        <v>8.9552582730589518E-7</v>
      </c>
      <c r="AJ168" s="90">
        <v>8.9552582730589518E-7</v>
      </c>
      <c r="AK168" s="90">
        <v>8.9552582730589518E-7</v>
      </c>
      <c r="AL168" s="90">
        <v>8.9552582730589518E-7</v>
      </c>
      <c r="AM168" s="90">
        <v>8.9552582730589518E-7</v>
      </c>
      <c r="AN168" s="90">
        <v>8.9552582730589518E-7</v>
      </c>
      <c r="AO168" s="90">
        <v>8.9552582730589518E-7</v>
      </c>
      <c r="AP168" s="90">
        <v>8.9552582730589518E-7</v>
      </c>
      <c r="AQ168" s="90">
        <v>8.9552582730589518E-7</v>
      </c>
      <c r="AR168" s="90">
        <v>8.9552582730589518E-7</v>
      </c>
      <c r="AS168" s="90">
        <v>8.9552582730589518E-7</v>
      </c>
      <c r="AT168" s="90">
        <v>8.9552582730589518E-7</v>
      </c>
      <c r="AU168" s="90">
        <v>8.9552582730589518E-7</v>
      </c>
      <c r="AV168" s="90">
        <v>8.9552582730589518E-7</v>
      </c>
      <c r="AW168" s="90">
        <v>8.9552582730589518E-7</v>
      </c>
      <c r="AX168" s="90">
        <v>8.9552582730589518E-7</v>
      </c>
      <c r="AY168" s="90">
        <v>8.9552582730589518E-7</v>
      </c>
      <c r="AZ168" s="90">
        <v>8.9552582730589518E-7</v>
      </c>
      <c r="BA168" s="90">
        <v>8.9552582730589518E-7</v>
      </c>
      <c r="BB168" s="90">
        <v>8.9552582730589518E-7</v>
      </c>
      <c r="BC168" s="90">
        <v>8.9552582730589518E-7</v>
      </c>
      <c r="BD168" s="90">
        <v>8.9552582730589518E-7</v>
      </c>
      <c r="BE168" s="90">
        <v>8.9552582730589518E-7</v>
      </c>
      <c r="BF168" s="90">
        <v>8.9552582730589518E-7</v>
      </c>
      <c r="BG168" s="90">
        <v>8.9552582730589518E-7</v>
      </c>
      <c r="BH168" s="90">
        <v>8.9552582730589518E-7</v>
      </c>
      <c r="BI168" s="90">
        <v>8.9552582730589518E-7</v>
      </c>
      <c r="BJ168" s="90">
        <v>8.9552582730589518E-7</v>
      </c>
      <c r="BK168" s="90">
        <v>8.9552582730589518E-7</v>
      </c>
      <c r="BL168" s="90">
        <v>8.9552582730589518E-7</v>
      </c>
      <c r="BM168" s="90">
        <v>8.9552582730589518E-7</v>
      </c>
      <c r="BN168" s="90">
        <v>8.9552582730589518E-7</v>
      </c>
      <c r="BO168" s="90">
        <v>8.9552582730589518E-7</v>
      </c>
    </row>
    <row r="169" spans="2:67" x14ac:dyDescent="0.3">
      <c r="B169" s="55" t="s">
        <v>42</v>
      </c>
      <c r="C169" s="60"/>
      <c r="D169" s="60"/>
      <c r="E169" s="60"/>
      <c r="F169" s="54"/>
      <c r="G169" s="93">
        <v>9.7394051232794818E-7</v>
      </c>
      <c r="H169" s="93">
        <v>9.7138356351785468E-7</v>
      </c>
      <c r="I169" s="93">
        <v>9.7138356667125818E-7</v>
      </c>
      <c r="J169" s="93">
        <v>9.6858638743455478E-7</v>
      </c>
      <c r="K169" s="93">
        <v>9.6833289572591836E-7</v>
      </c>
      <c r="L169" s="93">
        <v>9.6706745968712354E-7</v>
      </c>
      <c r="M169" s="93">
        <v>9.670674287828192E-7</v>
      </c>
      <c r="N169" s="93">
        <v>9.7087377090997642E-7</v>
      </c>
      <c r="O169" s="93">
        <v>9.6329083616292674E-7</v>
      </c>
      <c r="P169" s="93">
        <v>9.6278946445229952E-7</v>
      </c>
      <c r="Q169" s="90">
        <v>9.6053998074030376E-7</v>
      </c>
      <c r="R169" s="90">
        <v>9.595435413772697E-7</v>
      </c>
      <c r="S169" s="90">
        <v>9.5508515933911687E-7</v>
      </c>
      <c r="T169" s="90">
        <v>9.5238092844104533E-7</v>
      </c>
      <c r="U169" s="90">
        <v>9.4871796761961505E-7</v>
      </c>
      <c r="V169" s="90">
        <v>9.4291540484527353E-7</v>
      </c>
      <c r="W169" s="90">
        <v>9.479888954209107E-7</v>
      </c>
      <c r="X169" s="90">
        <v>9.4339642625143072E-7</v>
      </c>
      <c r="Y169" s="90">
        <v>9.4604958855190435E-7</v>
      </c>
      <c r="Z169" s="90">
        <v>9.4195422041698765E-7</v>
      </c>
      <c r="AA169" s="90">
        <v>9.4195570993630577E-7</v>
      </c>
      <c r="AB169" s="90">
        <v>9.4195570993630577E-7</v>
      </c>
      <c r="AC169" s="90">
        <v>9.4195570993630577E-7</v>
      </c>
      <c r="AD169" s="90">
        <v>9.4195570993630577E-7</v>
      </c>
      <c r="AE169" s="90">
        <v>9.4195570993630577E-7</v>
      </c>
      <c r="AF169" s="90">
        <v>9.4195570993630577E-7</v>
      </c>
      <c r="AG169" s="90">
        <v>9.4195570993630577E-7</v>
      </c>
      <c r="AH169" s="90">
        <v>9.4195570993630577E-7</v>
      </c>
      <c r="AI169" s="90">
        <v>9.4195570993630577E-7</v>
      </c>
      <c r="AJ169" s="90">
        <v>9.4195570993630577E-7</v>
      </c>
      <c r="AK169" s="90">
        <v>9.4195570993630577E-7</v>
      </c>
      <c r="AL169" s="90">
        <v>9.4195570993630577E-7</v>
      </c>
      <c r="AM169" s="90">
        <v>9.4195570993630577E-7</v>
      </c>
      <c r="AN169" s="90">
        <v>9.4195570993630577E-7</v>
      </c>
      <c r="AO169" s="90">
        <v>9.4195570993630577E-7</v>
      </c>
      <c r="AP169" s="90">
        <v>9.4195570993630577E-7</v>
      </c>
      <c r="AQ169" s="90">
        <v>9.4195570993630577E-7</v>
      </c>
      <c r="AR169" s="90">
        <v>9.4195570993630577E-7</v>
      </c>
      <c r="AS169" s="90">
        <v>9.4195570993630577E-7</v>
      </c>
      <c r="AT169" s="90">
        <v>9.4195570993630577E-7</v>
      </c>
      <c r="AU169" s="90">
        <v>9.4195570993630577E-7</v>
      </c>
      <c r="AV169" s="90">
        <v>9.4195570993630577E-7</v>
      </c>
      <c r="AW169" s="90">
        <v>9.4195570993630577E-7</v>
      </c>
      <c r="AX169" s="90">
        <v>9.4195570993630577E-7</v>
      </c>
      <c r="AY169" s="90">
        <v>9.4195570993630577E-7</v>
      </c>
      <c r="AZ169" s="90">
        <v>9.4195570993630577E-7</v>
      </c>
      <c r="BA169" s="90">
        <v>9.4195570993630577E-7</v>
      </c>
      <c r="BB169" s="90">
        <v>9.4195570993630577E-7</v>
      </c>
      <c r="BC169" s="90">
        <v>9.4195570993630577E-7</v>
      </c>
      <c r="BD169" s="90">
        <v>9.4195570993630577E-7</v>
      </c>
      <c r="BE169" s="90">
        <v>9.4195570993630577E-7</v>
      </c>
      <c r="BF169" s="90">
        <v>9.4195570993630577E-7</v>
      </c>
      <c r="BG169" s="90">
        <v>9.4195570993630577E-7</v>
      </c>
      <c r="BH169" s="90">
        <v>9.4195570993630577E-7</v>
      </c>
      <c r="BI169" s="90">
        <v>9.4195570993630577E-7</v>
      </c>
      <c r="BJ169" s="90">
        <v>9.4195570993630577E-7</v>
      </c>
      <c r="BK169" s="90">
        <v>9.4195570993630577E-7</v>
      </c>
      <c r="BL169" s="90">
        <v>9.4195570993630577E-7</v>
      </c>
      <c r="BM169" s="90">
        <v>9.4195570993630577E-7</v>
      </c>
      <c r="BN169" s="90">
        <v>9.4195570993630577E-7</v>
      </c>
      <c r="BO169" s="90">
        <v>9.4195570993630577E-7</v>
      </c>
    </row>
    <row r="170" spans="2:67" x14ac:dyDescent="0.3">
      <c r="B170" s="55" t="s">
        <v>44</v>
      </c>
      <c r="F170" s="54"/>
      <c r="G170" s="90">
        <v>2.5889967532216271E-6</v>
      </c>
      <c r="H170" s="90">
        <v>2.5889967567509682E-6</v>
      </c>
      <c r="I170" s="90">
        <v>2.5889967473666931E-6</v>
      </c>
      <c r="J170" s="90">
        <v>2.5889967649113162E-6</v>
      </c>
      <c r="K170" s="90">
        <v>2.5889967529541218E-6</v>
      </c>
      <c r="L170" s="90">
        <v>2.5889967686127562E-6</v>
      </c>
      <c r="M170" s="90">
        <v>2.588997168138257E-6</v>
      </c>
      <c r="N170" s="90">
        <v>2.5889975690344362E-6</v>
      </c>
      <c r="O170" s="90">
        <v>2.588997293722101E-6</v>
      </c>
      <c r="P170" s="90">
        <v>2.5889972199744079E-6</v>
      </c>
      <c r="Q170" s="90">
        <v>2.5889975645349421E-6</v>
      </c>
      <c r="R170" s="90">
        <v>2.588996936700304E-6</v>
      </c>
      <c r="S170" s="90">
        <v>2.5889973423615691E-6</v>
      </c>
      <c r="T170" s="90">
        <v>2.588996147058268E-6</v>
      </c>
      <c r="U170" s="90">
        <v>2.5888323445489528E-6</v>
      </c>
      <c r="V170" s="90">
        <v>2.5888319141025711E-6</v>
      </c>
      <c r="W170" s="90">
        <v>2.5888327551652642E-6</v>
      </c>
      <c r="X170" s="90">
        <v>2.5888325426735718E-6</v>
      </c>
      <c r="Y170" s="90">
        <v>2.588832777376077E-6</v>
      </c>
      <c r="Z170" s="90">
        <v>2.588831141078311E-6</v>
      </c>
      <c r="AA170" s="90">
        <v>2.588832670277672E-6</v>
      </c>
      <c r="AB170" s="90">
        <v>2.588832670277672E-6</v>
      </c>
      <c r="AC170" s="90">
        <v>2.588832670277672E-6</v>
      </c>
      <c r="AD170" s="90">
        <v>2.588832670277672E-6</v>
      </c>
      <c r="AE170" s="90">
        <v>2.588832670277672E-6</v>
      </c>
      <c r="AF170" s="90">
        <v>2.588832670277672E-6</v>
      </c>
      <c r="AG170" s="90">
        <v>2.588832670277672E-6</v>
      </c>
      <c r="AH170" s="90">
        <v>2.588832670277672E-6</v>
      </c>
      <c r="AI170" s="90">
        <v>2.588832670277672E-6</v>
      </c>
      <c r="AJ170" s="90">
        <v>2.588832670277672E-6</v>
      </c>
      <c r="AK170" s="90">
        <v>2.588832670277672E-6</v>
      </c>
      <c r="AL170" s="90">
        <v>2.588832670277672E-6</v>
      </c>
      <c r="AM170" s="90">
        <v>2.588832670277672E-6</v>
      </c>
      <c r="AN170" s="90">
        <v>2.588832670277672E-6</v>
      </c>
      <c r="AO170" s="90">
        <v>2.588832670277672E-6</v>
      </c>
      <c r="AP170" s="90">
        <v>2.588832670277672E-6</v>
      </c>
      <c r="AQ170" s="90">
        <v>2.588832670277672E-6</v>
      </c>
      <c r="AR170" s="90">
        <v>2.588832670277672E-6</v>
      </c>
      <c r="AS170" s="90">
        <v>2.588832670277672E-6</v>
      </c>
      <c r="AT170" s="90">
        <v>2.588832670277672E-6</v>
      </c>
      <c r="AU170" s="90">
        <v>2.588832670277672E-6</v>
      </c>
      <c r="AV170" s="90">
        <v>2.588832670277672E-6</v>
      </c>
      <c r="AW170" s="90">
        <v>2.588832670277672E-6</v>
      </c>
      <c r="AX170" s="90">
        <v>2.588832670277672E-6</v>
      </c>
      <c r="AY170" s="90">
        <v>2.588832670277672E-6</v>
      </c>
      <c r="AZ170" s="90">
        <v>2.588832670277672E-6</v>
      </c>
      <c r="BA170" s="90">
        <v>2.588832670277672E-6</v>
      </c>
      <c r="BB170" s="90">
        <v>2.588832670277672E-6</v>
      </c>
      <c r="BC170" s="90">
        <v>2.588832670277672E-6</v>
      </c>
      <c r="BD170" s="90">
        <v>2.588832670277672E-6</v>
      </c>
      <c r="BE170" s="90">
        <v>2.588832670277672E-6</v>
      </c>
      <c r="BF170" s="90">
        <v>2.588832670277672E-6</v>
      </c>
      <c r="BG170" s="90">
        <v>2.588832670277672E-6</v>
      </c>
      <c r="BH170" s="90">
        <v>2.588832670277672E-6</v>
      </c>
      <c r="BI170" s="90">
        <v>2.588832670277672E-6</v>
      </c>
      <c r="BJ170" s="90">
        <v>2.588832670277672E-6</v>
      </c>
      <c r="BK170" s="90">
        <v>2.588832670277672E-6</v>
      </c>
      <c r="BL170" s="90">
        <v>2.588832670277672E-6</v>
      </c>
      <c r="BM170" s="90">
        <v>2.588832670277672E-6</v>
      </c>
      <c r="BN170" s="90">
        <v>2.588832670277672E-6</v>
      </c>
      <c r="BO170" s="90">
        <v>2.588832670277672E-6</v>
      </c>
    </row>
    <row r="171" spans="2:67" x14ac:dyDescent="0.3">
      <c r="B171" s="64" t="s">
        <v>45</v>
      </c>
      <c r="C171" s="60"/>
      <c r="D171" s="60"/>
      <c r="E171" s="60"/>
      <c r="F171" s="54"/>
      <c r="G171" s="90">
        <v>9.4824184391688377E-7</v>
      </c>
      <c r="H171" s="90">
        <v>9.482417658479457E-7</v>
      </c>
      <c r="I171" s="90">
        <v>9.4824194420074309E-7</v>
      </c>
      <c r="J171" s="90">
        <v>9.4824177720811866E-7</v>
      </c>
      <c r="K171" s="90">
        <v>9.4824181169534642E-7</v>
      </c>
      <c r="L171" s="90">
        <v>9.482416274889288E-7</v>
      </c>
      <c r="M171" s="90">
        <v>9.4824146680607779E-7</v>
      </c>
      <c r="N171" s="90">
        <v>9.4824311196085648E-7</v>
      </c>
      <c r="O171" s="90">
        <v>9.4824119846906824E-7</v>
      </c>
      <c r="P171" s="90">
        <v>9.4824347139947907E-7</v>
      </c>
      <c r="Q171" s="90">
        <v>9.4824254332834167E-7</v>
      </c>
      <c r="R171" s="90">
        <v>9.4824128922670058E-7</v>
      </c>
      <c r="S171" s="90">
        <v>9.4824259850741151E-7</v>
      </c>
      <c r="T171" s="90">
        <v>9.4824259850741151E-7</v>
      </c>
      <c r="U171" s="90">
        <v>9.4824259850741151E-7</v>
      </c>
      <c r="V171" s="90">
        <v>9.4824259850741151E-7</v>
      </c>
      <c r="W171" s="90">
        <v>9.4824848973068197E-7</v>
      </c>
      <c r="X171" s="90">
        <v>9.4824470051774394E-7</v>
      </c>
      <c r="Y171" s="90">
        <v>9.4824427702417313E-7</v>
      </c>
      <c r="Z171" s="90">
        <v>9.4828447551293711E-7</v>
      </c>
      <c r="AA171" s="90">
        <v>9.4828447551293711E-7</v>
      </c>
      <c r="AB171" s="90">
        <v>9.4828447551293711E-7</v>
      </c>
      <c r="AC171" s="90">
        <v>9.4828447551293711E-7</v>
      </c>
      <c r="AD171" s="90">
        <v>9.4828447551293711E-7</v>
      </c>
      <c r="AE171" s="90">
        <v>9.4828447551293711E-7</v>
      </c>
      <c r="AF171" s="90">
        <v>9.4828447551293711E-7</v>
      </c>
      <c r="AG171" s="90">
        <v>9.4828447551293711E-7</v>
      </c>
      <c r="AH171" s="90">
        <v>9.4828447551293711E-7</v>
      </c>
      <c r="AI171" s="90">
        <v>9.4828447551293711E-7</v>
      </c>
      <c r="AJ171" s="90">
        <v>9.4828447551293711E-7</v>
      </c>
      <c r="AK171" s="90">
        <v>9.4828447551293711E-7</v>
      </c>
      <c r="AL171" s="90">
        <v>9.4828447551293711E-7</v>
      </c>
      <c r="AM171" s="90">
        <v>9.4828447551293711E-7</v>
      </c>
      <c r="AN171" s="90">
        <v>9.4828447551293711E-7</v>
      </c>
      <c r="AO171" s="90">
        <v>9.4828447551293711E-7</v>
      </c>
      <c r="AP171" s="90">
        <v>9.4828447551293711E-7</v>
      </c>
      <c r="AQ171" s="90">
        <v>9.4828447551293711E-7</v>
      </c>
      <c r="AR171" s="90">
        <v>9.4828447551293711E-7</v>
      </c>
      <c r="AS171" s="90">
        <v>9.4828447551293711E-7</v>
      </c>
      <c r="AT171" s="90">
        <v>9.4828447551293711E-7</v>
      </c>
      <c r="AU171" s="90">
        <v>9.4828447551293711E-7</v>
      </c>
      <c r="AV171" s="90">
        <v>9.4828447551293711E-7</v>
      </c>
      <c r="AW171" s="90">
        <v>9.4828447551293711E-7</v>
      </c>
      <c r="AX171" s="90">
        <v>9.4828447551293711E-7</v>
      </c>
      <c r="AY171" s="90">
        <v>9.4828447551293711E-7</v>
      </c>
      <c r="AZ171" s="90">
        <v>9.4828447551293711E-7</v>
      </c>
      <c r="BA171" s="90">
        <v>9.4828447551293711E-7</v>
      </c>
      <c r="BB171" s="90">
        <v>9.4828447551293711E-7</v>
      </c>
      <c r="BC171" s="90">
        <v>9.4828447551293711E-7</v>
      </c>
      <c r="BD171" s="90">
        <v>9.4828447551293711E-7</v>
      </c>
      <c r="BE171" s="90">
        <v>9.4828447551293711E-7</v>
      </c>
      <c r="BF171" s="90">
        <v>9.4828447551293711E-7</v>
      </c>
      <c r="BG171" s="90">
        <v>9.4828447551293711E-7</v>
      </c>
      <c r="BH171" s="90">
        <v>9.4828447551293711E-7</v>
      </c>
      <c r="BI171" s="90">
        <v>9.4828447551293711E-7</v>
      </c>
      <c r="BJ171" s="90">
        <v>9.4828447551293711E-7</v>
      </c>
      <c r="BK171" s="90">
        <v>9.4828447551293711E-7</v>
      </c>
      <c r="BL171" s="90">
        <v>9.4828447551293711E-7</v>
      </c>
      <c r="BM171" s="90">
        <v>9.4828447551293711E-7</v>
      </c>
      <c r="BN171" s="90">
        <v>9.4828447551293711E-7</v>
      </c>
      <c r="BO171" s="90">
        <v>9.4828447551293711E-7</v>
      </c>
    </row>
    <row r="172" spans="2:67" x14ac:dyDescent="0.3">
      <c r="B172" s="55" t="s">
        <v>47</v>
      </c>
      <c r="C172" s="60"/>
      <c r="D172" s="60"/>
      <c r="E172" s="60"/>
      <c r="F172" s="54"/>
      <c r="G172" s="90">
        <v>9.3680709534368085E-7</v>
      </c>
      <c r="H172" s="90">
        <v>9.2682926829268296E-7</v>
      </c>
      <c r="I172" s="90">
        <v>9.1685144124168507E-7</v>
      </c>
      <c r="J172" s="90">
        <v>9.0687361419068718E-7</v>
      </c>
      <c r="K172" s="90">
        <v>8.9689578713968929E-7</v>
      </c>
      <c r="L172" s="90">
        <v>8.8691796008869141E-7</v>
      </c>
      <c r="M172" s="90">
        <v>8.8691796008869183E-7</v>
      </c>
      <c r="N172" s="90">
        <v>8.9246119733924611E-7</v>
      </c>
      <c r="O172" s="90">
        <v>8.7583148558758328E-7</v>
      </c>
      <c r="P172" s="90">
        <v>8.8691796008869183E-7</v>
      </c>
      <c r="Q172" s="90">
        <v>8.8968957871396907E-7</v>
      </c>
      <c r="R172" s="90">
        <v>9.0354767184035476E-7</v>
      </c>
      <c r="S172" s="90">
        <v>8.4534368070953444E-7</v>
      </c>
      <c r="T172" s="90">
        <v>8.5920177383592024E-7</v>
      </c>
      <c r="U172" s="90">
        <v>8.5920177383592024E-7</v>
      </c>
      <c r="V172" s="90">
        <v>8.5920177383592024E-7</v>
      </c>
      <c r="W172" s="90">
        <v>8.5920177383592024E-7</v>
      </c>
      <c r="X172" s="90">
        <v>8.5920177383592024E-7</v>
      </c>
      <c r="Y172" s="90">
        <v>8.5920177383592024E-7</v>
      </c>
      <c r="Z172" s="90">
        <v>8.5920177383592024E-7</v>
      </c>
      <c r="AA172" s="90">
        <v>8.5920177383592024E-7</v>
      </c>
      <c r="AB172" s="90">
        <v>8.5920177383592024E-7</v>
      </c>
      <c r="AC172" s="90">
        <v>8.5920177383592024E-7</v>
      </c>
      <c r="AD172" s="90">
        <v>8.5920177383592024E-7</v>
      </c>
      <c r="AE172" s="90">
        <v>8.5920177383592024E-7</v>
      </c>
      <c r="AF172" s="90">
        <v>8.5920177383592024E-7</v>
      </c>
      <c r="AG172" s="90">
        <v>8.5920177383592024E-7</v>
      </c>
      <c r="AH172" s="90">
        <v>8.5920177383592024E-7</v>
      </c>
      <c r="AI172" s="90">
        <v>8.5920177383592024E-7</v>
      </c>
      <c r="AJ172" s="90">
        <v>8.5920177383592024E-7</v>
      </c>
      <c r="AK172" s="90">
        <v>8.5920177383592024E-7</v>
      </c>
      <c r="AL172" s="90">
        <v>8.5920177383592024E-7</v>
      </c>
      <c r="AM172" s="90">
        <v>8.5920177383592024E-7</v>
      </c>
      <c r="AN172" s="90">
        <v>8.5920177383592024E-7</v>
      </c>
      <c r="AO172" s="90">
        <v>8.5920177383592024E-7</v>
      </c>
      <c r="AP172" s="90">
        <v>8.5920177383592024E-7</v>
      </c>
      <c r="AQ172" s="90">
        <v>8.5920177383592024E-7</v>
      </c>
      <c r="AR172" s="90">
        <v>8.5920177383592024E-7</v>
      </c>
      <c r="AS172" s="90">
        <v>8.5920177383592024E-7</v>
      </c>
      <c r="AT172" s="90">
        <v>8.5920177383592024E-7</v>
      </c>
      <c r="AU172" s="90">
        <v>8.5920177383592024E-7</v>
      </c>
      <c r="AV172" s="90">
        <v>8.5920177383592024E-7</v>
      </c>
      <c r="AW172" s="90">
        <v>8.5920177383592024E-7</v>
      </c>
      <c r="AX172" s="90">
        <v>8.5920177383592024E-7</v>
      </c>
      <c r="AY172" s="90">
        <v>8.5920177383592024E-7</v>
      </c>
      <c r="AZ172" s="90">
        <v>8.5920177383592024E-7</v>
      </c>
      <c r="BA172" s="90">
        <v>8.5920177383592024E-7</v>
      </c>
      <c r="BB172" s="90">
        <v>8.5920177383592024E-7</v>
      </c>
      <c r="BC172" s="90">
        <v>8.5920177383592024E-7</v>
      </c>
      <c r="BD172" s="90">
        <v>8.5920177383592024E-7</v>
      </c>
      <c r="BE172" s="90">
        <v>8.5920177383592024E-7</v>
      </c>
      <c r="BF172" s="90">
        <v>8.5920177383592024E-7</v>
      </c>
      <c r="BG172" s="90">
        <v>8.5920177383592024E-7</v>
      </c>
      <c r="BH172" s="90">
        <v>8.5920177383592024E-7</v>
      </c>
      <c r="BI172" s="90">
        <v>8.5920177383592024E-7</v>
      </c>
      <c r="BJ172" s="90">
        <v>8.5920177383592024E-7</v>
      </c>
      <c r="BK172" s="90">
        <v>8.5920177383592024E-7</v>
      </c>
      <c r="BL172" s="90">
        <v>8.5920177383592024E-7</v>
      </c>
      <c r="BM172" s="90">
        <v>8.5920177383592024E-7</v>
      </c>
      <c r="BN172" s="90">
        <v>8.5920177383592024E-7</v>
      </c>
      <c r="BO172" s="90">
        <v>8.5920177383592024E-7</v>
      </c>
    </row>
    <row r="173" spans="2:67" x14ac:dyDescent="0.3">
      <c r="B173" s="64" t="s">
        <v>49</v>
      </c>
      <c r="C173" s="60"/>
      <c r="D173" s="60"/>
      <c r="E173" s="60"/>
      <c r="F173" s="54"/>
      <c r="G173" s="90">
        <v>4.8923679060665363E-6</v>
      </c>
      <c r="H173" s="90">
        <v>4.8923679060665363E-6</v>
      </c>
      <c r="I173" s="90">
        <v>4.8923679060665363E-6</v>
      </c>
      <c r="J173" s="90">
        <v>4.8923679060665363E-6</v>
      </c>
      <c r="K173" s="90">
        <v>4.8923679060665363E-6</v>
      </c>
      <c r="L173" s="90">
        <v>4.8923678596555996E-6</v>
      </c>
      <c r="M173" s="90">
        <v>4.8923678127073247E-6</v>
      </c>
      <c r="N173" s="90">
        <v>4.8923679833408253E-6</v>
      </c>
      <c r="O173" s="90">
        <v>4.8923680355792216E-6</v>
      </c>
      <c r="P173" s="90">
        <v>4.8923680207911309E-6</v>
      </c>
      <c r="Q173" s="90">
        <v>4.8923679872944769E-6</v>
      </c>
      <c r="R173" s="90">
        <v>4.8923679332824978E-6</v>
      </c>
      <c r="S173" s="90">
        <v>4.8923677375376746E-6</v>
      </c>
      <c r="T173" s="90">
        <v>4.8923677944607688E-6</v>
      </c>
      <c r="U173" s="90">
        <v>4.8923679883093842E-6</v>
      </c>
      <c r="V173" s="90">
        <v>4.8923679323432924E-6</v>
      </c>
      <c r="W173" s="90">
        <v>4.8923680505927806E-6</v>
      </c>
      <c r="X173" s="90">
        <v>4.8923676159539784E-6</v>
      </c>
      <c r="Y173" s="90">
        <v>4.8923680091380624E-6</v>
      </c>
      <c r="Z173" s="90">
        <v>4.8923675860138616E-6</v>
      </c>
      <c r="AA173" s="90">
        <v>4.8923688171506836E-6</v>
      </c>
      <c r="AB173" s="90">
        <v>4.8923688171506836E-6</v>
      </c>
      <c r="AC173" s="90">
        <v>4.8923688171506836E-6</v>
      </c>
      <c r="AD173" s="90">
        <v>4.8923688171506836E-6</v>
      </c>
      <c r="AE173" s="90">
        <v>4.8923688171506836E-6</v>
      </c>
      <c r="AF173" s="90">
        <v>4.8923688171506836E-6</v>
      </c>
      <c r="AG173" s="90">
        <v>4.8923688171506836E-6</v>
      </c>
      <c r="AH173" s="90">
        <v>4.8923688171506836E-6</v>
      </c>
      <c r="AI173" s="90">
        <v>4.8923688171506836E-6</v>
      </c>
      <c r="AJ173" s="90">
        <v>4.8923688171506836E-6</v>
      </c>
      <c r="AK173" s="90">
        <v>4.8923688171506836E-6</v>
      </c>
      <c r="AL173" s="90">
        <v>4.8923688171506836E-6</v>
      </c>
      <c r="AM173" s="90">
        <v>4.8923688171506836E-6</v>
      </c>
      <c r="AN173" s="90">
        <v>4.8923688171506836E-6</v>
      </c>
      <c r="AO173" s="90">
        <v>4.8923688171506836E-6</v>
      </c>
      <c r="AP173" s="90">
        <v>4.8923688171506836E-6</v>
      </c>
      <c r="AQ173" s="90">
        <v>4.8923688171506836E-6</v>
      </c>
      <c r="AR173" s="90">
        <v>4.8923688171506836E-6</v>
      </c>
      <c r="AS173" s="90">
        <v>4.8923688171506836E-6</v>
      </c>
      <c r="AT173" s="90">
        <v>4.8923688171506836E-6</v>
      </c>
      <c r="AU173" s="90">
        <v>4.8923688171506836E-6</v>
      </c>
      <c r="AV173" s="90">
        <v>4.8923688171506836E-6</v>
      </c>
      <c r="AW173" s="90">
        <v>4.8923688171506836E-6</v>
      </c>
      <c r="AX173" s="90">
        <v>4.8923688171506836E-6</v>
      </c>
      <c r="AY173" s="90">
        <v>4.8923688171506836E-6</v>
      </c>
      <c r="AZ173" s="90">
        <v>4.8923688171506836E-6</v>
      </c>
      <c r="BA173" s="90">
        <v>4.8923688171506836E-6</v>
      </c>
      <c r="BB173" s="90">
        <v>4.8923688171506836E-6</v>
      </c>
      <c r="BC173" s="90">
        <v>4.8923688171506836E-6</v>
      </c>
      <c r="BD173" s="90">
        <v>4.8923688171506836E-6</v>
      </c>
      <c r="BE173" s="90">
        <v>4.8923688171506836E-6</v>
      </c>
      <c r="BF173" s="90">
        <v>4.8923688171506836E-6</v>
      </c>
      <c r="BG173" s="90">
        <v>4.8923688171506836E-6</v>
      </c>
      <c r="BH173" s="90">
        <v>4.8923688171506836E-6</v>
      </c>
      <c r="BI173" s="90">
        <v>4.8923688171506836E-6</v>
      </c>
      <c r="BJ173" s="90">
        <v>4.8923688171506836E-6</v>
      </c>
      <c r="BK173" s="90">
        <v>4.8923688171506836E-6</v>
      </c>
      <c r="BL173" s="90">
        <v>4.8923688171506836E-6</v>
      </c>
      <c r="BM173" s="90">
        <v>4.8923688171506836E-6</v>
      </c>
      <c r="BN173" s="90">
        <v>4.8923688171506836E-6</v>
      </c>
      <c r="BO173" s="90">
        <v>4.8923688171506836E-6</v>
      </c>
    </row>
    <row r="174" spans="2:67" x14ac:dyDescent="0.3">
      <c r="B174" s="64" t="s">
        <v>50</v>
      </c>
      <c r="F174" s="54"/>
      <c r="G174" s="90">
        <v>0</v>
      </c>
      <c r="H174" s="90">
        <v>0</v>
      </c>
      <c r="I174" s="90">
        <v>0</v>
      </c>
      <c r="J174" s="90">
        <v>0</v>
      </c>
      <c r="K174" s="90">
        <v>0</v>
      </c>
      <c r="L174" s="90">
        <v>0</v>
      </c>
      <c r="M174" s="90">
        <v>0</v>
      </c>
      <c r="N174" s="90">
        <v>0</v>
      </c>
      <c r="O174" s="90">
        <v>0</v>
      </c>
      <c r="P174" s="90">
        <v>0</v>
      </c>
      <c r="Q174" s="90">
        <v>0</v>
      </c>
      <c r="R174" s="90">
        <v>0</v>
      </c>
      <c r="S174" s="90">
        <v>0</v>
      </c>
      <c r="T174" s="90">
        <v>0</v>
      </c>
      <c r="U174" s="90">
        <v>0</v>
      </c>
      <c r="V174" s="90">
        <v>0</v>
      </c>
      <c r="W174" s="90">
        <v>0</v>
      </c>
      <c r="X174" s="90">
        <v>0</v>
      </c>
      <c r="Y174" s="90">
        <v>0</v>
      </c>
      <c r="Z174" s="90">
        <v>0</v>
      </c>
      <c r="AA174" s="90">
        <v>0</v>
      </c>
      <c r="AB174" s="90">
        <v>0</v>
      </c>
      <c r="AC174" s="90">
        <v>0</v>
      </c>
      <c r="AD174" s="90">
        <v>0</v>
      </c>
      <c r="AE174" s="90">
        <v>0</v>
      </c>
      <c r="AF174" s="90">
        <v>0</v>
      </c>
      <c r="AG174" s="90">
        <v>0</v>
      </c>
      <c r="AH174" s="90">
        <v>0</v>
      </c>
      <c r="AI174" s="90">
        <v>0</v>
      </c>
      <c r="AJ174" s="90">
        <v>0</v>
      </c>
      <c r="AK174" s="90">
        <v>0</v>
      </c>
      <c r="AL174" s="90">
        <v>0</v>
      </c>
      <c r="AM174" s="90">
        <v>0</v>
      </c>
      <c r="AN174" s="90">
        <v>0</v>
      </c>
      <c r="AO174" s="90">
        <v>0</v>
      </c>
      <c r="AP174" s="90">
        <v>0</v>
      </c>
      <c r="AQ174" s="90">
        <v>0</v>
      </c>
      <c r="AR174" s="90">
        <v>0</v>
      </c>
      <c r="AS174" s="90">
        <v>0</v>
      </c>
      <c r="AT174" s="90">
        <v>0</v>
      </c>
      <c r="AU174" s="90">
        <v>0</v>
      </c>
      <c r="AV174" s="90">
        <v>0</v>
      </c>
      <c r="AW174" s="90">
        <v>0</v>
      </c>
      <c r="AX174" s="90">
        <v>0</v>
      </c>
      <c r="AY174" s="90">
        <v>0</v>
      </c>
      <c r="AZ174" s="90">
        <v>0</v>
      </c>
      <c r="BA174" s="90">
        <v>0</v>
      </c>
      <c r="BB174" s="90">
        <v>0</v>
      </c>
      <c r="BC174" s="90">
        <v>0</v>
      </c>
      <c r="BD174" s="90">
        <v>0</v>
      </c>
      <c r="BE174" s="90">
        <v>0</v>
      </c>
      <c r="BF174" s="90">
        <v>0</v>
      </c>
      <c r="BG174" s="90">
        <v>0</v>
      </c>
      <c r="BH174" s="90">
        <v>0</v>
      </c>
      <c r="BI174" s="90">
        <v>0</v>
      </c>
      <c r="BJ174" s="90">
        <v>0</v>
      </c>
      <c r="BK174" s="90">
        <v>0</v>
      </c>
      <c r="BL174" s="90">
        <v>0</v>
      </c>
      <c r="BM174" s="90">
        <v>0</v>
      </c>
      <c r="BN174" s="90">
        <v>0</v>
      </c>
      <c r="BO174" s="90">
        <v>0</v>
      </c>
    </row>
    <row r="175" spans="2:67" x14ac:dyDescent="0.3">
      <c r="B175" s="64" t="s">
        <v>54</v>
      </c>
      <c r="F175" s="54"/>
      <c r="G175" s="90">
        <v>1.259136844330671E-6</v>
      </c>
      <c r="H175" s="90">
        <v>1.259136844330671E-6</v>
      </c>
      <c r="I175" s="90">
        <v>1.259136844330671E-6</v>
      </c>
      <c r="J175" s="90">
        <v>1.259136844330671E-6</v>
      </c>
      <c r="K175" s="90">
        <v>1.259136844330671E-6</v>
      </c>
      <c r="L175" s="90">
        <v>1.259136844330671E-6</v>
      </c>
      <c r="M175" s="90">
        <v>1.259136844330671E-6</v>
      </c>
      <c r="N175" s="90">
        <v>1.259136844330671E-6</v>
      </c>
      <c r="O175" s="90">
        <v>1.259136844330671E-6</v>
      </c>
      <c r="P175" s="90">
        <v>1.259136844330671E-6</v>
      </c>
      <c r="Q175" s="90">
        <v>1.259136844330671E-6</v>
      </c>
      <c r="R175" s="90">
        <v>1.259136844330671E-6</v>
      </c>
      <c r="S175" s="90">
        <v>1.1634409814267689E-6</v>
      </c>
      <c r="T175" s="90">
        <v>1.194474433743216E-6</v>
      </c>
      <c r="U175" s="90">
        <v>1.508084675245564E-6</v>
      </c>
      <c r="V175" s="90">
        <v>1.5933718953699911E-6</v>
      </c>
      <c r="W175" s="90">
        <v>1.5390049835512751E-6</v>
      </c>
      <c r="X175" s="90">
        <v>1.5796156703079691E-6</v>
      </c>
      <c r="Y175" s="90">
        <v>1.505325523768056E-6</v>
      </c>
      <c r="Z175" s="90">
        <v>1.613525245858746E-6</v>
      </c>
      <c r="AA175" s="90">
        <v>1.613525245858746E-6</v>
      </c>
      <c r="AB175" s="90">
        <v>1.613525245858746E-6</v>
      </c>
      <c r="AC175" s="90">
        <v>1.613525245858746E-6</v>
      </c>
      <c r="AD175" s="90">
        <v>1.613525245858746E-6</v>
      </c>
      <c r="AE175" s="90">
        <v>1.613525245858746E-6</v>
      </c>
      <c r="AF175" s="90">
        <v>1.613525245858746E-6</v>
      </c>
      <c r="AG175" s="90">
        <v>1.613525245858746E-6</v>
      </c>
      <c r="AH175" s="90">
        <v>1.613525245858746E-6</v>
      </c>
      <c r="AI175" s="90">
        <v>1.613525245858746E-6</v>
      </c>
      <c r="AJ175" s="90">
        <v>1.613525245858746E-6</v>
      </c>
      <c r="AK175" s="90">
        <v>1.613525245858746E-6</v>
      </c>
      <c r="AL175" s="90">
        <v>1.613525245858746E-6</v>
      </c>
      <c r="AM175" s="90">
        <v>1.613525245858746E-6</v>
      </c>
      <c r="AN175" s="90">
        <v>1.613525245858746E-6</v>
      </c>
      <c r="AO175" s="90">
        <v>1.613525245858746E-6</v>
      </c>
      <c r="AP175" s="90">
        <v>1.613525245858746E-6</v>
      </c>
      <c r="AQ175" s="90">
        <v>1.613525245858746E-6</v>
      </c>
      <c r="AR175" s="90">
        <v>1.613525245858746E-6</v>
      </c>
      <c r="AS175" s="90">
        <v>1.613525245858746E-6</v>
      </c>
      <c r="AT175" s="90">
        <v>1.613525245858746E-6</v>
      </c>
      <c r="AU175" s="90">
        <v>1.613525245858746E-6</v>
      </c>
      <c r="AV175" s="90">
        <v>1.613525245858746E-6</v>
      </c>
      <c r="AW175" s="90">
        <v>1.613525245858746E-6</v>
      </c>
      <c r="AX175" s="90">
        <v>1.613525245858746E-6</v>
      </c>
      <c r="AY175" s="90">
        <v>1.613525245858746E-6</v>
      </c>
      <c r="AZ175" s="90">
        <v>1.613525245858746E-6</v>
      </c>
      <c r="BA175" s="90">
        <v>1.613525245858746E-6</v>
      </c>
      <c r="BB175" s="90">
        <v>1.613525245858746E-6</v>
      </c>
      <c r="BC175" s="90">
        <v>1.613525245858746E-6</v>
      </c>
      <c r="BD175" s="90">
        <v>1.613525245858746E-6</v>
      </c>
      <c r="BE175" s="90">
        <v>1.613525245858746E-6</v>
      </c>
      <c r="BF175" s="90">
        <v>1.613525245858746E-6</v>
      </c>
      <c r="BG175" s="90">
        <v>1.613525245858746E-6</v>
      </c>
      <c r="BH175" s="90">
        <v>1.613525245858746E-6</v>
      </c>
      <c r="BI175" s="90">
        <v>1.613525245858746E-6</v>
      </c>
      <c r="BJ175" s="90">
        <v>1.613525245858746E-6</v>
      </c>
      <c r="BK175" s="90">
        <v>1.613525245858746E-6</v>
      </c>
      <c r="BL175" s="90">
        <v>1.613525245858746E-6</v>
      </c>
      <c r="BM175" s="90">
        <v>1.613525245858746E-6</v>
      </c>
      <c r="BN175" s="90">
        <v>1.613525245858746E-6</v>
      </c>
      <c r="BO175" s="90">
        <v>1.613525245858746E-6</v>
      </c>
    </row>
    <row r="176" spans="2:67" x14ac:dyDescent="0.3">
      <c r="B176" s="64"/>
      <c r="F176" s="54"/>
      <c r="G176" s="90"/>
      <c r="H176" s="90"/>
      <c r="I176" s="90"/>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row>
    <row r="177" spans="2:67" x14ac:dyDescent="0.3">
      <c r="B177" s="64"/>
      <c r="F177" s="54"/>
      <c r="G177" s="90"/>
      <c r="H177" s="90"/>
      <c r="I177" s="90"/>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row>
    <row r="178" spans="2:67" s="86" customFormat="1" x14ac:dyDescent="0.3">
      <c r="B178" s="84" t="s">
        <v>97</v>
      </c>
      <c r="C178" s="85"/>
      <c r="D178" s="85"/>
      <c r="E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row>
    <row r="179" spans="2:67" s="86" customFormat="1" x14ac:dyDescent="0.3">
      <c r="B179" s="84"/>
      <c r="C179" s="84" t="s">
        <v>98</v>
      </c>
      <c r="D179" s="84"/>
      <c r="E179" s="84"/>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row>
    <row r="180" spans="2:67" x14ac:dyDescent="0.3">
      <c r="B180" s="55" t="s">
        <v>16</v>
      </c>
      <c r="F180" s="54"/>
      <c r="G180" s="90">
        <v>1.2003940527372589E-5</v>
      </c>
      <c r="H180" s="90">
        <v>1.2003940527372589E-5</v>
      </c>
      <c r="I180" s="90">
        <v>1.2003940527372589E-5</v>
      </c>
      <c r="J180" s="90">
        <v>1.2003940527372589E-5</v>
      </c>
      <c r="K180" s="90">
        <v>1.2003940527372589E-5</v>
      </c>
      <c r="L180" s="90">
        <v>1.2003940527372589E-5</v>
      </c>
      <c r="M180" s="90">
        <v>1.2003940527372589E-5</v>
      </c>
      <c r="N180" s="90">
        <v>1.2003940527372589E-5</v>
      </c>
      <c r="O180" s="90">
        <v>1.2003940527372589E-5</v>
      </c>
      <c r="P180" s="90">
        <v>1.2003940527372589E-5</v>
      </c>
      <c r="Q180" s="90">
        <v>1.2003940527372589E-5</v>
      </c>
      <c r="R180" s="90">
        <v>1.2003940527372589E-5</v>
      </c>
      <c r="S180" s="90">
        <v>1.2003940527372589E-5</v>
      </c>
      <c r="T180" s="90">
        <v>1.2003940527372589E-5</v>
      </c>
      <c r="U180" s="90">
        <v>1.2003940527372589E-5</v>
      </c>
      <c r="V180" s="90">
        <v>1.2003940527372589E-5</v>
      </c>
      <c r="W180" s="90">
        <v>1.2003940527372589E-5</v>
      </c>
      <c r="X180" s="90">
        <v>1.2003940527372589E-5</v>
      </c>
      <c r="Y180" s="90">
        <v>1.2003940527372589E-5</v>
      </c>
      <c r="Z180" s="90">
        <v>1.2003940527372589E-5</v>
      </c>
      <c r="AA180" s="90">
        <v>1.2003940527372589E-5</v>
      </c>
      <c r="AB180" s="90">
        <v>1.2003940527372589E-5</v>
      </c>
      <c r="AC180" s="90">
        <v>1.2003940527372589E-5</v>
      </c>
      <c r="AD180" s="90">
        <v>1.2003940527372589E-5</v>
      </c>
      <c r="AE180" s="90">
        <v>1.2003940527372589E-5</v>
      </c>
      <c r="AF180" s="90">
        <v>1.2003940527372589E-5</v>
      </c>
      <c r="AG180" s="90">
        <v>1.2003940527372589E-5</v>
      </c>
      <c r="AH180" s="90">
        <v>1.2003940527372589E-5</v>
      </c>
      <c r="AI180" s="90">
        <v>1.2003940527372589E-5</v>
      </c>
      <c r="AJ180" s="90">
        <v>1.2003940527372589E-5</v>
      </c>
      <c r="AK180" s="90">
        <v>1.2003940527372589E-5</v>
      </c>
      <c r="AL180" s="90">
        <v>1.2003940527372589E-5</v>
      </c>
      <c r="AM180" s="90">
        <v>1.2003940527372589E-5</v>
      </c>
      <c r="AN180" s="90">
        <v>1.2003940527372589E-5</v>
      </c>
      <c r="AO180" s="90">
        <v>1.2003940527372589E-5</v>
      </c>
      <c r="AP180" s="90">
        <v>1.2003940527372589E-5</v>
      </c>
      <c r="AQ180" s="90">
        <v>1.2003940527372589E-5</v>
      </c>
      <c r="AR180" s="90">
        <v>1.2003940527372589E-5</v>
      </c>
      <c r="AS180" s="90">
        <v>1.2003940527372589E-5</v>
      </c>
      <c r="AT180" s="90">
        <v>1.2003940527372589E-5</v>
      </c>
      <c r="AU180" s="90">
        <v>1.2003940527372589E-5</v>
      </c>
      <c r="AV180" s="90">
        <v>1.2003940527372589E-5</v>
      </c>
      <c r="AW180" s="90">
        <v>1.2003940527372589E-5</v>
      </c>
      <c r="AX180" s="90">
        <v>1.2003940527372589E-5</v>
      </c>
      <c r="AY180" s="90">
        <v>1.2003940527372589E-5</v>
      </c>
      <c r="AZ180" s="90">
        <v>1.2003940527372589E-5</v>
      </c>
      <c r="BA180" s="90">
        <v>1.2003940527372589E-5</v>
      </c>
      <c r="BB180" s="90">
        <v>1.2003940527372589E-5</v>
      </c>
      <c r="BC180" s="90">
        <v>1.2003940527372589E-5</v>
      </c>
      <c r="BD180" s="90">
        <v>1.2003940527372589E-5</v>
      </c>
      <c r="BE180" s="90">
        <v>1.2003940527372589E-5</v>
      </c>
      <c r="BF180" s="90">
        <v>1.2003940527372589E-5</v>
      </c>
      <c r="BG180" s="90">
        <v>1.2003940527372589E-5</v>
      </c>
      <c r="BH180" s="90">
        <v>1.2003940527372589E-5</v>
      </c>
      <c r="BI180" s="90">
        <v>1.2003940527372589E-5</v>
      </c>
      <c r="BJ180" s="90">
        <v>1.2003940527372589E-5</v>
      </c>
      <c r="BK180" s="90">
        <v>1.2003940527372589E-5</v>
      </c>
      <c r="BL180" s="90">
        <v>1.2003940527372589E-5</v>
      </c>
      <c r="BM180" s="90">
        <v>1.2003940527372589E-5</v>
      </c>
      <c r="BN180" s="90">
        <v>1.2003940527372589E-5</v>
      </c>
      <c r="BO180" s="90">
        <v>1.2003940527372589E-5</v>
      </c>
    </row>
    <row r="181" spans="2:67" x14ac:dyDescent="0.3">
      <c r="B181" s="55" t="s">
        <v>20</v>
      </c>
      <c r="C181" s="54"/>
      <c r="D181" s="54"/>
      <c r="E181" s="54"/>
      <c r="F181" s="54"/>
      <c r="G181" s="90">
        <v>8.6864964613033235E-7</v>
      </c>
      <c r="H181" s="90">
        <v>8.6636912421862735E-7</v>
      </c>
      <c r="I181" s="90">
        <v>8.6636912703112222E-7</v>
      </c>
      <c r="J181" s="90">
        <v>8.6387434554973826E-7</v>
      </c>
      <c r="K181" s="90">
        <v>8.6364825835014342E-7</v>
      </c>
      <c r="L181" s="90">
        <v>8.6251962620743449E-7</v>
      </c>
      <c r="M181" s="90">
        <v>8.625195986441362E-7</v>
      </c>
      <c r="N181" s="90">
        <v>8.6591444432511414E-7</v>
      </c>
      <c r="O181" s="90">
        <v>8.5915128630747526E-7</v>
      </c>
      <c r="P181" s="90">
        <v>8.5870411694394287E-7</v>
      </c>
      <c r="Q181" s="90">
        <v>8.5669782066027099E-7</v>
      </c>
      <c r="R181" s="90">
        <v>8.5580910447161907E-7</v>
      </c>
      <c r="S181" s="90">
        <v>8.5183270968083418E-7</v>
      </c>
      <c r="T181" s="90">
        <v>8.4942082806904052E-7</v>
      </c>
      <c r="U181" s="90">
        <v>8.4615386301208915E-7</v>
      </c>
      <c r="V181" s="90">
        <v>8.409786043214603E-7</v>
      </c>
      <c r="W181" s="90">
        <v>8.4550360942946101E-7</v>
      </c>
      <c r="X181" s="90">
        <v>8.4140762341343829E-7</v>
      </c>
      <c r="Y181" s="90">
        <v>8.4377395735710395E-7</v>
      </c>
      <c r="Z181" s="90">
        <v>8.401213317232594E-7</v>
      </c>
      <c r="AA181" s="90">
        <v>8.4012266021346199E-7</v>
      </c>
      <c r="AB181" s="90">
        <v>8.4012266021346199E-7</v>
      </c>
      <c r="AC181" s="90">
        <v>8.4012266021346199E-7</v>
      </c>
      <c r="AD181" s="90">
        <v>8.4012266021346199E-7</v>
      </c>
      <c r="AE181" s="90">
        <v>8.4012266021346199E-7</v>
      </c>
      <c r="AF181" s="90">
        <v>8.4012266021346199E-7</v>
      </c>
      <c r="AG181" s="90">
        <v>8.4012266021346199E-7</v>
      </c>
      <c r="AH181" s="90">
        <v>8.4012266021346199E-7</v>
      </c>
      <c r="AI181" s="90">
        <v>8.4012266021346199E-7</v>
      </c>
      <c r="AJ181" s="90">
        <v>8.4012266021346199E-7</v>
      </c>
      <c r="AK181" s="90">
        <v>8.4012266021346199E-7</v>
      </c>
      <c r="AL181" s="90">
        <v>8.4012266021346199E-7</v>
      </c>
      <c r="AM181" s="90">
        <v>8.4012266021346199E-7</v>
      </c>
      <c r="AN181" s="90">
        <v>8.4012266021346199E-7</v>
      </c>
      <c r="AO181" s="90">
        <v>8.4012266021346199E-7</v>
      </c>
      <c r="AP181" s="90">
        <v>8.4012266021346199E-7</v>
      </c>
      <c r="AQ181" s="90">
        <v>8.4012266021346199E-7</v>
      </c>
      <c r="AR181" s="90">
        <v>8.4012266021346199E-7</v>
      </c>
      <c r="AS181" s="90">
        <v>8.4012266021346199E-7</v>
      </c>
      <c r="AT181" s="90">
        <v>8.4012266021346199E-7</v>
      </c>
      <c r="AU181" s="90">
        <v>8.4012266021346199E-7</v>
      </c>
      <c r="AV181" s="90">
        <v>8.4012266021346199E-7</v>
      </c>
      <c r="AW181" s="90">
        <v>8.4012266021346199E-7</v>
      </c>
      <c r="AX181" s="90">
        <v>8.4012266021346199E-7</v>
      </c>
      <c r="AY181" s="90">
        <v>8.4012266021346199E-7</v>
      </c>
      <c r="AZ181" s="90">
        <v>8.4012266021346199E-7</v>
      </c>
      <c r="BA181" s="90">
        <v>8.4012266021346199E-7</v>
      </c>
      <c r="BB181" s="90">
        <v>8.4012266021346199E-7</v>
      </c>
      <c r="BC181" s="90">
        <v>8.4012266021346199E-7</v>
      </c>
      <c r="BD181" s="90">
        <v>8.4012266021346199E-7</v>
      </c>
      <c r="BE181" s="90">
        <v>8.4012266021346199E-7</v>
      </c>
      <c r="BF181" s="90">
        <v>8.4012266021346199E-7</v>
      </c>
      <c r="BG181" s="90">
        <v>8.4012266021346199E-7</v>
      </c>
      <c r="BH181" s="90">
        <v>8.4012266021346199E-7</v>
      </c>
      <c r="BI181" s="90">
        <v>8.4012266021346199E-7</v>
      </c>
      <c r="BJ181" s="90">
        <v>8.4012266021346199E-7</v>
      </c>
      <c r="BK181" s="90">
        <v>8.4012266021346199E-7</v>
      </c>
      <c r="BL181" s="90">
        <v>8.4012266021346199E-7</v>
      </c>
      <c r="BM181" s="90">
        <v>8.4012266021346199E-7</v>
      </c>
      <c r="BN181" s="90">
        <v>8.4012266021346199E-7</v>
      </c>
      <c r="BO181" s="90">
        <v>8.4012266021346199E-7</v>
      </c>
    </row>
    <row r="182" spans="2:67" x14ac:dyDescent="0.3">
      <c r="B182" s="64" t="s">
        <v>23</v>
      </c>
      <c r="F182" s="54"/>
      <c r="G182" s="90">
        <v>3.649635036496351E-7</v>
      </c>
      <c r="H182" s="90">
        <v>3.649635036496351E-7</v>
      </c>
      <c r="I182" s="90">
        <v>3.649635036496351E-7</v>
      </c>
      <c r="J182" s="90">
        <v>3.649635036496351E-7</v>
      </c>
      <c r="K182" s="90">
        <v>3.649635036496351E-7</v>
      </c>
      <c r="L182" s="90">
        <v>3.6496350082599058E-7</v>
      </c>
      <c r="M182" s="90">
        <v>3.6496350870415482E-7</v>
      </c>
      <c r="N182" s="90">
        <v>3.6496351019325679E-7</v>
      </c>
      <c r="O182" s="90">
        <v>3.6496349374556383E-7</v>
      </c>
      <c r="P182" s="90">
        <v>3.649634960090139E-7</v>
      </c>
      <c r="Q182" s="90">
        <v>3.6496351644816402E-7</v>
      </c>
      <c r="R182" s="90">
        <v>3.6496351470112289E-7</v>
      </c>
      <c r="S182" s="90">
        <v>3.6496350724388749E-7</v>
      </c>
      <c r="T182" s="90">
        <v>3.6496349429375201E-7</v>
      </c>
      <c r="U182" s="90">
        <v>3.649635054713712E-7</v>
      </c>
      <c r="V182" s="90">
        <v>3.6496349678923251E-7</v>
      </c>
      <c r="W182" s="90">
        <v>3.6496351276352502E-7</v>
      </c>
      <c r="X182" s="90">
        <v>3.649634990133559E-7</v>
      </c>
      <c r="Y182" s="90">
        <v>3.6496349614527767E-7</v>
      </c>
      <c r="Z182" s="90">
        <v>3.649635021398408E-7</v>
      </c>
      <c r="AA182" s="90">
        <v>3.6496351481019612E-7</v>
      </c>
      <c r="AB182" s="90">
        <v>3.6496351481019612E-7</v>
      </c>
      <c r="AC182" s="90">
        <v>3.6496351481019612E-7</v>
      </c>
      <c r="AD182" s="90">
        <v>3.6496351481019612E-7</v>
      </c>
      <c r="AE182" s="90">
        <v>3.6496351481019612E-7</v>
      </c>
      <c r="AF182" s="90">
        <v>3.6496351481019612E-7</v>
      </c>
      <c r="AG182" s="90">
        <v>3.6496351481019612E-7</v>
      </c>
      <c r="AH182" s="90">
        <v>3.6496351481019612E-7</v>
      </c>
      <c r="AI182" s="90">
        <v>3.6496351481019612E-7</v>
      </c>
      <c r="AJ182" s="90">
        <v>3.6496351481019612E-7</v>
      </c>
      <c r="AK182" s="90">
        <v>3.6496351481019612E-7</v>
      </c>
      <c r="AL182" s="90">
        <v>3.6496351481019612E-7</v>
      </c>
      <c r="AM182" s="90">
        <v>3.6496351481019612E-7</v>
      </c>
      <c r="AN182" s="90">
        <v>3.6496351481019612E-7</v>
      </c>
      <c r="AO182" s="90">
        <v>3.6496351481019612E-7</v>
      </c>
      <c r="AP182" s="90">
        <v>3.6496351481019612E-7</v>
      </c>
      <c r="AQ182" s="90">
        <v>3.6496351481019612E-7</v>
      </c>
      <c r="AR182" s="90">
        <v>3.6496351481019612E-7</v>
      </c>
      <c r="AS182" s="90">
        <v>3.6496351481019612E-7</v>
      </c>
      <c r="AT182" s="90">
        <v>3.6496351481019612E-7</v>
      </c>
      <c r="AU182" s="90">
        <v>3.6496351481019612E-7</v>
      </c>
      <c r="AV182" s="90">
        <v>3.6496351481019612E-7</v>
      </c>
      <c r="AW182" s="90">
        <v>3.6496351481019612E-7</v>
      </c>
      <c r="AX182" s="90">
        <v>3.6496351481019612E-7</v>
      </c>
      <c r="AY182" s="90">
        <v>3.6496351481019612E-7</v>
      </c>
      <c r="AZ182" s="90">
        <v>3.6496351481019612E-7</v>
      </c>
      <c r="BA182" s="90">
        <v>3.6496351481019612E-7</v>
      </c>
      <c r="BB182" s="90">
        <v>3.6496351481019612E-7</v>
      </c>
      <c r="BC182" s="90">
        <v>3.6496351481019612E-7</v>
      </c>
      <c r="BD182" s="90">
        <v>3.6496351481019612E-7</v>
      </c>
      <c r="BE182" s="90">
        <v>3.6496351481019612E-7</v>
      </c>
      <c r="BF182" s="90">
        <v>3.6496351481019612E-7</v>
      </c>
      <c r="BG182" s="90">
        <v>3.6496351481019612E-7</v>
      </c>
      <c r="BH182" s="90">
        <v>3.6496351481019612E-7</v>
      </c>
      <c r="BI182" s="90">
        <v>3.6496351481019612E-7</v>
      </c>
      <c r="BJ182" s="90">
        <v>3.6496351481019612E-7</v>
      </c>
      <c r="BK182" s="90">
        <v>3.6496351481019612E-7</v>
      </c>
      <c r="BL182" s="90">
        <v>3.6496351481019612E-7</v>
      </c>
      <c r="BM182" s="90">
        <v>3.6496351481019612E-7</v>
      </c>
      <c r="BN182" s="90">
        <v>3.6496351481019612E-7</v>
      </c>
      <c r="BO182" s="90">
        <v>3.6496351481019612E-7</v>
      </c>
    </row>
    <row r="183" spans="2:67" x14ac:dyDescent="0.3">
      <c r="B183" s="64" t="s">
        <v>26</v>
      </c>
      <c r="F183" s="54"/>
      <c r="G183" s="90">
        <v>7.3310732850881664E-7</v>
      </c>
      <c r="H183" s="90">
        <v>7.3188969110854199E-7</v>
      </c>
      <c r="I183" s="90">
        <v>7.3343342040265568E-7</v>
      </c>
      <c r="J183" s="90">
        <v>7.5047929034934349E-7</v>
      </c>
      <c r="K183" s="90">
        <v>7.5652506142794078E-7</v>
      </c>
      <c r="L183" s="90">
        <v>7.6731233932175597E-7</v>
      </c>
      <c r="M183" s="90">
        <v>7.7037165682463259E-7</v>
      </c>
      <c r="N183" s="90">
        <v>7.833609596653838E-7</v>
      </c>
      <c r="O183" s="90">
        <v>7.7389878176226733E-7</v>
      </c>
      <c r="P183" s="90">
        <v>7.4646302542839876E-7</v>
      </c>
      <c r="Q183" s="90">
        <v>7.4664983137683352E-7</v>
      </c>
      <c r="R183" s="90">
        <v>7.6427364332403948E-7</v>
      </c>
      <c r="S183" s="90">
        <v>7.5018850380136923E-7</v>
      </c>
      <c r="T183" s="90">
        <v>7.4029545451387303E-7</v>
      </c>
      <c r="U183" s="90">
        <v>7.413600369152842E-7</v>
      </c>
      <c r="V183" s="90">
        <v>7.3928623532162953E-7</v>
      </c>
      <c r="W183" s="90">
        <v>7.3628588182443376E-7</v>
      </c>
      <c r="X183" s="90">
        <v>7.4723680869780409E-7</v>
      </c>
      <c r="Y183" s="90">
        <v>7.4172211985613242E-7</v>
      </c>
      <c r="Z183" s="90">
        <v>7.3614156232930918E-7</v>
      </c>
      <c r="AA183" s="90">
        <v>7.45259106162787E-7</v>
      </c>
      <c r="AB183" s="90">
        <v>7.45259106162787E-7</v>
      </c>
      <c r="AC183" s="90">
        <v>7.45259106162787E-7</v>
      </c>
      <c r="AD183" s="90">
        <v>7.45259106162787E-7</v>
      </c>
      <c r="AE183" s="90">
        <v>7.45259106162787E-7</v>
      </c>
      <c r="AF183" s="90">
        <v>7.45259106162787E-7</v>
      </c>
      <c r="AG183" s="90">
        <v>7.45259106162787E-7</v>
      </c>
      <c r="AH183" s="90">
        <v>7.45259106162787E-7</v>
      </c>
      <c r="AI183" s="90">
        <v>7.45259106162787E-7</v>
      </c>
      <c r="AJ183" s="90">
        <v>7.45259106162787E-7</v>
      </c>
      <c r="AK183" s="90">
        <v>7.45259106162787E-7</v>
      </c>
      <c r="AL183" s="90">
        <v>7.45259106162787E-7</v>
      </c>
      <c r="AM183" s="90">
        <v>7.45259106162787E-7</v>
      </c>
      <c r="AN183" s="90">
        <v>7.45259106162787E-7</v>
      </c>
      <c r="AO183" s="90">
        <v>7.45259106162787E-7</v>
      </c>
      <c r="AP183" s="90">
        <v>7.45259106162787E-7</v>
      </c>
      <c r="AQ183" s="90">
        <v>7.45259106162787E-7</v>
      </c>
      <c r="AR183" s="90">
        <v>7.45259106162787E-7</v>
      </c>
      <c r="AS183" s="90">
        <v>7.45259106162787E-7</v>
      </c>
      <c r="AT183" s="90">
        <v>7.45259106162787E-7</v>
      </c>
      <c r="AU183" s="90">
        <v>7.45259106162787E-7</v>
      </c>
      <c r="AV183" s="90">
        <v>7.45259106162787E-7</v>
      </c>
      <c r="AW183" s="90">
        <v>7.45259106162787E-7</v>
      </c>
      <c r="AX183" s="90">
        <v>7.45259106162787E-7</v>
      </c>
      <c r="AY183" s="90">
        <v>7.45259106162787E-7</v>
      </c>
      <c r="AZ183" s="90">
        <v>7.45259106162787E-7</v>
      </c>
      <c r="BA183" s="90">
        <v>7.45259106162787E-7</v>
      </c>
      <c r="BB183" s="90">
        <v>7.45259106162787E-7</v>
      </c>
      <c r="BC183" s="90">
        <v>7.45259106162787E-7</v>
      </c>
      <c r="BD183" s="90">
        <v>7.45259106162787E-7</v>
      </c>
      <c r="BE183" s="90">
        <v>7.45259106162787E-7</v>
      </c>
      <c r="BF183" s="90">
        <v>7.45259106162787E-7</v>
      </c>
      <c r="BG183" s="90">
        <v>7.45259106162787E-7</v>
      </c>
      <c r="BH183" s="90">
        <v>7.45259106162787E-7</v>
      </c>
      <c r="BI183" s="90">
        <v>7.45259106162787E-7</v>
      </c>
      <c r="BJ183" s="90">
        <v>7.45259106162787E-7</v>
      </c>
      <c r="BK183" s="90">
        <v>7.45259106162787E-7</v>
      </c>
      <c r="BL183" s="90">
        <v>7.45259106162787E-7</v>
      </c>
      <c r="BM183" s="90">
        <v>7.45259106162787E-7</v>
      </c>
      <c r="BN183" s="90">
        <v>7.45259106162787E-7</v>
      </c>
      <c r="BO183" s="90">
        <v>7.45259106162787E-7</v>
      </c>
    </row>
    <row r="184" spans="2:67" x14ac:dyDescent="0.3">
      <c r="B184" s="64" t="s">
        <v>27</v>
      </c>
      <c r="F184" s="54"/>
      <c r="G184" s="90">
        <v>6.9372181178296311E-7</v>
      </c>
      <c r="H184" s="90">
        <v>6.9372181863129416E-7</v>
      </c>
      <c r="I184" s="90">
        <v>6.9372181717938715E-7</v>
      </c>
      <c r="J184" s="90">
        <v>6.9372181882976234E-7</v>
      </c>
      <c r="K184" s="90">
        <v>6.9372181992821563E-7</v>
      </c>
      <c r="L184" s="90">
        <v>6.9372181605718157E-7</v>
      </c>
      <c r="M184" s="90">
        <v>6.9372189475908354E-7</v>
      </c>
      <c r="N184" s="90">
        <v>6.9372190663419027E-7</v>
      </c>
      <c r="O184" s="90">
        <v>6.9372186049530148E-7</v>
      </c>
      <c r="P184" s="90">
        <v>6.9372176760167111E-7</v>
      </c>
      <c r="Q184" s="90">
        <v>6.937219366364905E-7</v>
      </c>
      <c r="R184" s="90">
        <v>6.9372189564363666E-7</v>
      </c>
      <c r="S184" s="90">
        <v>6.9372183984494612E-7</v>
      </c>
      <c r="T184" s="90">
        <v>6.9372169435789911E-7</v>
      </c>
      <c r="U184" s="90">
        <v>6.9372175964281857E-7</v>
      </c>
      <c r="V184" s="90">
        <v>6.9372183831764121E-7</v>
      </c>
      <c r="W184" s="90">
        <v>6.9372170553213361E-7</v>
      </c>
      <c r="X184" s="90">
        <v>6.9372185338352264E-7</v>
      </c>
      <c r="Y184" s="90">
        <v>6.9372174417367513E-7</v>
      </c>
      <c r="Z184" s="90">
        <v>6.9372190116294622E-7</v>
      </c>
      <c r="AA184" s="90">
        <v>6.9372180355884812E-7</v>
      </c>
      <c r="AB184" s="90">
        <v>6.9372180355884812E-7</v>
      </c>
      <c r="AC184" s="90">
        <v>6.9372180355884812E-7</v>
      </c>
      <c r="AD184" s="90">
        <v>6.9372180355884812E-7</v>
      </c>
      <c r="AE184" s="90">
        <v>6.9372180355884812E-7</v>
      </c>
      <c r="AF184" s="90">
        <v>6.9372180355884812E-7</v>
      </c>
      <c r="AG184" s="90">
        <v>6.9372180355884812E-7</v>
      </c>
      <c r="AH184" s="90">
        <v>6.9372180355884812E-7</v>
      </c>
      <c r="AI184" s="90">
        <v>6.9372180355884812E-7</v>
      </c>
      <c r="AJ184" s="90">
        <v>6.9372180355884812E-7</v>
      </c>
      <c r="AK184" s="90">
        <v>6.9372180355884812E-7</v>
      </c>
      <c r="AL184" s="90">
        <v>6.9372180355884812E-7</v>
      </c>
      <c r="AM184" s="90">
        <v>6.9372180355884812E-7</v>
      </c>
      <c r="AN184" s="90">
        <v>6.9372180355884812E-7</v>
      </c>
      <c r="AO184" s="90">
        <v>6.9372180355884812E-7</v>
      </c>
      <c r="AP184" s="90">
        <v>6.9372180355884812E-7</v>
      </c>
      <c r="AQ184" s="90">
        <v>6.9372180355884812E-7</v>
      </c>
      <c r="AR184" s="90">
        <v>6.9372180355884812E-7</v>
      </c>
      <c r="AS184" s="90">
        <v>6.9372180355884812E-7</v>
      </c>
      <c r="AT184" s="90">
        <v>6.9372180355884812E-7</v>
      </c>
      <c r="AU184" s="90">
        <v>6.9372180355884812E-7</v>
      </c>
      <c r="AV184" s="90">
        <v>6.9372180355884812E-7</v>
      </c>
      <c r="AW184" s="90">
        <v>6.9372180355884812E-7</v>
      </c>
      <c r="AX184" s="90">
        <v>6.9372180355884812E-7</v>
      </c>
      <c r="AY184" s="90">
        <v>6.9372180355884812E-7</v>
      </c>
      <c r="AZ184" s="90">
        <v>6.9372180355884812E-7</v>
      </c>
      <c r="BA184" s="90">
        <v>6.9372180355884812E-7</v>
      </c>
      <c r="BB184" s="90">
        <v>6.9372180355884812E-7</v>
      </c>
      <c r="BC184" s="90">
        <v>6.9372180355884812E-7</v>
      </c>
      <c r="BD184" s="90">
        <v>6.9372180355884812E-7</v>
      </c>
      <c r="BE184" s="90">
        <v>6.9372180355884812E-7</v>
      </c>
      <c r="BF184" s="90">
        <v>6.9372180355884812E-7</v>
      </c>
      <c r="BG184" s="90">
        <v>6.9372180355884812E-7</v>
      </c>
      <c r="BH184" s="90">
        <v>6.9372180355884812E-7</v>
      </c>
      <c r="BI184" s="90">
        <v>6.9372180355884812E-7</v>
      </c>
      <c r="BJ184" s="90">
        <v>6.9372180355884812E-7</v>
      </c>
      <c r="BK184" s="90">
        <v>6.9372180355884812E-7</v>
      </c>
      <c r="BL184" s="90">
        <v>6.9372180355884812E-7</v>
      </c>
      <c r="BM184" s="90">
        <v>6.9372180355884812E-7</v>
      </c>
      <c r="BN184" s="90">
        <v>6.9372180355884812E-7</v>
      </c>
      <c r="BO184" s="90">
        <v>6.9372180355884812E-7</v>
      </c>
    </row>
    <row r="185" spans="2:67" x14ac:dyDescent="0.3">
      <c r="B185" s="64" t="s">
        <v>28</v>
      </c>
      <c r="F185" s="54"/>
      <c r="G185" s="90">
        <v>1.034128156897237E-5</v>
      </c>
      <c r="H185" s="90">
        <v>1.0341244129338389E-5</v>
      </c>
      <c r="I185" s="90">
        <v>1.044387631739076E-5</v>
      </c>
      <c r="J185" s="90">
        <v>1.044385894912016E-5</v>
      </c>
      <c r="K185" s="90">
        <v>1.0443864666083181E-5</v>
      </c>
      <c r="L185" s="90">
        <v>1.0443882814936861E-5</v>
      </c>
      <c r="M185" s="90">
        <v>1.04438636060509E-5</v>
      </c>
      <c r="N185" s="90">
        <v>1.044385808163145E-5</v>
      </c>
      <c r="O185" s="90">
        <v>1.0443882451752409E-5</v>
      </c>
      <c r="P185" s="90">
        <v>1.044387611932697E-5</v>
      </c>
      <c r="Q185" s="90">
        <v>1.044387805170099E-5</v>
      </c>
      <c r="R185" s="90">
        <v>1.04438561237475E-5</v>
      </c>
      <c r="S185" s="90">
        <v>1.044385664392807E-5</v>
      </c>
      <c r="T185" s="90">
        <v>1.0443876529542701E-5</v>
      </c>
      <c r="U185" s="90">
        <v>1.0443857329334031E-5</v>
      </c>
      <c r="V185" s="90">
        <v>1.044387786726391E-5</v>
      </c>
      <c r="W185" s="90">
        <v>1.0443872816343239E-5</v>
      </c>
      <c r="X185" s="90">
        <v>1.044385369968252E-5</v>
      </c>
      <c r="Y185" s="90">
        <v>1.0443873173849939E-5</v>
      </c>
      <c r="Z185" s="90">
        <v>1.0443873859372491E-5</v>
      </c>
      <c r="AA185" s="90">
        <v>1.04438837954561E-5</v>
      </c>
      <c r="AB185" s="90">
        <v>1.04438837954561E-5</v>
      </c>
      <c r="AC185" s="90">
        <v>1.04438837954561E-5</v>
      </c>
      <c r="AD185" s="90">
        <v>1.04438837954561E-5</v>
      </c>
      <c r="AE185" s="90">
        <v>1.04438837954561E-5</v>
      </c>
      <c r="AF185" s="90">
        <v>1.04438837954561E-5</v>
      </c>
      <c r="AG185" s="90">
        <v>1.04438837954561E-5</v>
      </c>
      <c r="AH185" s="90">
        <v>1.04438837954561E-5</v>
      </c>
      <c r="AI185" s="90">
        <v>1.04438837954561E-5</v>
      </c>
      <c r="AJ185" s="90">
        <v>1.04438837954561E-5</v>
      </c>
      <c r="AK185" s="90">
        <v>1.04438837954561E-5</v>
      </c>
      <c r="AL185" s="90">
        <v>1.04438837954561E-5</v>
      </c>
      <c r="AM185" s="90">
        <v>1.04438837954561E-5</v>
      </c>
      <c r="AN185" s="90">
        <v>1.04438837954561E-5</v>
      </c>
      <c r="AO185" s="90">
        <v>1.04438837954561E-5</v>
      </c>
      <c r="AP185" s="90">
        <v>1.04438837954561E-5</v>
      </c>
      <c r="AQ185" s="90">
        <v>1.04438837954561E-5</v>
      </c>
      <c r="AR185" s="90">
        <v>1.04438837954561E-5</v>
      </c>
      <c r="AS185" s="90">
        <v>1.04438837954561E-5</v>
      </c>
      <c r="AT185" s="90">
        <v>1.04438837954561E-5</v>
      </c>
      <c r="AU185" s="90">
        <v>1.04438837954561E-5</v>
      </c>
      <c r="AV185" s="90">
        <v>1.04438837954561E-5</v>
      </c>
      <c r="AW185" s="90">
        <v>1.04438837954561E-5</v>
      </c>
      <c r="AX185" s="90">
        <v>1.04438837954561E-5</v>
      </c>
      <c r="AY185" s="90">
        <v>1.04438837954561E-5</v>
      </c>
      <c r="AZ185" s="90">
        <v>1.04438837954561E-5</v>
      </c>
      <c r="BA185" s="90">
        <v>1.04438837954561E-5</v>
      </c>
      <c r="BB185" s="90">
        <v>1.04438837954561E-5</v>
      </c>
      <c r="BC185" s="90">
        <v>1.04438837954561E-5</v>
      </c>
      <c r="BD185" s="90">
        <v>1.04438837954561E-5</v>
      </c>
      <c r="BE185" s="90">
        <v>1.04438837954561E-5</v>
      </c>
      <c r="BF185" s="90">
        <v>1.04438837954561E-5</v>
      </c>
      <c r="BG185" s="90">
        <v>1.04438837954561E-5</v>
      </c>
      <c r="BH185" s="90">
        <v>1.04438837954561E-5</v>
      </c>
      <c r="BI185" s="90">
        <v>1.04438837954561E-5</v>
      </c>
      <c r="BJ185" s="90">
        <v>1.04438837954561E-5</v>
      </c>
      <c r="BK185" s="90">
        <v>1.04438837954561E-5</v>
      </c>
      <c r="BL185" s="90">
        <v>1.04438837954561E-5</v>
      </c>
      <c r="BM185" s="90">
        <v>1.04438837954561E-5</v>
      </c>
      <c r="BN185" s="90">
        <v>1.04438837954561E-5</v>
      </c>
      <c r="BO185" s="90">
        <v>1.04438837954561E-5</v>
      </c>
    </row>
    <row r="186" spans="2:67" x14ac:dyDescent="0.3">
      <c r="B186" s="55" t="s">
        <v>31</v>
      </c>
      <c r="C186" s="60"/>
      <c r="D186" s="60"/>
      <c r="E186" s="60"/>
      <c r="F186" s="54"/>
      <c r="G186" s="90">
        <v>0</v>
      </c>
      <c r="H186" s="90">
        <v>0</v>
      </c>
      <c r="I186" s="90">
        <v>0</v>
      </c>
      <c r="J186" s="90">
        <v>0</v>
      </c>
      <c r="K186" s="90">
        <v>0</v>
      </c>
      <c r="L186" s="90">
        <v>0</v>
      </c>
      <c r="M186" s="90">
        <v>0</v>
      </c>
      <c r="N186" s="90">
        <v>0</v>
      </c>
      <c r="O186" s="90">
        <v>0</v>
      </c>
      <c r="P186" s="90">
        <v>0</v>
      </c>
      <c r="Q186" s="90">
        <v>0</v>
      </c>
      <c r="R186" s="90">
        <v>0</v>
      </c>
      <c r="S186" s="90">
        <v>0</v>
      </c>
      <c r="T186" s="90">
        <v>0</v>
      </c>
      <c r="U186" s="90">
        <v>0</v>
      </c>
      <c r="V186" s="90">
        <v>0</v>
      </c>
      <c r="W186" s="90">
        <v>0</v>
      </c>
      <c r="X186" s="90">
        <v>0</v>
      </c>
      <c r="Y186" s="90">
        <v>0</v>
      </c>
      <c r="Z186" s="90">
        <v>0</v>
      </c>
      <c r="AA186" s="90">
        <v>0</v>
      </c>
      <c r="AB186" s="90">
        <v>0</v>
      </c>
      <c r="AC186" s="90">
        <v>0</v>
      </c>
      <c r="AD186" s="90">
        <v>0</v>
      </c>
      <c r="AE186" s="90">
        <v>0</v>
      </c>
      <c r="AF186" s="90">
        <v>0</v>
      </c>
      <c r="AG186" s="90">
        <v>0</v>
      </c>
      <c r="AH186" s="90">
        <v>0</v>
      </c>
      <c r="AI186" s="90">
        <v>0</v>
      </c>
      <c r="AJ186" s="90">
        <v>0</v>
      </c>
      <c r="AK186" s="90">
        <v>0</v>
      </c>
      <c r="AL186" s="90">
        <v>0</v>
      </c>
      <c r="AM186" s="90">
        <v>0</v>
      </c>
      <c r="AN186" s="90">
        <v>0</v>
      </c>
      <c r="AO186" s="90">
        <v>0</v>
      </c>
      <c r="AP186" s="90">
        <v>0</v>
      </c>
      <c r="AQ186" s="90">
        <v>0</v>
      </c>
      <c r="AR186" s="90">
        <v>0</v>
      </c>
      <c r="AS186" s="90">
        <v>0</v>
      </c>
      <c r="AT186" s="90">
        <v>0</v>
      </c>
      <c r="AU186" s="90">
        <v>0</v>
      </c>
      <c r="AV186" s="90">
        <v>0</v>
      </c>
      <c r="AW186" s="90">
        <v>0</v>
      </c>
      <c r="AX186" s="90">
        <v>0</v>
      </c>
      <c r="AY186" s="90">
        <v>0</v>
      </c>
      <c r="AZ186" s="90">
        <v>0</v>
      </c>
      <c r="BA186" s="90">
        <v>0</v>
      </c>
      <c r="BB186" s="90">
        <v>0</v>
      </c>
      <c r="BC186" s="90">
        <v>0</v>
      </c>
      <c r="BD186" s="90">
        <v>0</v>
      </c>
      <c r="BE186" s="90">
        <v>0</v>
      </c>
      <c r="BF186" s="90">
        <v>0</v>
      </c>
      <c r="BG186" s="90">
        <v>0</v>
      </c>
      <c r="BH186" s="90">
        <v>0</v>
      </c>
      <c r="BI186" s="90">
        <v>0</v>
      </c>
      <c r="BJ186" s="90">
        <v>0</v>
      </c>
      <c r="BK186" s="90">
        <v>0</v>
      </c>
      <c r="BL186" s="90">
        <v>0</v>
      </c>
      <c r="BM186" s="90">
        <v>0</v>
      </c>
      <c r="BN186" s="90">
        <v>0</v>
      </c>
      <c r="BO186" s="90">
        <v>0</v>
      </c>
    </row>
    <row r="187" spans="2:67" x14ac:dyDescent="0.3">
      <c r="B187" s="55" t="s">
        <v>33</v>
      </c>
      <c r="C187" s="60"/>
      <c r="D187" s="60"/>
      <c r="E187" s="60"/>
      <c r="F187" s="60"/>
      <c r="G187" s="90">
        <v>9.4004394736498995E-7</v>
      </c>
      <c r="H187" s="90">
        <v>9.4004394736498995E-7</v>
      </c>
      <c r="I187" s="90">
        <v>9.4004394736498995E-7</v>
      </c>
      <c r="J187" s="90">
        <v>9.4004394736498995E-7</v>
      </c>
      <c r="K187" s="90">
        <v>9.4004394736498995E-7</v>
      </c>
      <c r="L187" s="90">
        <v>9.4004394736498995E-7</v>
      </c>
      <c r="M187" s="90">
        <v>9.4004394736498995E-7</v>
      </c>
      <c r="N187" s="90">
        <v>9.4004394736498995E-7</v>
      </c>
      <c r="O187" s="90">
        <v>9.4004394736498995E-7</v>
      </c>
      <c r="P187" s="90">
        <v>9.4004394736498995E-7</v>
      </c>
      <c r="Q187" s="90">
        <v>9.4004394736498995E-7</v>
      </c>
      <c r="R187" s="90">
        <v>9.4004394736498995E-7</v>
      </c>
      <c r="S187" s="90">
        <v>9.4004394736498995E-7</v>
      </c>
      <c r="T187" s="90">
        <v>9.4004394736498995E-7</v>
      </c>
      <c r="U187" s="90">
        <v>9.4004394736498995E-7</v>
      </c>
      <c r="V187" s="90">
        <v>9.4004394736498995E-7</v>
      </c>
      <c r="W187" s="90">
        <v>9.4004394736498995E-7</v>
      </c>
      <c r="X187" s="90">
        <v>9.4004394736498995E-7</v>
      </c>
      <c r="Y187" s="90">
        <v>9.4004394736498995E-7</v>
      </c>
      <c r="Z187" s="90">
        <v>9.4004394736498995E-7</v>
      </c>
      <c r="AA187" s="90">
        <v>9.4004394736498995E-7</v>
      </c>
      <c r="AB187" s="90">
        <v>9.4004394736498995E-7</v>
      </c>
      <c r="AC187" s="90">
        <v>9.4004394736498995E-7</v>
      </c>
      <c r="AD187" s="90">
        <v>9.4004394736498995E-7</v>
      </c>
      <c r="AE187" s="90">
        <v>9.4004394736498995E-7</v>
      </c>
      <c r="AF187" s="90">
        <v>9.4004394736498995E-7</v>
      </c>
      <c r="AG187" s="90">
        <v>9.4004394736498995E-7</v>
      </c>
      <c r="AH187" s="90">
        <v>9.4004394736498995E-7</v>
      </c>
      <c r="AI187" s="90">
        <v>9.4004394736498995E-7</v>
      </c>
      <c r="AJ187" s="90">
        <v>9.4004394736498995E-7</v>
      </c>
      <c r="AK187" s="90">
        <v>9.4004394736498995E-7</v>
      </c>
      <c r="AL187" s="90">
        <v>9.4004394736498995E-7</v>
      </c>
      <c r="AM187" s="90">
        <v>9.4004394736498995E-7</v>
      </c>
      <c r="AN187" s="90">
        <v>9.4004394736498995E-7</v>
      </c>
      <c r="AO187" s="90">
        <v>9.4004394736498995E-7</v>
      </c>
      <c r="AP187" s="90">
        <v>9.4004394736498995E-7</v>
      </c>
      <c r="AQ187" s="90">
        <v>9.4004394736498995E-7</v>
      </c>
      <c r="AR187" s="90">
        <v>9.4004394736498995E-7</v>
      </c>
      <c r="AS187" s="90">
        <v>9.4004394736498995E-7</v>
      </c>
      <c r="AT187" s="90">
        <v>9.4004394736498995E-7</v>
      </c>
      <c r="AU187" s="90">
        <v>9.4004394736498995E-7</v>
      </c>
      <c r="AV187" s="90">
        <v>9.4004394736498995E-7</v>
      </c>
      <c r="AW187" s="90">
        <v>9.4004394736498995E-7</v>
      </c>
      <c r="AX187" s="90">
        <v>9.4004394736498995E-7</v>
      </c>
      <c r="AY187" s="90">
        <v>9.4004394736498995E-7</v>
      </c>
      <c r="AZ187" s="90">
        <v>9.4004394736498995E-7</v>
      </c>
      <c r="BA187" s="90">
        <v>9.4004394736498995E-7</v>
      </c>
      <c r="BB187" s="90">
        <v>9.4004394736498995E-7</v>
      </c>
      <c r="BC187" s="90">
        <v>9.4004394736498995E-7</v>
      </c>
      <c r="BD187" s="90">
        <v>9.4004394736498995E-7</v>
      </c>
      <c r="BE187" s="90">
        <v>9.4004394736498995E-7</v>
      </c>
      <c r="BF187" s="90">
        <v>9.4004394736498995E-7</v>
      </c>
      <c r="BG187" s="90">
        <v>9.4004394736498995E-7</v>
      </c>
      <c r="BH187" s="90">
        <v>9.4004394736498995E-7</v>
      </c>
      <c r="BI187" s="90">
        <v>9.4004394736498995E-7</v>
      </c>
      <c r="BJ187" s="90">
        <v>9.4004394736498995E-7</v>
      </c>
      <c r="BK187" s="90">
        <v>9.4004394736498995E-7</v>
      </c>
      <c r="BL187" s="90">
        <v>9.4004394736498995E-7</v>
      </c>
      <c r="BM187" s="90">
        <v>9.4004394736498995E-7</v>
      </c>
      <c r="BN187" s="90">
        <v>9.4004394736498995E-7</v>
      </c>
      <c r="BO187" s="90">
        <v>9.4004394736498995E-7</v>
      </c>
    </row>
    <row r="188" spans="2:67" x14ac:dyDescent="0.3">
      <c r="B188" s="55" t="s">
        <v>35</v>
      </c>
      <c r="C188" s="54"/>
      <c r="D188" s="54"/>
      <c r="E188" s="54"/>
      <c r="F188" s="54"/>
      <c r="G188" s="90">
        <v>1.505882293425833E-6</v>
      </c>
      <c r="H188" s="90">
        <v>1.505882304312505E-6</v>
      </c>
      <c r="I188" s="90">
        <v>1.505882287269789E-6</v>
      </c>
      <c r="J188" s="90">
        <v>1.505882347512477E-6</v>
      </c>
      <c r="K188" s="90">
        <v>1.5058822978113281E-6</v>
      </c>
      <c r="L188" s="90">
        <v>1.5058825435120371E-6</v>
      </c>
      <c r="M188" s="90">
        <v>1.5058825939388451E-6</v>
      </c>
      <c r="N188" s="90">
        <v>1.5058820718075319E-6</v>
      </c>
      <c r="O188" s="90">
        <v>1.5058822146643711E-6</v>
      </c>
      <c r="P188" s="90">
        <v>1.505882142898489E-6</v>
      </c>
      <c r="Q188" s="90">
        <v>1.505882492783975E-6</v>
      </c>
      <c r="R188" s="90">
        <v>1.505882066548716E-6</v>
      </c>
      <c r="S188" s="90">
        <v>1.505881406329234E-6</v>
      </c>
      <c r="T188" s="90">
        <v>1.505882156405485E-6</v>
      </c>
      <c r="U188" s="90">
        <v>1.505882156405485E-6</v>
      </c>
      <c r="V188" s="90">
        <v>1.505882156405485E-6</v>
      </c>
      <c r="W188" s="90">
        <v>1.5058815924993221E-6</v>
      </c>
      <c r="X188" s="90">
        <v>1.5058812759227751E-6</v>
      </c>
      <c r="Y188" s="90">
        <v>1.5058812759227751E-6</v>
      </c>
      <c r="Z188" s="90">
        <v>1.5058820764192871E-6</v>
      </c>
      <c r="AA188" s="90">
        <v>1.5058889821632299E-6</v>
      </c>
      <c r="AB188" s="90">
        <v>1.5058889821632299E-6</v>
      </c>
      <c r="AC188" s="90">
        <v>1.5058889821632299E-6</v>
      </c>
      <c r="AD188" s="90">
        <v>1.5058889821632299E-6</v>
      </c>
      <c r="AE188" s="90">
        <v>1.5058889821632299E-6</v>
      </c>
      <c r="AF188" s="90">
        <v>1.5058889821632299E-6</v>
      </c>
      <c r="AG188" s="90">
        <v>1.5058889821632299E-6</v>
      </c>
      <c r="AH188" s="90">
        <v>1.5058889821632299E-6</v>
      </c>
      <c r="AI188" s="90">
        <v>1.5058889821632299E-6</v>
      </c>
      <c r="AJ188" s="90">
        <v>1.5058889821632299E-6</v>
      </c>
      <c r="AK188" s="90">
        <v>1.5058889821632299E-6</v>
      </c>
      <c r="AL188" s="90">
        <v>1.5058889821632299E-6</v>
      </c>
      <c r="AM188" s="90">
        <v>1.5058889821632299E-6</v>
      </c>
      <c r="AN188" s="90">
        <v>1.5058889821632299E-6</v>
      </c>
      <c r="AO188" s="90">
        <v>1.5058889821632299E-6</v>
      </c>
      <c r="AP188" s="90">
        <v>1.5058889821632299E-6</v>
      </c>
      <c r="AQ188" s="90">
        <v>1.5058889821632299E-6</v>
      </c>
      <c r="AR188" s="90">
        <v>1.5058889821632299E-6</v>
      </c>
      <c r="AS188" s="90">
        <v>1.5058889821632299E-6</v>
      </c>
      <c r="AT188" s="90">
        <v>1.5058889821632299E-6</v>
      </c>
      <c r="AU188" s="90">
        <v>1.5058889821632299E-6</v>
      </c>
      <c r="AV188" s="90">
        <v>1.5058889821632299E-6</v>
      </c>
      <c r="AW188" s="90">
        <v>1.5058889821632299E-6</v>
      </c>
      <c r="AX188" s="90">
        <v>1.5058889821632299E-6</v>
      </c>
      <c r="AY188" s="90">
        <v>1.5058889821632299E-6</v>
      </c>
      <c r="AZ188" s="90">
        <v>1.5058889821632299E-6</v>
      </c>
      <c r="BA188" s="90">
        <v>1.5058889821632299E-6</v>
      </c>
      <c r="BB188" s="90">
        <v>1.5058889821632299E-6</v>
      </c>
      <c r="BC188" s="90">
        <v>1.5058889821632299E-6</v>
      </c>
      <c r="BD188" s="90">
        <v>1.5058889821632299E-6</v>
      </c>
      <c r="BE188" s="90">
        <v>1.5058889821632299E-6</v>
      </c>
      <c r="BF188" s="90">
        <v>1.5058889821632299E-6</v>
      </c>
      <c r="BG188" s="90">
        <v>1.5058889821632299E-6</v>
      </c>
      <c r="BH188" s="90">
        <v>1.5058889821632299E-6</v>
      </c>
      <c r="BI188" s="90">
        <v>1.5058889821632299E-6</v>
      </c>
      <c r="BJ188" s="90">
        <v>1.5058889821632299E-6</v>
      </c>
      <c r="BK188" s="90">
        <v>1.5058889821632299E-6</v>
      </c>
      <c r="BL188" s="90">
        <v>1.5058889821632299E-6</v>
      </c>
      <c r="BM188" s="90">
        <v>1.5058889821632299E-6</v>
      </c>
      <c r="BN188" s="90">
        <v>1.5058889821632299E-6</v>
      </c>
      <c r="BO188" s="90">
        <v>1.5058889821632299E-6</v>
      </c>
    </row>
    <row r="189" spans="2:67" x14ac:dyDescent="0.3">
      <c r="B189" s="55" t="s">
        <v>36</v>
      </c>
      <c r="F189" s="54"/>
      <c r="G189" s="90">
        <v>5.7703405885162051E-7</v>
      </c>
      <c r="H189" s="90">
        <v>5.770348352994741E-7</v>
      </c>
      <c r="I189" s="90">
        <v>5.7142939904497212E-7</v>
      </c>
      <c r="J189" s="90">
        <v>5.7142816417783874E-7</v>
      </c>
      <c r="K189" s="90">
        <v>5.7142857142857149E-7</v>
      </c>
      <c r="L189" s="90">
        <v>5.7142877133767288E-7</v>
      </c>
      <c r="M189" s="90">
        <v>5.7142857142857149E-7</v>
      </c>
      <c r="N189" s="90">
        <v>5.7142857142857149E-7</v>
      </c>
      <c r="O189" s="90">
        <v>5.7142837570583738E-7</v>
      </c>
      <c r="P189" s="90">
        <v>5.714289578994996E-7</v>
      </c>
      <c r="Q189" s="90">
        <v>5.7142819518946321E-7</v>
      </c>
      <c r="R189" s="90">
        <v>5.7142857142857149E-7</v>
      </c>
      <c r="S189" s="90">
        <v>5.7142876112510918E-7</v>
      </c>
      <c r="T189" s="90">
        <v>5.7142875688699868E-7</v>
      </c>
      <c r="U189" s="90">
        <v>5.7142893136113098E-7</v>
      </c>
      <c r="V189" s="90">
        <v>5.7142911645705326E-7</v>
      </c>
      <c r="W189" s="90">
        <v>5.7142839521401264E-7</v>
      </c>
      <c r="X189" s="90">
        <v>5.7142909559674289E-7</v>
      </c>
      <c r="Y189" s="90">
        <v>5.7142857142857149E-7</v>
      </c>
      <c r="Z189" s="90">
        <v>5.7142908502391088E-7</v>
      </c>
      <c r="AA189" s="90">
        <v>5.71429177469772E-7</v>
      </c>
      <c r="AB189" s="90">
        <v>5.71429177469772E-7</v>
      </c>
      <c r="AC189" s="90">
        <v>5.71429177469772E-7</v>
      </c>
      <c r="AD189" s="90">
        <v>5.71429177469772E-7</v>
      </c>
      <c r="AE189" s="90">
        <v>5.71429177469772E-7</v>
      </c>
      <c r="AF189" s="90">
        <v>5.71429177469772E-7</v>
      </c>
      <c r="AG189" s="90">
        <v>5.71429177469772E-7</v>
      </c>
      <c r="AH189" s="90">
        <v>5.71429177469772E-7</v>
      </c>
      <c r="AI189" s="90">
        <v>5.71429177469772E-7</v>
      </c>
      <c r="AJ189" s="90">
        <v>5.71429177469772E-7</v>
      </c>
      <c r="AK189" s="90">
        <v>5.71429177469772E-7</v>
      </c>
      <c r="AL189" s="90">
        <v>5.71429177469772E-7</v>
      </c>
      <c r="AM189" s="90">
        <v>5.71429177469772E-7</v>
      </c>
      <c r="AN189" s="90">
        <v>5.71429177469772E-7</v>
      </c>
      <c r="AO189" s="90">
        <v>5.71429177469772E-7</v>
      </c>
      <c r="AP189" s="90">
        <v>5.71429177469772E-7</v>
      </c>
      <c r="AQ189" s="90">
        <v>5.71429177469772E-7</v>
      </c>
      <c r="AR189" s="90">
        <v>5.71429177469772E-7</v>
      </c>
      <c r="AS189" s="90">
        <v>5.71429177469772E-7</v>
      </c>
      <c r="AT189" s="90">
        <v>5.71429177469772E-7</v>
      </c>
      <c r="AU189" s="90">
        <v>5.71429177469772E-7</v>
      </c>
      <c r="AV189" s="90">
        <v>5.71429177469772E-7</v>
      </c>
      <c r="AW189" s="90">
        <v>5.71429177469772E-7</v>
      </c>
      <c r="AX189" s="90">
        <v>5.71429177469772E-7</v>
      </c>
      <c r="AY189" s="90">
        <v>5.71429177469772E-7</v>
      </c>
      <c r="AZ189" s="90">
        <v>5.71429177469772E-7</v>
      </c>
      <c r="BA189" s="90">
        <v>5.71429177469772E-7</v>
      </c>
      <c r="BB189" s="90">
        <v>5.71429177469772E-7</v>
      </c>
      <c r="BC189" s="90">
        <v>5.71429177469772E-7</v>
      </c>
      <c r="BD189" s="90">
        <v>5.71429177469772E-7</v>
      </c>
      <c r="BE189" s="90">
        <v>5.71429177469772E-7</v>
      </c>
      <c r="BF189" s="90">
        <v>5.71429177469772E-7</v>
      </c>
      <c r="BG189" s="90">
        <v>5.71429177469772E-7</v>
      </c>
      <c r="BH189" s="90">
        <v>5.71429177469772E-7</v>
      </c>
      <c r="BI189" s="90">
        <v>5.71429177469772E-7</v>
      </c>
      <c r="BJ189" s="90">
        <v>5.71429177469772E-7</v>
      </c>
      <c r="BK189" s="90">
        <v>5.71429177469772E-7</v>
      </c>
      <c r="BL189" s="90">
        <v>5.71429177469772E-7</v>
      </c>
      <c r="BM189" s="90">
        <v>5.71429177469772E-7</v>
      </c>
      <c r="BN189" s="90">
        <v>5.71429177469772E-7</v>
      </c>
      <c r="BO189" s="90">
        <v>5.71429177469772E-7</v>
      </c>
    </row>
    <row r="190" spans="2:67" x14ac:dyDescent="0.3">
      <c r="B190" s="55" t="s">
        <v>37</v>
      </c>
      <c r="C190" s="60"/>
      <c r="D190" s="60"/>
      <c r="E190" s="60"/>
      <c r="F190" s="54"/>
      <c r="G190" s="90">
        <v>0</v>
      </c>
      <c r="H190" s="90">
        <v>0</v>
      </c>
      <c r="I190" s="90">
        <v>0</v>
      </c>
      <c r="J190" s="90">
        <v>0</v>
      </c>
      <c r="K190" s="90">
        <v>0</v>
      </c>
      <c r="L190" s="90">
        <v>0</v>
      </c>
      <c r="M190" s="90">
        <v>0</v>
      </c>
      <c r="N190" s="90">
        <v>0</v>
      </c>
      <c r="O190" s="90">
        <v>0</v>
      </c>
      <c r="P190" s="90">
        <v>0</v>
      </c>
      <c r="Q190" s="90">
        <v>0</v>
      </c>
      <c r="R190" s="90">
        <v>0</v>
      </c>
      <c r="S190" s="90">
        <v>0</v>
      </c>
      <c r="T190" s="90">
        <v>0</v>
      </c>
      <c r="U190" s="90">
        <v>0</v>
      </c>
      <c r="V190" s="90">
        <v>0</v>
      </c>
      <c r="W190" s="90">
        <v>0</v>
      </c>
      <c r="X190" s="90">
        <v>0</v>
      </c>
      <c r="Y190" s="90">
        <v>0</v>
      </c>
      <c r="Z190" s="90">
        <v>0</v>
      </c>
      <c r="AA190" s="90">
        <v>0</v>
      </c>
      <c r="AB190" s="90">
        <v>0</v>
      </c>
      <c r="AC190" s="90">
        <v>0</v>
      </c>
      <c r="AD190" s="90">
        <v>0</v>
      </c>
      <c r="AE190" s="90">
        <v>0</v>
      </c>
      <c r="AF190" s="90">
        <v>0</v>
      </c>
      <c r="AG190" s="90">
        <v>0</v>
      </c>
      <c r="AH190" s="90">
        <v>0</v>
      </c>
      <c r="AI190" s="90">
        <v>0</v>
      </c>
      <c r="AJ190" s="90">
        <v>0</v>
      </c>
      <c r="AK190" s="90">
        <v>0</v>
      </c>
      <c r="AL190" s="90">
        <v>0</v>
      </c>
      <c r="AM190" s="90">
        <v>0</v>
      </c>
      <c r="AN190" s="90">
        <v>0</v>
      </c>
      <c r="AO190" s="90">
        <v>0</v>
      </c>
      <c r="AP190" s="90">
        <v>0</v>
      </c>
      <c r="AQ190" s="90">
        <v>0</v>
      </c>
      <c r="AR190" s="90">
        <v>0</v>
      </c>
      <c r="AS190" s="90">
        <v>0</v>
      </c>
      <c r="AT190" s="90">
        <v>0</v>
      </c>
      <c r="AU190" s="90">
        <v>0</v>
      </c>
      <c r="AV190" s="90">
        <v>0</v>
      </c>
      <c r="AW190" s="90">
        <v>0</v>
      </c>
      <c r="AX190" s="90">
        <v>0</v>
      </c>
      <c r="AY190" s="90">
        <v>0</v>
      </c>
      <c r="AZ190" s="90">
        <v>0</v>
      </c>
      <c r="BA190" s="90">
        <v>0</v>
      </c>
      <c r="BB190" s="90">
        <v>0</v>
      </c>
      <c r="BC190" s="90">
        <v>0</v>
      </c>
      <c r="BD190" s="90">
        <v>0</v>
      </c>
      <c r="BE190" s="90">
        <v>0</v>
      </c>
      <c r="BF190" s="90">
        <v>0</v>
      </c>
      <c r="BG190" s="90">
        <v>0</v>
      </c>
      <c r="BH190" s="90">
        <v>0</v>
      </c>
      <c r="BI190" s="90">
        <v>0</v>
      </c>
      <c r="BJ190" s="90">
        <v>0</v>
      </c>
      <c r="BK190" s="90">
        <v>0</v>
      </c>
      <c r="BL190" s="90">
        <v>0</v>
      </c>
      <c r="BM190" s="90">
        <v>0</v>
      </c>
      <c r="BN190" s="90">
        <v>0</v>
      </c>
      <c r="BO190" s="90">
        <v>0</v>
      </c>
    </row>
    <row r="191" spans="2:67" x14ac:dyDescent="0.3">
      <c r="B191" s="64" t="s">
        <v>40</v>
      </c>
      <c r="C191" s="54"/>
      <c r="D191" s="54"/>
      <c r="E191" s="54"/>
      <c r="F191" s="54"/>
      <c r="G191" s="90">
        <v>1.9521633512024869E-6</v>
      </c>
      <c r="H191" s="90">
        <v>1.9521578034934709E-6</v>
      </c>
      <c r="I191" s="90">
        <v>1.8983931862906599E-6</v>
      </c>
      <c r="J191" s="90">
        <v>1.8983923089715179E-6</v>
      </c>
      <c r="K191" s="90">
        <v>1.8983966657275909E-6</v>
      </c>
      <c r="L191" s="90">
        <v>1.898386351171355E-6</v>
      </c>
      <c r="M191" s="90">
        <v>1.8983927090648671E-6</v>
      </c>
      <c r="N191" s="90">
        <v>1.898387714131717E-6</v>
      </c>
      <c r="O191" s="90">
        <v>1.898393669485958E-6</v>
      </c>
      <c r="P191" s="90">
        <v>1.898392256545291E-6</v>
      </c>
      <c r="Q191" s="90">
        <v>1.8983867141162521E-6</v>
      </c>
      <c r="R191" s="90">
        <v>1.898383599185813E-6</v>
      </c>
      <c r="S191" s="90">
        <v>1.8983988426953361E-6</v>
      </c>
      <c r="T191" s="90">
        <v>1.8983875425774929E-6</v>
      </c>
      <c r="U191" s="90">
        <v>1.898391608662176E-6</v>
      </c>
      <c r="V191" s="90">
        <v>1.898387032321112E-6</v>
      </c>
      <c r="W191" s="90">
        <v>1.898386421085518E-6</v>
      </c>
      <c r="X191" s="90">
        <v>1.8983887130801691E-6</v>
      </c>
      <c r="Y191" s="90">
        <v>1.898393715765187E-6</v>
      </c>
      <c r="Z191" s="90">
        <v>1.8984020800282039E-6</v>
      </c>
      <c r="AA191" s="90">
        <v>1.898406345421589E-6</v>
      </c>
      <c r="AB191" s="90">
        <v>1.898406345421589E-6</v>
      </c>
      <c r="AC191" s="90">
        <v>1.898406345421589E-6</v>
      </c>
      <c r="AD191" s="90">
        <v>1.898406345421589E-6</v>
      </c>
      <c r="AE191" s="90">
        <v>1.898406345421589E-6</v>
      </c>
      <c r="AF191" s="90">
        <v>1.898406345421589E-6</v>
      </c>
      <c r="AG191" s="90">
        <v>1.898406345421589E-6</v>
      </c>
      <c r="AH191" s="90">
        <v>1.898406345421589E-6</v>
      </c>
      <c r="AI191" s="90">
        <v>1.898406345421589E-6</v>
      </c>
      <c r="AJ191" s="90">
        <v>1.898406345421589E-6</v>
      </c>
      <c r="AK191" s="90">
        <v>1.898406345421589E-6</v>
      </c>
      <c r="AL191" s="90">
        <v>1.898406345421589E-6</v>
      </c>
      <c r="AM191" s="90">
        <v>1.898406345421589E-6</v>
      </c>
      <c r="AN191" s="90">
        <v>1.898406345421589E-6</v>
      </c>
      <c r="AO191" s="90">
        <v>1.898406345421589E-6</v>
      </c>
      <c r="AP191" s="90">
        <v>1.898406345421589E-6</v>
      </c>
      <c r="AQ191" s="90">
        <v>1.898406345421589E-6</v>
      </c>
      <c r="AR191" s="90">
        <v>1.898406345421589E-6</v>
      </c>
      <c r="AS191" s="90">
        <v>1.898406345421589E-6</v>
      </c>
      <c r="AT191" s="90">
        <v>1.898406345421589E-6</v>
      </c>
      <c r="AU191" s="90">
        <v>1.898406345421589E-6</v>
      </c>
      <c r="AV191" s="90">
        <v>1.898406345421589E-6</v>
      </c>
      <c r="AW191" s="90">
        <v>1.898406345421589E-6</v>
      </c>
      <c r="AX191" s="90">
        <v>1.898406345421589E-6</v>
      </c>
      <c r="AY191" s="90">
        <v>1.898406345421589E-6</v>
      </c>
      <c r="AZ191" s="90">
        <v>1.898406345421589E-6</v>
      </c>
      <c r="BA191" s="90">
        <v>1.898406345421589E-6</v>
      </c>
      <c r="BB191" s="90">
        <v>1.898406345421589E-6</v>
      </c>
      <c r="BC191" s="90">
        <v>1.898406345421589E-6</v>
      </c>
      <c r="BD191" s="90">
        <v>1.898406345421589E-6</v>
      </c>
      <c r="BE191" s="90">
        <v>1.898406345421589E-6</v>
      </c>
      <c r="BF191" s="90">
        <v>1.898406345421589E-6</v>
      </c>
      <c r="BG191" s="90">
        <v>1.898406345421589E-6</v>
      </c>
      <c r="BH191" s="90">
        <v>1.898406345421589E-6</v>
      </c>
      <c r="BI191" s="90">
        <v>1.898406345421589E-6</v>
      </c>
      <c r="BJ191" s="90">
        <v>1.898406345421589E-6</v>
      </c>
      <c r="BK191" s="90">
        <v>1.898406345421589E-6</v>
      </c>
      <c r="BL191" s="90">
        <v>1.898406345421589E-6</v>
      </c>
      <c r="BM191" s="90">
        <v>1.898406345421589E-6</v>
      </c>
      <c r="BN191" s="90">
        <v>1.898406345421589E-6</v>
      </c>
      <c r="BO191" s="90">
        <v>1.898406345421589E-6</v>
      </c>
    </row>
    <row r="192" spans="2:67" x14ac:dyDescent="0.3">
      <c r="B192" s="64" t="s">
        <v>41</v>
      </c>
      <c r="F192" s="54"/>
      <c r="G192" s="90">
        <v>4.0226294820717126E-6</v>
      </c>
      <c r="H192" s="90">
        <v>4.0226294820717126E-6</v>
      </c>
      <c r="I192" s="90">
        <v>4.0226294820717126E-6</v>
      </c>
      <c r="J192" s="90">
        <v>4.0298383243684776E-6</v>
      </c>
      <c r="K192" s="90">
        <v>4.0298662228765281E-6</v>
      </c>
      <c r="L192" s="90">
        <v>4.0298662228765281E-6</v>
      </c>
      <c r="M192" s="90">
        <v>4.0298662228765281E-6</v>
      </c>
      <c r="N192" s="90">
        <v>4.0298662228765281E-6</v>
      </c>
      <c r="O192" s="90">
        <v>4.0298662228765281E-6</v>
      </c>
      <c r="P192" s="90">
        <v>4.0298662228765281E-6</v>
      </c>
      <c r="Q192" s="90">
        <v>4.0298662228765281E-6</v>
      </c>
      <c r="R192" s="90">
        <v>4.0298662228765281E-6</v>
      </c>
      <c r="S192" s="90">
        <v>4.0298662228765281E-6</v>
      </c>
      <c r="T192" s="90">
        <v>4.0298662228765281E-6</v>
      </c>
      <c r="U192" s="90">
        <v>4.0298662228765281E-6</v>
      </c>
      <c r="V192" s="90">
        <v>4.0298662228765281E-6</v>
      </c>
      <c r="W192" s="90">
        <v>4.0298662228765281E-6</v>
      </c>
      <c r="X192" s="90">
        <v>4.0298662228765281E-6</v>
      </c>
      <c r="Y192" s="90">
        <v>4.0298662228765281E-6</v>
      </c>
      <c r="Z192" s="90">
        <v>4.0298662228765281E-6</v>
      </c>
      <c r="AA192" s="90">
        <v>4.0298662228765281E-6</v>
      </c>
      <c r="AB192" s="90">
        <v>4.0298662228765281E-6</v>
      </c>
      <c r="AC192" s="90">
        <v>4.0298662228765281E-6</v>
      </c>
      <c r="AD192" s="90">
        <v>4.0298662228765281E-6</v>
      </c>
      <c r="AE192" s="90">
        <v>4.0298662228765281E-6</v>
      </c>
      <c r="AF192" s="90">
        <v>4.0298662228765281E-6</v>
      </c>
      <c r="AG192" s="90">
        <v>4.0298662228765281E-6</v>
      </c>
      <c r="AH192" s="90">
        <v>4.0298662228765281E-6</v>
      </c>
      <c r="AI192" s="90">
        <v>4.0298662228765281E-6</v>
      </c>
      <c r="AJ192" s="90">
        <v>4.0298662228765281E-6</v>
      </c>
      <c r="AK192" s="90">
        <v>4.0298662228765281E-6</v>
      </c>
      <c r="AL192" s="90">
        <v>4.0298662228765281E-6</v>
      </c>
      <c r="AM192" s="90">
        <v>4.0298662228765281E-6</v>
      </c>
      <c r="AN192" s="90">
        <v>4.0298662228765281E-6</v>
      </c>
      <c r="AO192" s="90">
        <v>4.0298662228765281E-6</v>
      </c>
      <c r="AP192" s="90">
        <v>4.0298662228765281E-6</v>
      </c>
      <c r="AQ192" s="90">
        <v>4.0298662228765281E-6</v>
      </c>
      <c r="AR192" s="90">
        <v>4.0298662228765281E-6</v>
      </c>
      <c r="AS192" s="90">
        <v>4.0298662228765281E-6</v>
      </c>
      <c r="AT192" s="90">
        <v>4.0298662228765281E-6</v>
      </c>
      <c r="AU192" s="90">
        <v>4.0298662228765281E-6</v>
      </c>
      <c r="AV192" s="90">
        <v>4.0298662228765281E-6</v>
      </c>
      <c r="AW192" s="90">
        <v>4.0298662228765281E-6</v>
      </c>
      <c r="AX192" s="90">
        <v>4.0298662228765281E-6</v>
      </c>
      <c r="AY192" s="90">
        <v>4.0298662228765281E-6</v>
      </c>
      <c r="AZ192" s="90">
        <v>4.0298662228765281E-6</v>
      </c>
      <c r="BA192" s="90">
        <v>4.0298662228765281E-6</v>
      </c>
      <c r="BB192" s="90">
        <v>4.0298662228765281E-6</v>
      </c>
      <c r="BC192" s="90">
        <v>4.0298662228765281E-6</v>
      </c>
      <c r="BD192" s="90">
        <v>4.0298662228765281E-6</v>
      </c>
      <c r="BE192" s="90">
        <v>4.0298662228765281E-6</v>
      </c>
      <c r="BF192" s="90">
        <v>4.0298662228765281E-6</v>
      </c>
      <c r="BG192" s="90">
        <v>4.0298662228765281E-6</v>
      </c>
      <c r="BH192" s="90">
        <v>4.0298662228765281E-6</v>
      </c>
      <c r="BI192" s="90">
        <v>4.0298662228765281E-6</v>
      </c>
      <c r="BJ192" s="90">
        <v>4.0298662228765281E-6</v>
      </c>
      <c r="BK192" s="90">
        <v>4.0298662228765281E-6</v>
      </c>
      <c r="BL192" s="90">
        <v>4.0298662228765281E-6</v>
      </c>
      <c r="BM192" s="90">
        <v>4.0298662228765281E-6</v>
      </c>
      <c r="BN192" s="90">
        <v>4.0298662228765281E-6</v>
      </c>
      <c r="BO192" s="90">
        <v>4.0298662228765281E-6</v>
      </c>
    </row>
    <row r="193" spans="2:67" x14ac:dyDescent="0.3">
      <c r="B193" s="55" t="s">
        <v>42</v>
      </c>
      <c r="C193" s="60"/>
      <c r="D193" s="60"/>
      <c r="E193" s="60"/>
      <c r="F193" s="54"/>
      <c r="G193" s="90">
        <v>8.6864964613033235E-7</v>
      </c>
      <c r="H193" s="90">
        <v>8.6636912421862735E-7</v>
      </c>
      <c r="I193" s="90">
        <v>8.6636912703112222E-7</v>
      </c>
      <c r="J193" s="90">
        <v>8.6387434554973826E-7</v>
      </c>
      <c r="K193" s="90">
        <v>8.6364825835014342E-7</v>
      </c>
      <c r="L193" s="90">
        <v>8.6251962620743449E-7</v>
      </c>
      <c r="M193" s="90">
        <v>8.625195986441362E-7</v>
      </c>
      <c r="N193" s="90">
        <v>8.6591444432511414E-7</v>
      </c>
      <c r="O193" s="90">
        <v>8.5915128630747526E-7</v>
      </c>
      <c r="P193" s="90">
        <v>8.5870411694394287E-7</v>
      </c>
      <c r="Q193" s="90">
        <v>8.5669782066027099E-7</v>
      </c>
      <c r="R193" s="90">
        <v>8.5580910447161907E-7</v>
      </c>
      <c r="S193" s="90">
        <v>8.5183270968083418E-7</v>
      </c>
      <c r="T193" s="90">
        <v>8.4942082806904052E-7</v>
      </c>
      <c r="U193" s="90">
        <v>8.4615386301208915E-7</v>
      </c>
      <c r="V193" s="90">
        <v>8.409786043214603E-7</v>
      </c>
      <c r="W193" s="90">
        <v>8.4550360942946101E-7</v>
      </c>
      <c r="X193" s="90">
        <v>8.4140762341343829E-7</v>
      </c>
      <c r="Y193" s="90">
        <v>8.4377395735710395E-7</v>
      </c>
      <c r="Z193" s="90">
        <v>8.401213317232594E-7</v>
      </c>
      <c r="AA193" s="90">
        <v>8.4012266021346199E-7</v>
      </c>
      <c r="AB193" s="90">
        <v>8.4012266021346199E-7</v>
      </c>
      <c r="AC193" s="90">
        <v>8.4012266021346199E-7</v>
      </c>
      <c r="AD193" s="90">
        <v>8.4012266021346199E-7</v>
      </c>
      <c r="AE193" s="90">
        <v>8.4012266021346199E-7</v>
      </c>
      <c r="AF193" s="90">
        <v>8.4012266021346199E-7</v>
      </c>
      <c r="AG193" s="90">
        <v>8.4012266021346199E-7</v>
      </c>
      <c r="AH193" s="90">
        <v>8.4012266021346199E-7</v>
      </c>
      <c r="AI193" s="90">
        <v>8.4012266021346199E-7</v>
      </c>
      <c r="AJ193" s="90">
        <v>8.4012266021346199E-7</v>
      </c>
      <c r="AK193" s="90">
        <v>8.4012266021346199E-7</v>
      </c>
      <c r="AL193" s="90">
        <v>8.4012266021346199E-7</v>
      </c>
      <c r="AM193" s="90">
        <v>8.4012266021346199E-7</v>
      </c>
      <c r="AN193" s="90">
        <v>8.4012266021346199E-7</v>
      </c>
      <c r="AO193" s="90">
        <v>8.4012266021346199E-7</v>
      </c>
      <c r="AP193" s="90">
        <v>8.4012266021346199E-7</v>
      </c>
      <c r="AQ193" s="90">
        <v>8.4012266021346199E-7</v>
      </c>
      <c r="AR193" s="90">
        <v>8.4012266021346199E-7</v>
      </c>
      <c r="AS193" s="90">
        <v>8.4012266021346199E-7</v>
      </c>
      <c r="AT193" s="90">
        <v>8.4012266021346199E-7</v>
      </c>
      <c r="AU193" s="90">
        <v>8.4012266021346199E-7</v>
      </c>
      <c r="AV193" s="90">
        <v>8.4012266021346199E-7</v>
      </c>
      <c r="AW193" s="90">
        <v>8.4012266021346199E-7</v>
      </c>
      <c r="AX193" s="90">
        <v>8.4012266021346199E-7</v>
      </c>
      <c r="AY193" s="90">
        <v>8.4012266021346199E-7</v>
      </c>
      <c r="AZ193" s="90">
        <v>8.4012266021346199E-7</v>
      </c>
      <c r="BA193" s="90">
        <v>8.4012266021346199E-7</v>
      </c>
      <c r="BB193" s="90">
        <v>8.4012266021346199E-7</v>
      </c>
      <c r="BC193" s="90">
        <v>8.4012266021346199E-7</v>
      </c>
      <c r="BD193" s="90">
        <v>8.4012266021346199E-7</v>
      </c>
      <c r="BE193" s="90">
        <v>8.4012266021346199E-7</v>
      </c>
      <c r="BF193" s="90">
        <v>8.4012266021346199E-7</v>
      </c>
      <c r="BG193" s="90">
        <v>8.4012266021346199E-7</v>
      </c>
      <c r="BH193" s="90">
        <v>8.4012266021346199E-7</v>
      </c>
      <c r="BI193" s="90">
        <v>8.4012266021346199E-7</v>
      </c>
      <c r="BJ193" s="90">
        <v>8.4012266021346199E-7</v>
      </c>
      <c r="BK193" s="90">
        <v>8.4012266021346199E-7</v>
      </c>
      <c r="BL193" s="90">
        <v>8.4012266021346199E-7</v>
      </c>
      <c r="BM193" s="90">
        <v>8.4012266021346199E-7</v>
      </c>
      <c r="BN193" s="90">
        <v>8.4012266021346199E-7</v>
      </c>
      <c r="BO193" s="90">
        <v>8.4012266021346199E-7</v>
      </c>
    </row>
    <row r="194" spans="2:67" x14ac:dyDescent="0.3">
      <c r="B194" s="55" t="s">
        <v>44</v>
      </c>
      <c r="F194" s="54"/>
      <c r="G194" s="90">
        <v>5.9546925324097432E-7</v>
      </c>
      <c r="H194" s="90">
        <v>5.9331175675543012E-7</v>
      </c>
      <c r="I194" s="90">
        <v>5.9331175460486715E-7</v>
      </c>
      <c r="J194" s="90">
        <v>5.9331175862550999E-7</v>
      </c>
      <c r="K194" s="90">
        <v>5.9331175588531965E-7</v>
      </c>
      <c r="L194" s="90">
        <v>5.9331175947375652E-7</v>
      </c>
      <c r="M194" s="90">
        <v>5.933118510316838E-7</v>
      </c>
      <c r="N194" s="90">
        <v>5.9331194290372498E-7</v>
      </c>
      <c r="O194" s="90">
        <v>5.9331187981131484E-7</v>
      </c>
      <c r="P194" s="90">
        <v>5.9331186291080176E-7</v>
      </c>
      <c r="Q194" s="90">
        <v>5.9331194187259091E-7</v>
      </c>
      <c r="R194" s="90">
        <v>5.9331179799381954E-7</v>
      </c>
      <c r="S194" s="90">
        <v>5.9331189095785941E-7</v>
      </c>
      <c r="T194" s="90">
        <v>5.9331161703418625E-7</v>
      </c>
      <c r="U194" s="90">
        <v>5.932740789591351E-7</v>
      </c>
      <c r="V194" s="90">
        <v>5.9327398031517265E-7</v>
      </c>
      <c r="W194" s="90">
        <v>5.9327417305870628E-7</v>
      </c>
      <c r="X194" s="90">
        <v>5.9327412436269363E-7</v>
      </c>
      <c r="Y194" s="90">
        <v>5.9327417814868417E-7</v>
      </c>
      <c r="Z194" s="90">
        <v>5.9327380316377959E-7</v>
      </c>
      <c r="AA194" s="90">
        <v>5.9327415360529985E-7</v>
      </c>
      <c r="AB194" s="90">
        <v>5.9327415360529985E-7</v>
      </c>
      <c r="AC194" s="90">
        <v>5.9327415360529985E-7</v>
      </c>
      <c r="AD194" s="90">
        <v>5.9327415360529985E-7</v>
      </c>
      <c r="AE194" s="90">
        <v>5.9327415360529985E-7</v>
      </c>
      <c r="AF194" s="90">
        <v>5.9327415360529985E-7</v>
      </c>
      <c r="AG194" s="90">
        <v>5.9327415360529985E-7</v>
      </c>
      <c r="AH194" s="90">
        <v>5.9327415360529985E-7</v>
      </c>
      <c r="AI194" s="90">
        <v>5.9327415360529985E-7</v>
      </c>
      <c r="AJ194" s="90">
        <v>5.9327415360529985E-7</v>
      </c>
      <c r="AK194" s="90">
        <v>5.9327415360529985E-7</v>
      </c>
      <c r="AL194" s="90">
        <v>5.9327415360529985E-7</v>
      </c>
      <c r="AM194" s="90">
        <v>5.9327415360529985E-7</v>
      </c>
      <c r="AN194" s="90">
        <v>5.9327415360529985E-7</v>
      </c>
      <c r="AO194" s="90">
        <v>5.9327415360529985E-7</v>
      </c>
      <c r="AP194" s="90">
        <v>5.9327415360529985E-7</v>
      </c>
      <c r="AQ194" s="90">
        <v>5.9327415360529985E-7</v>
      </c>
      <c r="AR194" s="90">
        <v>5.9327415360529985E-7</v>
      </c>
      <c r="AS194" s="90">
        <v>5.9327415360529985E-7</v>
      </c>
      <c r="AT194" s="90">
        <v>5.9327415360529985E-7</v>
      </c>
      <c r="AU194" s="90">
        <v>5.9327415360529985E-7</v>
      </c>
      <c r="AV194" s="90">
        <v>5.9327415360529985E-7</v>
      </c>
      <c r="AW194" s="90">
        <v>5.9327415360529985E-7</v>
      </c>
      <c r="AX194" s="90">
        <v>5.9327415360529985E-7</v>
      </c>
      <c r="AY194" s="90">
        <v>5.9327415360529985E-7</v>
      </c>
      <c r="AZ194" s="90">
        <v>5.9327415360529985E-7</v>
      </c>
      <c r="BA194" s="90">
        <v>5.9327415360529985E-7</v>
      </c>
      <c r="BB194" s="90">
        <v>5.9327415360529985E-7</v>
      </c>
      <c r="BC194" s="90">
        <v>5.9327415360529985E-7</v>
      </c>
      <c r="BD194" s="90">
        <v>5.9327415360529985E-7</v>
      </c>
      <c r="BE194" s="90">
        <v>5.9327415360529985E-7</v>
      </c>
      <c r="BF194" s="90">
        <v>5.9327415360529985E-7</v>
      </c>
      <c r="BG194" s="90">
        <v>5.9327415360529985E-7</v>
      </c>
      <c r="BH194" s="90">
        <v>5.9327415360529985E-7</v>
      </c>
      <c r="BI194" s="90">
        <v>5.9327415360529985E-7</v>
      </c>
      <c r="BJ194" s="90">
        <v>5.9327415360529985E-7</v>
      </c>
      <c r="BK194" s="90">
        <v>5.9327415360529985E-7</v>
      </c>
      <c r="BL194" s="90">
        <v>5.9327415360529985E-7</v>
      </c>
      <c r="BM194" s="90">
        <v>5.9327415360529985E-7</v>
      </c>
      <c r="BN194" s="90">
        <v>5.9327415360529985E-7</v>
      </c>
      <c r="BO194" s="90">
        <v>5.9327415360529985E-7</v>
      </c>
    </row>
    <row r="195" spans="2:67" x14ac:dyDescent="0.3">
      <c r="B195" s="64" t="s">
        <v>45</v>
      </c>
      <c r="C195" s="60"/>
      <c r="D195" s="60"/>
      <c r="E195" s="60"/>
      <c r="F195" s="54"/>
      <c r="G195" s="90">
        <v>4.2670882976259764E-6</v>
      </c>
      <c r="H195" s="90">
        <v>4.2670879463157564E-6</v>
      </c>
      <c r="I195" s="90">
        <v>4.2670887489033433E-6</v>
      </c>
      <c r="J195" s="90">
        <v>4.2670879974365334E-6</v>
      </c>
      <c r="K195" s="90">
        <v>4.2670881526290587E-6</v>
      </c>
      <c r="L195" s="90">
        <v>4.2670873237001804E-6</v>
      </c>
      <c r="M195" s="90">
        <v>4.2670866006273497E-6</v>
      </c>
      <c r="N195" s="90">
        <v>4.2670940038238536E-6</v>
      </c>
      <c r="O195" s="90">
        <v>4.2670853931108063E-6</v>
      </c>
      <c r="P195" s="90">
        <v>4.2670956212976553E-6</v>
      </c>
      <c r="Q195" s="90">
        <v>4.2670914449775371E-6</v>
      </c>
      <c r="R195" s="90">
        <v>4.2670858015201517E-6</v>
      </c>
      <c r="S195" s="90">
        <v>4.2670916932833516E-6</v>
      </c>
      <c r="T195" s="90">
        <v>4.2670916932833516E-6</v>
      </c>
      <c r="U195" s="90">
        <v>4.2670916932833516E-6</v>
      </c>
      <c r="V195" s="90">
        <v>4.2670916932833516E-6</v>
      </c>
      <c r="W195" s="90">
        <v>4.2671182037880687E-6</v>
      </c>
      <c r="X195" s="90">
        <v>4.2671011523298466E-6</v>
      </c>
      <c r="Y195" s="90">
        <v>4.2670992466087789E-6</v>
      </c>
      <c r="Z195" s="90">
        <v>4.2672801398082167E-6</v>
      </c>
      <c r="AA195" s="90">
        <v>4.2672801398082167E-6</v>
      </c>
      <c r="AB195" s="90">
        <v>4.2672801398082167E-6</v>
      </c>
      <c r="AC195" s="90">
        <v>4.2672801398082167E-6</v>
      </c>
      <c r="AD195" s="90">
        <v>4.2672801398082167E-6</v>
      </c>
      <c r="AE195" s="90">
        <v>4.2672801398082167E-6</v>
      </c>
      <c r="AF195" s="90">
        <v>4.2672801398082167E-6</v>
      </c>
      <c r="AG195" s="90">
        <v>4.2672801398082167E-6</v>
      </c>
      <c r="AH195" s="90">
        <v>4.2672801398082167E-6</v>
      </c>
      <c r="AI195" s="90">
        <v>4.2672801398082167E-6</v>
      </c>
      <c r="AJ195" s="90">
        <v>4.2672801398082167E-6</v>
      </c>
      <c r="AK195" s="90">
        <v>4.2672801398082167E-6</v>
      </c>
      <c r="AL195" s="90">
        <v>4.2672801398082167E-6</v>
      </c>
      <c r="AM195" s="90">
        <v>4.2672801398082167E-6</v>
      </c>
      <c r="AN195" s="90">
        <v>4.2672801398082167E-6</v>
      </c>
      <c r="AO195" s="90">
        <v>4.2672801398082167E-6</v>
      </c>
      <c r="AP195" s="90">
        <v>4.2672801398082167E-6</v>
      </c>
      <c r="AQ195" s="90">
        <v>4.2672801398082167E-6</v>
      </c>
      <c r="AR195" s="90">
        <v>4.2672801398082167E-6</v>
      </c>
      <c r="AS195" s="90">
        <v>4.2672801398082167E-6</v>
      </c>
      <c r="AT195" s="90">
        <v>4.2672801398082167E-6</v>
      </c>
      <c r="AU195" s="90">
        <v>4.2672801398082167E-6</v>
      </c>
      <c r="AV195" s="90">
        <v>4.2672801398082167E-6</v>
      </c>
      <c r="AW195" s="90">
        <v>4.2672801398082167E-6</v>
      </c>
      <c r="AX195" s="90">
        <v>4.2672801398082167E-6</v>
      </c>
      <c r="AY195" s="90">
        <v>4.2672801398082167E-6</v>
      </c>
      <c r="AZ195" s="90">
        <v>4.2672801398082167E-6</v>
      </c>
      <c r="BA195" s="90">
        <v>4.2672801398082167E-6</v>
      </c>
      <c r="BB195" s="90">
        <v>4.2672801398082167E-6</v>
      </c>
      <c r="BC195" s="90">
        <v>4.2672801398082167E-6</v>
      </c>
      <c r="BD195" s="90">
        <v>4.2672801398082167E-6</v>
      </c>
      <c r="BE195" s="90">
        <v>4.2672801398082167E-6</v>
      </c>
      <c r="BF195" s="90">
        <v>4.2672801398082167E-6</v>
      </c>
      <c r="BG195" s="90">
        <v>4.2672801398082167E-6</v>
      </c>
      <c r="BH195" s="90">
        <v>4.2672801398082167E-6</v>
      </c>
      <c r="BI195" s="90">
        <v>4.2672801398082167E-6</v>
      </c>
      <c r="BJ195" s="90">
        <v>4.2672801398082167E-6</v>
      </c>
      <c r="BK195" s="90">
        <v>4.2672801398082167E-6</v>
      </c>
      <c r="BL195" s="90">
        <v>4.2672801398082167E-6</v>
      </c>
      <c r="BM195" s="90">
        <v>4.2672801398082167E-6</v>
      </c>
      <c r="BN195" s="90">
        <v>4.2672801398082167E-6</v>
      </c>
      <c r="BO195" s="90">
        <v>4.2672801398082167E-6</v>
      </c>
    </row>
    <row r="196" spans="2:67" x14ac:dyDescent="0.3">
      <c r="B196" s="55" t="s">
        <v>47</v>
      </c>
      <c r="C196" s="60"/>
      <c r="D196" s="60"/>
      <c r="E196" s="60"/>
      <c r="F196" s="54"/>
      <c r="G196" s="90">
        <v>5.5432372505543243E-10</v>
      </c>
      <c r="H196" s="90">
        <v>5.5432372505543243E-10</v>
      </c>
      <c r="I196" s="90">
        <v>5.5432372505543243E-10</v>
      </c>
      <c r="J196" s="90">
        <v>5.5432372505543243E-10</v>
      </c>
      <c r="K196" s="90">
        <v>5.5432372505543243E-10</v>
      </c>
      <c r="L196" s="90">
        <v>5.5432372505543243E-10</v>
      </c>
      <c r="M196" s="90">
        <v>5.5432372505543243E-10</v>
      </c>
      <c r="N196" s="90">
        <v>5.5432372505543243E-10</v>
      </c>
      <c r="O196" s="90">
        <v>5.5432372505543243E-10</v>
      </c>
      <c r="P196" s="90">
        <v>5.5432372505543243E-10</v>
      </c>
      <c r="Q196" s="90">
        <v>5.5432372505543243E-10</v>
      </c>
      <c r="R196" s="90">
        <v>5.5432372505543243E-10</v>
      </c>
      <c r="S196" s="90">
        <v>5.5432372505543243E-10</v>
      </c>
      <c r="T196" s="90">
        <v>5.5432372505543243E-10</v>
      </c>
      <c r="U196" s="90">
        <v>5.5432372505543243E-10</v>
      </c>
      <c r="V196" s="90">
        <v>5.5432372505543243E-10</v>
      </c>
      <c r="W196" s="90">
        <v>5.5432372505543243E-10</v>
      </c>
      <c r="X196" s="90">
        <v>5.5432372505543243E-10</v>
      </c>
      <c r="Y196" s="90">
        <v>5.5432372505543243E-10</v>
      </c>
      <c r="Z196" s="90">
        <v>5.5432372505543243E-10</v>
      </c>
      <c r="AA196" s="90">
        <v>5.5432372505543243E-10</v>
      </c>
      <c r="AB196" s="90">
        <v>5.5432372505543243E-10</v>
      </c>
      <c r="AC196" s="90">
        <v>5.5432372505543243E-10</v>
      </c>
      <c r="AD196" s="90">
        <v>5.5432372505543243E-10</v>
      </c>
      <c r="AE196" s="90">
        <v>5.5432372505543243E-10</v>
      </c>
      <c r="AF196" s="90">
        <v>5.5432372505543243E-10</v>
      </c>
      <c r="AG196" s="90">
        <v>5.5432372505543243E-10</v>
      </c>
      <c r="AH196" s="90">
        <v>5.5432372505543243E-10</v>
      </c>
      <c r="AI196" s="90">
        <v>5.5432372505543243E-10</v>
      </c>
      <c r="AJ196" s="90">
        <v>5.5432372505543243E-10</v>
      </c>
      <c r="AK196" s="90">
        <v>5.5432372505543243E-10</v>
      </c>
      <c r="AL196" s="90">
        <v>5.5432372505543243E-10</v>
      </c>
      <c r="AM196" s="90">
        <v>5.5432372505543243E-10</v>
      </c>
      <c r="AN196" s="90">
        <v>5.5432372505543243E-10</v>
      </c>
      <c r="AO196" s="90">
        <v>5.5432372505543243E-10</v>
      </c>
      <c r="AP196" s="90">
        <v>5.5432372505543243E-10</v>
      </c>
      <c r="AQ196" s="90">
        <v>5.5432372505543243E-10</v>
      </c>
      <c r="AR196" s="90">
        <v>5.5432372505543243E-10</v>
      </c>
      <c r="AS196" s="90">
        <v>5.5432372505543243E-10</v>
      </c>
      <c r="AT196" s="90">
        <v>5.5432372505543243E-10</v>
      </c>
      <c r="AU196" s="90">
        <v>5.5432372505543243E-10</v>
      </c>
      <c r="AV196" s="90">
        <v>5.5432372505543243E-10</v>
      </c>
      <c r="AW196" s="90">
        <v>5.5432372505543243E-10</v>
      </c>
      <c r="AX196" s="90">
        <v>5.5432372505543243E-10</v>
      </c>
      <c r="AY196" s="90">
        <v>5.5432372505543243E-10</v>
      </c>
      <c r="AZ196" s="90">
        <v>5.5432372505543243E-10</v>
      </c>
      <c r="BA196" s="90">
        <v>5.5432372505543243E-10</v>
      </c>
      <c r="BB196" s="90">
        <v>5.5432372505543243E-10</v>
      </c>
      <c r="BC196" s="90">
        <v>5.5432372505543243E-10</v>
      </c>
      <c r="BD196" s="90">
        <v>5.5432372505543243E-10</v>
      </c>
      <c r="BE196" s="90">
        <v>5.5432372505543243E-10</v>
      </c>
      <c r="BF196" s="90">
        <v>5.5432372505543243E-10</v>
      </c>
      <c r="BG196" s="90">
        <v>5.5432372505543243E-10</v>
      </c>
      <c r="BH196" s="90">
        <v>5.5432372505543243E-10</v>
      </c>
      <c r="BI196" s="90">
        <v>5.5432372505543243E-10</v>
      </c>
      <c r="BJ196" s="90">
        <v>5.5432372505543243E-10</v>
      </c>
      <c r="BK196" s="90">
        <v>5.5432372505543243E-10</v>
      </c>
      <c r="BL196" s="90">
        <v>5.5432372505543243E-10</v>
      </c>
      <c r="BM196" s="90">
        <v>5.5432372505543243E-10</v>
      </c>
      <c r="BN196" s="90">
        <v>5.5432372505543243E-10</v>
      </c>
      <c r="BO196" s="90">
        <v>5.5432372505543243E-10</v>
      </c>
    </row>
    <row r="197" spans="2:67" x14ac:dyDescent="0.3">
      <c r="B197" s="64" t="s">
        <v>49</v>
      </c>
      <c r="C197" s="60"/>
      <c r="D197" s="60"/>
      <c r="E197" s="60"/>
      <c r="F197" s="54"/>
      <c r="G197" s="90">
        <v>3.424657534246575E-6</v>
      </c>
      <c r="H197" s="90">
        <v>3.424657534246575E-6</v>
      </c>
      <c r="I197" s="90">
        <v>3.424657534246575E-6</v>
      </c>
      <c r="J197" s="90">
        <v>3.424657534246575E-6</v>
      </c>
      <c r="K197" s="90">
        <v>3.424657534246575E-6</v>
      </c>
      <c r="L197" s="90">
        <v>3.4246575017589211E-6</v>
      </c>
      <c r="M197" s="90">
        <v>3.4246574688951269E-6</v>
      </c>
      <c r="N197" s="90">
        <v>3.424657588338578E-6</v>
      </c>
      <c r="O197" s="90">
        <v>3.424657624905455E-6</v>
      </c>
      <c r="P197" s="90">
        <v>3.424657614553792E-6</v>
      </c>
      <c r="Q197" s="90">
        <v>3.4246575911061341E-6</v>
      </c>
      <c r="R197" s="90">
        <v>3.4246575532977478E-6</v>
      </c>
      <c r="S197" s="90">
        <v>3.4246574162763721E-6</v>
      </c>
      <c r="T197" s="90">
        <v>3.424657456122538E-6</v>
      </c>
      <c r="U197" s="90">
        <v>3.424657591816569E-6</v>
      </c>
      <c r="V197" s="90">
        <v>3.4246575526403042E-6</v>
      </c>
      <c r="W197" s="90">
        <v>3.4246576354149468E-6</v>
      </c>
      <c r="X197" s="90">
        <v>3.4246573311677849E-6</v>
      </c>
      <c r="Y197" s="90">
        <v>3.4246576063966441E-6</v>
      </c>
      <c r="Z197" s="90">
        <v>3.4246573102097029E-6</v>
      </c>
      <c r="AA197" s="90">
        <v>3.4246581720054789E-6</v>
      </c>
      <c r="AB197" s="90">
        <v>3.4246581720054789E-6</v>
      </c>
      <c r="AC197" s="90">
        <v>3.4246581720054789E-6</v>
      </c>
      <c r="AD197" s="90">
        <v>3.4246581720054789E-6</v>
      </c>
      <c r="AE197" s="90">
        <v>3.4246581720054789E-6</v>
      </c>
      <c r="AF197" s="90">
        <v>3.4246581720054789E-6</v>
      </c>
      <c r="AG197" s="90">
        <v>3.4246581720054789E-6</v>
      </c>
      <c r="AH197" s="90">
        <v>3.4246581720054789E-6</v>
      </c>
      <c r="AI197" s="90">
        <v>3.4246581720054789E-6</v>
      </c>
      <c r="AJ197" s="90">
        <v>3.4246581720054789E-6</v>
      </c>
      <c r="AK197" s="90">
        <v>3.4246581720054789E-6</v>
      </c>
      <c r="AL197" s="90">
        <v>3.4246581720054789E-6</v>
      </c>
      <c r="AM197" s="90">
        <v>3.4246581720054789E-6</v>
      </c>
      <c r="AN197" s="90">
        <v>3.4246581720054789E-6</v>
      </c>
      <c r="AO197" s="90">
        <v>3.4246581720054789E-6</v>
      </c>
      <c r="AP197" s="90">
        <v>3.4246581720054789E-6</v>
      </c>
      <c r="AQ197" s="90">
        <v>3.4246581720054789E-6</v>
      </c>
      <c r="AR197" s="90">
        <v>3.4246581720054789E-6</v>
      </c>
      <c r="AS197" s="90">
        <v>3.4246581720054789E-6</v>
      </c>
      <c r="AT197" s="90">
        <v>3.4246581720054789E-6</v>
      </c>
      <c r="AU197" s="90">
        <v>3.4246581720054789E-6</v>
      </c>
      <c r="AV197" s="90">
        <v>3.4246581720054789E-6</v>
      </c>
      <c r="AW197" s="90">
        <v>3.4246581720054789E-6</v>
      </c>
      <c r="AX197" s="90">
        <v>3.4246581720054789E-6</v>
      </c>
      <c r="AY197" s="90">
        <v>3.4246581720054789E-6</v>
      </c>
      <c r="AZ197" s="90">
        <v>3.4246581720054789E-6</v>
      </c>
      <c r="BA197" s="90">
        <v>3.4246581720054789E-6</v>
      </c>
      <c r="BB197" s="90">
        <v>3.4246581720054789E-6</v>
      </c>
      <c r="BC197" s="90">
        <v>3.4246581720054789E-6</v>
      </c>
      <c r="BD197" s="90">
        <v>3.4246581720054789E-6</v>
      </c>
      <c r="BE197" s="90">
        <v>3.4246581720054789E-6</v>
      </c>
      <c r="BF197" s="90">
        <v>3.4246581720054789E-6</v>
      </c>
      <c r="BG197" s="90">
        <v>3.4246581720054789E-6</v>
      </c>
      <c r="BH197" s="90">
        <v>3.4246581720054789E-6</v>
      </c>
      <c r="BI197" s="90">
        <v>3.4246581720054789E-6</v>
      </c>
      <c r="BJ197" s="90">
        <v>3.4246581720054789E-6</v>
      </c>
      <c r="BK197" s="90">
        <v>3.4246581720054789E-6</v>
      </c>
      <c r="BL197" s="90">
        <v>3.4246581720054789E-6</v>
      </c>
      <c r="BM197" s="90">
        <v>3.4246581720054789E-6</v>
      </c>
      <c r="BN197" s="90">
        <v>3.4246581720054789E-6</v>
      </c>
      <c r="BO197" s="90">
        <v>3.4246581720054789E-6</v>
      </c>
    </row>
    <row r="198" spans="2:67" x14ac:dyDescent="0.3">
      <c r="B198" s="64" t="s">
        <v>50</v>
      </c>
      <c r="F198" s="54"/>
      <c r="G198" s="90">
        <v>0</v>
      </c>
      <c r="H198" s="90">
        <v>0</v>
      </c>
      <c r="I198" s="90">
        <v>0</v>
      </c>
      <c r="J198" s="90">
        <v>0</v>
      </c>
      <c r="K198" s="90">
        <v>0</v>
      </c>
      <c r="L198" s="90">
        <v>0</v>
      </c>
      <c r="M198" s="90">
        <v>0</v>
      </c>
      <c r="N198" s="90">
        <v>0</v>
      </c>
      <c r="O198" s="90">
        <v>0</v>
      </c>
      <c r="P198" s="90">
        <v>0</v>
      </c>
      <c r="Q198" s="90">
        <v>0</v>
      </c>
      <c r="R198" s="90">
        <v>0</v>
      </c>
      <c r="S198" s="90">
        <v>0</v>
      </c>
      <c r="T198" s="90">
        <v>0</v>
      </c>
      <c r="U198" s="90">
        <v>0</v>
      </c>
      <c r="V198" s="90">
        <v>0</v>
      </c>
      <c r="W198" s="90">
        <v>0</v>
      </c>
      <c r="X198" s="90">
        <v>0</v>
      </c>
      <c r="Y198" s="90">
        <v>0</v>
      </c>
      <c r="Z198" s="90">
        <v>0</v>
      </c>
      <c r="AA198" s="90">
        <v>0</v>
      </c>
      <c r="AB198" s="90">
        <v>0</v>
      </c>
      <c r="AC198" s="90">
        <v>0</v>
      </c>
      <c r="AD198" s="90">
        <v>0</v>
      </c>
      <c r="AE198" s="90">
        <v>0</v>
      </c>
      <c r="AF198" s="90">
        <v>0</v>
      </c>
      <c r="AG198" s="90">
        <v>0</v>
      </c>
      <c r="AH198" s="90">
        <v>0</v>
      </c>
      <c r="AI198" s="90">
        <v>0</v>
      </c>
      <c r="AJ198" s="90">
        <v>0</v>
      </c>
      <c r="AK198" s="90">
        <v>0</v>
      </c>
      <c r="AL198" s="90">
        <v>0</v>
      </c>
      <c r="AM198" s="90">
        <v>0</v>
      </c>
      <c r="AN198" s="90">
        <v>0</v>
      </c>
      <c r="AO198" s="90">
        <v>0</v>
      </c>
      <c r="AP198" s="90">
        <v>0</v>
      </c>
      <c r="AQ198" s="90">
        <v>0</v>
      </c>
      <c r="AR198" s="90">
        <v>0</v>
      </c>
      <c r="AS198" s="90">
        <v>0</v>
      </c>
      <c r="AT198" s="90">
        <v>0</v>
      </c>
      <c r="AU198" s="90">
        <v>0</v>
      </c>
      <c r="AV198" s="90">
        <v>0</v>
      </c>
      <c r="AW198" s="90">
        <v>0</v>
      </c>
      <c r="AX198" s="90">
        <v>0</v>
      </c>
      <c r="AY198" s="90">
        <v>0</v>
      </c>
      <c r="AZ198" s="90">
        <v>0</v>
      </c>
      <c r="BA198" s="90">
        <v>0</v>
      </c>
      <c r="BB198" s="90">
        <v>0</v>
      </c>
      <c r="BC198" s="90">
        <v>0</v>
      </c>
      <c r="BD198" s="90">
        <v>0</v>
      </c>
      <c r="BE198" s="90">
        <v>0</v>
      </c>
      <c r="BF198" s="90">
        <v>0</v>
      </c>
      <c r="BG198" s="90">
        <v>0</v>
      </c>
      <c r="BH198" s="90">
        <v>0</v>
      </c>
      <c r="BI198" s="90">
        <v>0</v>
      </c>
      <c r="BJ198" s="90">
        <v>0</v>
      </c>
      <c r="BK198" s="90">
        <v>0</v>
      </c>
      <c r="BL198" s="90">
        <v>0</v>
      </c>
      <c r="BM198" s="90">
        <v>0</v>
      </c>
      <c r="BN198" s="90">
        <v>0</v>
      </c>
      <c r="BO198" s="90">
        <v>0</v>
      </c>
    </row>
    <row r="199" spans="2:67" x14ac:dyDescent="0.3">
      <c r="B199" s="64" t="s">
        <v>54</v>
      </c>
      <c r="F199" s="54"/>
      <c r="G199" s="90">
        <v>1.6788491257742281E-7</v>
      </c>
      <c r="H199" s="90">
        <v>1.6788491257742281E-7</v>
      </c>
      <c r="I199" s="90">
        <v>1.6788491257742281E-7</v>
      </c>
      <c r="J199" s="90">
        <v>1.6788491257742281E-7</v>
      </c>
      <c r="K199" s="90">
        <v>1.6788491257742281E-7</v>
      </c>
      <c r="L199" s="90">
        <v>1.6788491257742281E-7</v>
      </c>
      <c r="M199" s="90">
        <v>1.6788491257742281E-7</v>
      </c>
      <c r="N199" s="90">
        <v>1.6788491257742281E-7</v>
      </c>
      <c r="O199" s="90">
        <v>1.6788491257742281E-7</v>
      </c>
      <c r="P199" s="90">
        <v>1.6788491257742281E-7</v>
      </c>
      <c r="Q199" s="90">
        <v>1.6788491257742281E-7</v>
      </c>
      <c r="R199" s="90">
        <v>1.6788491257742281E-7</v>
      </c>
      <c r="S199" s="90">
        <v>1.5512546419023579E-7</v>
      </c>
      <c r="T199" s="90">
        <v>1.592632578324288E-7</v>
      </c>
      <c r="U199" s="90">
        <v>2.0107795669940849E-7</v>
      </c>
      <c r="V199" s="90">
        <v>2.1244958604933221E-7</v>
      </c>
      <c r="W199" s="90">
        <v>2.0520066447350329E-7</v>
      </c>
      <c r="X199" s="90">
        <v>2.106154227077292E-7</v>
      </c>
      <c r="Y199" s="90">
        <v>2.0071006983574079E-7</v>
      </c>
      <c r="Z199" s="90">
        <v>2.151366994478328E-7</v>
      </c>
      <c r="AA199" s="90">
        <v>2.151366994478328E-7</v>
      </c>
      <c r="AB199" s="90">
        <v>2.151366994478328E-7</v>
      </c>
      <c r="AC199" s="90">
        <v>2.151366994478328E-7</v>
      </c>
      <c r="AD199" s="90">
        <v>2.151366994478328E-7</v>
      </c>
      <c r="AE199" s="90">
        <v>2.151366994478328E-7</v>
      </c>
      <c r="AF199" s="90">
        <v>2.151366994478328E-7</v>
      </c>
      <c r="AG199" s="90">
        <v>2.151366994478328E-7</v>
      </c>
      <c r="AH199" s="90">
        <v>2.151366994478328E-7</v>
      </c>
      <c r="AI199" s="90">
        <v>2.151366994478328E-7</v>
      </c>
      <c r="AJ199" s="90">
        <v>2.151366994478328E-7</v>
      </c>
      <c r="AK199" s="90">
        <v>2.151366994478328E-7</v>
      </c>
      <c r="AL199" s="90">
        <v>2.151366994478328E-7</v>
      </c>
      <c r="AM199" s="90">
        <v>2.151366994478328E-7</v>
      </c>
      <c r="AN199" s="90">
        <v>2.151366994478328E-7</v>
      </c>
      <c r="AO199" s="90">
        <v>2.151366994478328E-7</v>
      </c>
      <c r="AP199" s="90">
        <v>2.151366994478328E-7</v>
      </c>
      <c r="AQ199" s="90">
        <v>2.151366994478328E-7</v>
      </c>
      <c r="AR199" s="90">
        <v>2.151366994478328E-7</v>
      </c>
      <c r="AS199" s="90">
        <v>2.151366994478328E-7</v>
      </c>
      <c r="AT199" s="90">
        <v>2.151366994478328E-7</v>
      </c>
      <c r="AU199" s="90">
        <v>2.151366994478328E-7</v>
      </c>
      <c r="AV199" s="90">
        <v>2.151366994478328E-7</v>
      </c>
      <c r="AW199" s="90">
        <v>2.151366994478328E-7</v>
      </c>
      <c r="AX199" s="90">
        <v>2.151366994478328E-7</v>
      </c>
      <c r="AY199" s="90">
        <v>2.151366994478328E-7</v>
      </c>
      <c r="AZ199" s="90">
        <v>2.151366994478328E-7</v>
      </c>
      <c r="BA199" s="90">
        <v>2.151366994478328E-7</v>
      </c>
      <c r="BB199" s="90">
        <v>2.151366994478328E-7</v>
      </c>
      <c r="BC199" s="90">
        <v>2.151366994478328E-7</v>
      </c>
      <c r="BD199" s="90">
        <v>2.151366994478328E-7</v>
      </c>
      <c r="BE199" s="90">
        <v>2.151366994478328E-7</v>
      </c>
      <c r="BF199" s="90">
        <v>2.151366994478328E-7</v>
      </c>
      <c r="BG199" s="90">
        <v>2.151366994478328E-7</v>
      </c>
      <c r="BH199" s="90">
        <v>2.151366994478328E-7</v>
      </c>
      <c r="BI199" s="90">
        <v>2.151366994478328E-7</v>
      </c>
      <c r="BJ199" s="90">
        <v>2.151366994478328E-7</v>
      </c>
      <c r="BK199" s="90">
        <v>2.151366994478328E-7</v>
      </c>
      <c r="BL199" s="90">
        <v>2.151366994478328E-7</v>
      </c>
      <c r="BM199" s="90">
        <v>2.151366994478328E-7</v>
      </c>
      <c r="BN199" s="90">
        <v>2.151366994478328E-7</v>
      </c>
      <c r="BO199" s="90">
        <v>2.151366994478328E-7</v>
      </c>
    </row>
    <row r="200" spans="2:67" x14ac:dyDescent="0.3">
      <c r="B200" s="64"/>
      <c r="F200" s="54"/>
      <c r="G200" s="90"/>
      <c r="H200" s="90"/>
      <c r="I200" s="90"/>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row>
    <row r="201" spans="2:67" x14ac:dyDescent="0.3">
      <c r="B201" s="64"/>
      <c r="F201" s="54"/>
      <c r="G201" s="90"/>
      <c r="H201" s="90"/>
      <c r="I201" s="90"/>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row>
    <row r="202" spans="2:67" s="96" customFormat="1" x14ac:dyDescent="0.3">
      <c r="B202" s="94" t="s">
        <v>95</v>
      </c>
      <c r="C202" s="95"/>
      <c r="D202" s="95"/>
      <c r="E202" s="95"/>
      <c r="G202" s="95"/>
      <c r="H202" s="95"/>
      <c r="I202" s="95"/>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row>
    <row r="203" spans="2:67" s="96" customFormat="1" x14ac:dyDescent="0.3">
      <c r="B203" s="94"/>
      <c r="C203" s="94" t="s">
        <v>99</v>
      </c>
      <c r="D203" s="94"/>
      <c r="E203" s="94"/>
      <c r="G203" s="95"/>
      <c r="H203" s="95"/>
      <c r="I203" s="95"/>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row>
    <row r="204" spans="2:67" x14ac:dyDescent="0.3">
      <c r="B204" s="55" t="s">
        <v>16</v>
      </c>
      <c r="F204" s="54"/>
      <c r="G204" s="90">
        <v>1.1175668630983889E-4</v>
      </c>
      <c r="H204" s="90">
        <v>1.1175668630983889E-4</v>
      </c>
      <c r="I204" s="90">
        <v>1.1175668630983889E-4</v>
      </c>
      <c r="J204" s="90">
        <v>1.1175668630983889E-4</v>
      </c>
      <c r="K204" s="90">
        <v>1.1175668630983889E-4</v>
      </c>
      <c r="L204" s="90">
        <v>1.1175668630983889E-4</v>
      </c>
      <c r="M204" s="90">
        <v>1.1175668630983889E-4</v>
      </c>
      <c r="N204" s="90">
        <v>1.1175668630983889E-4</v>
      </c>
      <c r="O204" s="90">
        <v>1.1175668630983889E-4</v>
      </c>
      <c r="P204" s="90">
        <v>1.1175668630983889E-4</v>
      </c>
      <c r="Q204" s="90">
        <v>1.1175668630983889E-4</v>
      </c>
      <c r="R204" s="90">
        <v>1.1175668630983889E-4</v>
      </c>
      <c r="S204" s="90">
        <v>1.1175668630983889E-4</v>
      </c>
      <c r="T204" s="90">
        <v>1.1175668630983889E-4</v>
      </c>
      <c r="U204" s="90">
        <v>1.1175668630983889E-4</v>
      </c>
      <c r="V204" s="90">
        <v>1.1175668630983889E-4</v>
      </c>
      <c r="W204" s="90">
        <v>1.1175668630983889E-4</v>
      </c>
      <c r="X204" s="90">
        <v>1.1175668630983889E-4</v>
      </c>
      <c r="Y204" s="90">
        <v>1.1175668630983889E-4</v>
      </c>
      <c r="Z204" s="90">
        <v>1.1175668630983889E-4</v>
      </c>
      <c r="AA204" s="90">
        <v>1.1175668630983889E-4</v>
      </c>
      <c r="AB204" s="90">
        <v>1.1175668630983889E-4</v>
      </c>
      <c r="AC204" s="90">
        <v>1.1175668630983889E-4</v>
      </c>
      <c r="AD204" s="90">
        <v>1.1175668630983889E-4</v>
      </c>
      <c r="AE204" s="90">
        <v>1.1175668630983889E-4</v>
      </c>
      <c r="AF204" s="90">
        <v>1.1175668630983889E-4</v>
      </c>
      <c r="AG204" s="90">
        <v>1.1175668630983889E-4</v>
      </c>
      <c r="AH204" s="90">
        <v>1.1175668630983889E-4</v>
      </c>
      <c r="AI204" s="90">
        <v>1.1175668630983889E-4</v>
      </c>
      <c r="AJ204" s="90">
        <v>1.1175668630983889E-4</v>
      </c>
      <c r="AK204" s="90">
        <v>1.1175668630983889E-4</v>
      </c>
      <c r="AL204" s="90">
        <v>1.1175668630983889E-4</v>
      </c>
      <c r="AM204" s="90">
        <v>1.1175668630983889E-4</v>
      </c>
      <c r="AN204" s="90">
        <v>1.1175668630983889E-4</v>
      </c>
      <c r="AO204" s="90">
        <v>1.1175668630983889E-4</v>
      </c>
      <c r="AP204" s="90">
        <v>1.1175668630983889E-4</v>
      </c>
      <c r="AQ204" s="90">
        <v>1.1175668630983889E-4</v>
      </c>
      <c r="AR204" s="90">
        <v>1.1175668630983889E-4</v>
      </c>
      <c r="AS204" s="90">
        <v>1.1175668630983889E-4</v>
      </c>
      <c r="AT204" s="90">
        <v>1.1175668630983889E-4</v>
      </c>
      <c r="AU204" s="90">
        <v>1.1175668630983889E-4</v>
      </c>
      <c r="AV204" s="90">
        <v>1.1175668630983889E-4</v>
      </c>
      <c r="AW204" s="90">
        <v>1.1175668630983889E-4</v>
      </c>
      <c r="AX204" s="90">
        <v>1.1175668630983889E-4</v>
      </c>
      <c r="AY204" s="90">
        <v>1.1175668630983889E-4</v>
      </c>
      <c r="AZ204" s="90">
        <v>1.1175668630983889E-4</v>
      </c>
      <c r="BA204" s="90">
        <v>1.1175668630983889E-4</v>
      </c>
      <c r="BB204" s="90">
        <v>1.1175668630983889E-4</v>
      </c>
      <c r="BC204" s="90">
        <v>1.1175668630983889E-4</v>
      </c>
      <c r="BD204" s="90">
        <v>1.1175668630983889E-4</v>
      </c>
      <c r="BE204" s="90">
        <v>1.1175668630983889E-4</v>
      </c>
      <c r="BF204" s="90">
        <v>1.1175668630983889E-4</v>
      </c>
      <c r="BG204" s="90">
        <v>1.1175668630983889E-4</v>
      </c>
      <c r="BH204" s="90">
        <v>1.1175668630983889E-4</v>
      </c>
      <c r="BI204" s="90">
        <v>1.1175668630983889E-4</v>
      </c>
      <c r="BJ204" s="90">
        <v>1.1175668630983889E-4</v>
      </c>
      <c r="BK204" s="90">
        <v>1.1175668630983889E-4</v>
      </c>
      <c r="BL204" s="90">
        <v>1.1175668630983889E-4</v>
      </c>
      <c r="BM204" s="90">
        <v>1.1175668630983889E-4</v>
      </c>
      <c r="BN204" s="90">
        <v>1.1175668630983889E-4</v>
      </c>
      <c r="BO204" s="90">
        <v>1.1175668630983889E-4</v>
      </c>
    </row>
    <row r="205" spans="2:67" x14ac:dyDescent="0.3">
      <c r="B205" s="55" t="s">
        <v>20</v>
      </c>
      <c r="C205" s="54"/>
      <c r="D205" s="54"/>
      <c r="E205" s="54"/>
      <c r="F205" s="54"/>
      <c r="G205" s="90">
        <v>2.727033434518255E-5</v>
      </c>
      <c r="H205" s="90">
        <v>2.7198739778499929E-5</v>
      </c>
      <c r="I205" s="90">
        <v>2.719873986679523E-5</v>
      </c>
      <c r="J205" s="90">
        <v>2.7120418848167529E-5</v>
      </c>
      <c r="K205" s="90">
        <v>2.7113321080325711E-5</v>
      </c>
      <c r="L205" s="90">
        <v>2.7077888871239459E-5</v>
      </c>
      <c r="M205" s="90">
        <v>2.7077888005918938E-5</v>
      </c>
      <c r="N205" s="90">
        <v>2.7184465585479339E-5</v>
      </c>
      <c r="O205" s="90">
        <v>2.6972143412561949E-5</v>
      </c>
      <c r="P205" s="90">
        <v>2.6958105004664389E-5</v>
      </c>
      <c r="Q205" s="90">
        <v>2.6895119460728509E-5</v>
      </c>
      <c r="R205" s="90">
        <v>2.6867219158563549E-5</v>
      </c>
      <c r="S205" s="90">
        <v>2.6742384461495269E-5</v>
      </c>
      <c r="T205" s="90">
        <v>2.6666665996349271E-5</v>
      </c>
      <c r="U205" s="90">
        <v>2.6564103093349221E-5</v>
      </c>
      <c r="V205" s="90">
        <v>2.6401631335667661E-5</v>
      </c>
      <c r="W205" s="90">
        <v>2.6543689071785501E-5</v>
      </c>
      <c r="X205" s="90">
        <v>2.6415099935040061E-5</v>
      </c>
      <c r="Y205" s="90">
        <v>2.6489388479453321E-5</v>
      </c>
      <c r="Z205" s="90">
        <v>2.6374718171675651E-5</v>
      </c>
      <c r="AA205" s="90">
        <v>2.6374759878216562E-5</v>
      </c>
      <c r="AB205" s="90">
        <v>2.6374759878216562E-5</v>
      </c>
      <c r="AC205" s="90">
        <v>2.6374759878216562E-5</v>
      </c>
      <c r="AD205" s="90">
        <v>2.6374759878216562E-5</v>
      </c>
      <c r="AE205" s="90">
        <v>2.6374759878216562E-5</v>
      </c>
      <c r="AF205" s="90">
        <v>2.6374759878216562E-5</v>
      </c>
      <c r="AG205" s="90">
        <v>2.6374759878216562E-5</v>
      </c>
      <c r="AH205" s="90">
        <v>2.6374759878216562E-5</v>
      </c>
      <c r="AI205" s="90">
        <v>2.6374759878216562E-5</v>
      </c>
      <c r="AJ205" s="90">
        <v>2.6374759878216562E-5</v>
      </c>
      <c r="AK205" s="90">
        <v>2.6374759878216562E-5</v>
      </c>
      <c r="AL205" s="90">
        <v>2.6374759878216562E-5</v>
      </c>
      <c r="AM205" s="90">
        <v>2.6374759878216562E-5</v>
      </c>
      <c r="AN205" s="90">
        <v>2.6374759878216562E-5</v>
      </c>
      <c r="AO205" s="90">
        <v>2.6374759878216562E-5</v>
      </c>
      <c r="AP205" s="90">
        <v>2.6374759878216562E-5</v>
      </c>
      <c r="AQ205" s="90">
        <v>2.6374759878216562E-5</v>
      </c>
      <c r="AR205" s="90">
        <v>2.6374759878216562E-5</v>
      </c>
      <c r="AS205" s="90">
        <v>2.6374759878216562E-5</v>
      </c>
      <c r="AT205" s="90">
        <v>2.6374759878216562E-5</v>
      </c>
      <c r="AU205" s="90">
        <v>2.6374759878216562E-5</v>
      </c>
      <c r="AV205" s="90">
        <v>2.6374759878216562E-5</v>
      </c>
      <c r="AW205" s="90">
        <v>2.6374759878216562E-5</v>
      </c>
      <c r="AX205" s="90">
        <v>2.6374759878216562E-5</v>
      </c>
      <c r="AY205" s="90">
        <v>2.6374759878216562E-5</v>
      </c>
      <c r="AZ205" s="90">
        <v>2.6374759878216562E-5</v>
      </c>
      <c r="BA205" s="90">
        <v>2.6374759878216562E-5</v>
      </c>
      <c r="BB205" s="90">
        <v>2.6374759878216562E-5</v>
      </c>
      <c r="BC205" s="90">
        <v>2.6374759878216562E-5</v>
      </c>
      <c r="BD205" s="90">
        <v>2.6374759878216562E-5</v>
      </c>
      <c r="BE205" s="90">
        <v>2.6374759878216562E-5</v>
      </c>
      <c r="BF205" s="90">
        <v>2.6374759878216562E-5</v>
      </c>
      <c r="BG205" s="90">
        <v>2.6374759878216562E-5</v>
      </c>
      <c r="BH205" s="90">
        <v>2.6374759878216562E-5</v>
      </c>
      <c r="BI205" s="90">
        <v>2.6374759878216562E-5</v>
      </c>
      <c r="BJ205" s="90">
        <v>2.6374759878216562E-5</v>
      </c>
      <c r="BK205" s="90">
        <v>2.6374759878216562E-5</v>
      </c>
      <c r="BL205" s="90">
        <v>2.6374759878216562E-5</v>
      </c>
      <c r="BM205" s="90">
        <v>2.6374759878216562E-5</v>
      </c>
      <c r="BN205" s="90">
        <v>2.6374759878216562E-5</v>
      </c>
      <c r="BO205" s="90">
        <v>2.6374759878216562E-5</v>
      </c>
    </row>
    <row r="206" spans="2:67" x14ac:dyDescent="0.3">
      <c r="B206" s="64" t="s">
        <v>23</v>
      </c>
      <c r="F206" s="54"/>
      <c r="G206" s="90">
        <v>6.1313868613138692E-5</v>
      </c>
      <c r="H206" s="90">
        <v>6.1313868613138692E-5</v>
      </c>
      <c r="I206" s="90">
        <v>6.1313868613138692E-5</v>
      </c>
      <c r="J206" s="90">
        <v>6.1313868613138692E-5</v>
      </c>
      <c r="K206" s="90">
        <v>6.1313868613138692E-5</v>
      </c>
      <c r="L206" s="90">
        <v>6.1313868138766428E-5</v>
      </c>
      <c r="M206" s="90">
        <v>6.1313869462298004E-5</v>
      </c>
      <c r="N206" s="90">
        <v>6.1313869712467138E-5</v>
      </c>
      <c r="O206" s="90">
        <v>6.1313866949254723E-5</v>
      </c>
      <c r="P206" s="90">
        <v>6.1313867329514349E-5</v>
      </c>
      <c r="Q206" s="90">
        <v>6.1313870763291564E-5</v>
      </c>
      <c r="R206" s="90">
        <v>6.1313870469788658E-5</v>
      </c>
      <c r="S206" s="90">
        <v>6.1313869216973098E-5</v>
      </c>
      <c r="T206" s="90">
        <v>6.1313867041350325E-5</v>
      </c>
      <c r="U206" s="90">
        <v>6.1313868919190358E-5</v>
      </c>
      <c r="V206" s="90">
        <v>6.1313867460591071E-5</v>
      </c>
      <c r="W206" s="90">
        <v>6.1313870144272202E-5</v>
      </c>
      <c r="X206" s="90">
        <v>6.1313867834243785E-5</v>
      </c>
      <c r="Y206" s="90">
        <v>6.1313867352406654E-5</v>
      </c>
      <c r="Z206" s="90">
        <v>6.1313868359493253E-5</v>
      </c>
      <c r="AA206" s="90">
        <v>6.1313870488112948E-5</v>
      </c>
      <c r="AB206" s="90">
        <v>6.1313870488112948E-5</v>
      </c>
      <c r="AC206" s="90">
        <v>6.1313870488112948E-5</v>
      </c>
      <c r="AD206" s="90">
        <v>6.1313870488112948E-5</v>
      </c>
      <c r="AE206" s="90">
        <v>6.1313870488112948E-5</v>
      </c>
      <c r="AF206" s="90">
        <v>6.1313870488112948E-5</v>
      </c>
      <c r="AG206" s="90">
        <v>6.1313870488112948E-5</v>
      </c>
      <c r="AH206" s="90">
        <v>6.1313870488112948E-5</v>
      </c>
      <c r="AI206" s="90">
        <v>6.1313870488112948E-5</v>
      </c>
      <c r="AJ206" s="90">
        <v>6.1313870488112948E-5</v>
      </c>
      <c r="AK206" s="90">
        <v>6.1313870488112948E-5</v>
      </c>
      <c r="AL206" s="90">
        <v>6.1313870488112948E-5</v>
      </c>
      <c r="AM206" s="90">
        <v>6.1313870488112948E-5</v>
      </c>
      <c r="AN206" s="90">
        <v>6.1313870488112948E-5</v>
      </c>
      <c r="AO206" s="90">
        <v>6.1313870488112948E-5</v>
      </c>
      <c r="AP206" s="90">
        <v>6.1313870488112948E-5</v>
      </c>
      <c r="AQ206" s="90">
        <v>6.1313870488112948E-5</v>
      </c>
      <c r="AR206" s="90">
        <v>6.1313870488112948E-5</v>
      </c>
      <c r="AS206" s="90">
        <v>6.1313870488112948E-5</v>
      </c>
      <c r="AT206" s="90">
        <v>6.1313870488112948E-5</v>
      </c>
      <c r="AU206" s="90">
        <v>6.1313870488112948E-5</v>
      </c>
      <c r="AV206" s="90">
        <v>6.1313870488112948E-5</v>
      </c>
      <c r="AW206" s="90">
        <v>6.1313870488112948E-5</v>
      </c>
      <c r="AX206" s="90">
        <v>6.1313870488112948E-5</v>
      </c>
      <c r="AY206" s="90">
        <v>6.1313870488112948E-5</v>
      </c>
      <c r="AZ206" s="90">
        <v>6.1313870488112948E-5</v>
      </c>
      <c r="BA206" s="90">
        <v>6.1313870488112948E-5</v>
      </c>
      <c r="BB206" s="90">
        <v>6.1313870488112948E-5</v>
      </c>
      <c r="BC206" s="90">
        <v>6.1313870488112948E-5</v>
      </c>
      <c r="BD206" s="90">
        <v>6.1313870488112948E-5</v>
      </c>
      <c r="BE206" s="90">
        <v>6.1313870488112948E-5</v>
      </c>
      <c r="BF206" s="90">
        <v>6.1313870488112948E-5</v>
      </c>
      <c r="BG206" s="90">
        <v>6.1313870488112948E-5</v>
      </c>
      <c r="BH206" s="90">
        <v>6.1313870488112948E-5</v>
      </c>
      <c r="BI206" s="90">
        <v>6.1313870488112948E-5</v>
      </c>
      <c r="BJ206" s="90">
        <v>6.1313870488112948E-5</v>
      </c>
      <c r="BK206" s="90">
        <v>6.1313870488112948E-5</v>
      </c>
      <c r="BL206" s="90">
        <v>6.1313870488112948E-5</v>
      </c>
      <c r="BM206" s="90">
        <v>6.1313870488112948E-5</v>
      </c>
      <c r="BN206" s="90">
        <v>6.1313870488112948E-5</v>
      </c>
      <c r="BO206" s="90">
        <v>6.1313870488112948E-5</v>
      </c>
    </row>
    <row r="207" spans="2:67" x14ac:dyDescent="0.3">
      <c r="B207" s="64" t="s">
        <v>26</v>
      </c>
      <c r="F207" s="54"/>
      <c r="G207" s="90">
        <v>3.0790507797370303E-5</v>
      </c>
      <c r="H207" s="90">
        <v>3.0739367026558768E-5</v>
      </c>
      <c r="I207" s="90">
        <v>3.0804203656911537E-5</v>
      </c>
      <c r="J207" s="90">
        <v>3.1520130194672429E-5</v>
      </c>
      <c r="K207" s="90">
        <v>3.1774052579973508E-5</v>
      </c>
      <c r="L207" s="90">
        <v>3.2227118251513753E-5</v>
      </c>
      <c r="M207" s="90">
        <v>3.2355609586634572E-5</v>
      </c>
      <c r="N207" s="90">
        <v>3.2901160305946119E-5</v>
      </c>
      <c r="O207" s="90">
        <v>3.2503748834015233E-5</v>
      </c>
      <c r="P207" s="90">
        <v>3.1351447067992739E-5</v>
      </c>
      <c r="Q207" s="90">
        <v>3.1359292917827007E-5</v>
      </c>
      <c r="R207" s="90">
        <v>3.2099493019609661E-5</v>
      </c>
      <c r="S207" s="90">
        <v>3.1507917159657508E-5</v>
      </c>
      <c r="T207" s="90">
        <v>3.1092409089582657E-5</v>
      </c>
      <c r="U207" s="90">
        <v>3.1137121550441943E-5</v>
      </c>
      <c r="V207" s="90">
        <v>3.1050021883508442E-5</v>
      </c>
      <c r="W207" s="90">
        <v>3.0924007036626223E-5</v>
      </c>
      <c r="X207" s="90">
        <v>3.1383945965307769E-5</v>
      </c>
      <c r="Y207" s="90">
        <v>3.115232903395756E-5</v>
      </c>
      <c r="Z207" s="90">
        <v>3.0917945617830982E-5</v>
      </c>
      <c r="AA207" s="90">
        <v>3.1300882458837058E-5</v>
      </c>
      <c r="AB207" s="90">
        <v>3.1300882458837058E-5</v>
      </c>
      <c r="AC207" s="90">
        <v>3.1300882458837058E-5</v>
      </c>
      <c r="AD207" s="90">
        <v>3.1300882458837058E-5</v>
      </c>
      <c r="AE207" s="90">
        <v>3.1300882458837058E-5</v>
      </c>
      <c r="AF207" s="90">
        <v>3.1300882458837058E-5</v>
      </c>
      <c r="AG207" s="90">
        <v>3.1300882458837058E-5</v>
      </c>
      <c r="AH207" s="90">
        <v>3.1300882458837058E-5</v>
      </c>
      <c r="AI207" s="90">
        <v>3.1300882458837058E-5</v>
      </c>
      <c r="AJ207" s="90">
        <v>3.1300882458837058E-5</v>
      </c>
      <c r="AK207" s="90">
        <v>3.1300882458837058E-5</v>
      </c>
      <c r="AL207" s="90">
        <v>3.1300882458837058E-5</v>
      </c>
      <c r="AM207" s="90">
        <v>3.1300882458837058E-5</v>
      </c>
      <c r="AN207" s="90">
        <v>3.1300882458837058E-5</v>
      </c>
      <c r="AO207" s="90">
        <v>3.1300882458837058E-5</v>
      </c>
      <c r="AP207" s="90">
        <v>3.1300882458837058E-5</v>
      </c>
      <c r="AQ207" s="90">
        <v>3.1300882458837058E-5</v>
      </c>
      <c r="AR207" s="90">
        <v>3.1300882458837058E-5</v>
      </c>
      <c r="AS207" s="90">
        <v>3.1300882458837058E-5</v>
      </c>
      <c r="AT207" s="90">
        <v>3.1300882458837058E-5</v>
      </c>
      <c r="AU207" s="90">
        <v>3.1300882458837058E-5</v>
      </c>
      <c r="AV207" s="90">
        <v>3.1300882458837058E-5</v>
      </c>
      <c r="AW207" s="90">
        <v>3.1300882458837058E-5</v>
      </c>
      <c r="AX207" s="90">
        <v>3.1300882458837058E-5</v>
      </c>
      <c r="AY207" s="90">
        <v>3.1300882458837058E-5</v>
      </c>
      <c r="AZ207" s="90">
        <v>3.1300882458837058E-5</v>
      </c>
      <c r="BA207" s="90">
        <v>3.1300882458837058E-5</v>
      </c>
      <c r="BB207" s="90">
        <v>3.1300882458837058E-5</v>
      </c>
      <c r="BC207" s="90">
        <v>3.1300882458837058E-5</v>
      </c>
      <c r="BD207" s="90">
        <v>3.1300882458837058E-5</v>
      </c>
      <c r="BE207" s="90">
        <v>3.1300882458837058E-5</v>
      </c>
      <c r="BF207" s="90">
        <v>3.1300882458837058E-5</v>
      </c>
      <c r="BG207" s="90">
        <v>3.1300882458837058E-5</v>
      </c>
      <c r="BH207" s="90">
        <v>3.1300882458837058E-5</v>
      </c>
      <c r="BI207" s="90">
        <v>3.1300882458837058E-5</v>
      </c>
      <c r="BJ207" s="90">
        <v>3.1300882458837058E-5</v>
      </c>
      <c r="BK207" s="90">
        <v>3.1300882458837058E-5</v>
      </c>
      <c r="BL207" s="90">
        <v>3.1300882458837058E-5</v>
      </c>
      <c r="BM207" s="90">
        <v>3.1300882458837058E-5</v>
      </c>
      <c r="BN207" s="90">
        <v>3.1300882458837058E-5</v>
      </c>
      <c r="BO207" s="90">
        <v>3.1300882458837058E-5</v>
      </c>
    </row>
    <row r="208" spans="2:67" x14ac:dyDescent="0.3">
      <c r="B208" s="64" t="s">
        <v>27</v>
      </c>
      <c r="F208" s="54"/>
      <c r="G208" s="90">
        <v>2.9136316094884449E-5</v>
      </c>
      <c r="H208" s="90">
        <v>2.9136316382514351E-5</v>
      </c>
      <c r="I208" s="90">
        <v>2.913631632153426E-5</v>
      </c>
      <c r="J208" s="90">
        <v>2.9136316390850019E-5</v>
      </c>
      <c r="K208" s="90">
        <v>2.9136316436985051E-5</v>
      </c>
      <c r="L208" s="90">
        <v>2.913631627440162E-5</v>
      </c>
      <c r="M208" s="90">
        <v>2.913631957988151E-5</v>
      </c>
      <c r="N208" s="90">
        <v>2.913632007863599E-5</v>
      </c>
      <c r="O208" s="90">
        <v>2.913631814080266E-5</v>
      </c>
      <c r="P208" s="90">
        <v>2.9136314239270181E-5</v>
      </c>
      <c r="Q208" s="90">
        <v>2.9136321338732601E-5</v>
      </c>
      <c r="R208" s="90">
        <v>2.9136319617032741E-5</v>
      </c>
      <c r="S208" s="90">
        <v>2.9136317273487739E-5</v>
      </c>
      <c r="T208" s="90">
        <v>2.913631116303177E-5</v>
      </c>
      <c r="U208" s="90">
        <v>2.913631390499838E-5</v>
      </c>
      <c r="V208" s="90">
        <v>2.9136317209340931E-5</v>
      </c>
      <c r="W208" s="90">
        <v>2.9136311632349608E-5</v>
      </c>
      <c r="X208" s="90">
        <v>2.9136317842107949E-5</v>
      </c>
      <c r="Y208" s="90">
        <v>2.9136313255294351E-5</v>
      </c>
      <c r="Z208" s="90">
        <v>2.913631984884373E-5</v>
      </c>
      <c r="AA208" s="90">
        <v>2.913631574947162E-5</v>
      </c>
      <c r="AB208" s="90">
        <v>2.913631574947162E-5</v>
      </c>
      <c r="AC208" s="90">
        <v>2.913631574947162E-5</v>
      </c>
      <c r="AD208" s="90">
        <v>2.913631574947162E-5</v>
      </c>
      <c r="AE208" s="90">
        <v>2.913631574947162E-5</v>
      </c>
      <c r="AF208" s="90">
        <v>2.913631574947162E-5</v>
      </c>
      <c r="AG208" s="90">
        <v>2.913631574947162E-5</v>
      </c>
      <c r="AH208" s="90">
        <v>2.913631574947162E-5</v>
      </c>
      <c r="AI208" s="90">
        <v>2.913631574947162E-5</v>
      </c>
      <c r="AJ208" s="90">
        <v>2.913631574947162E-5</v>
      </c>
      <c r="AK208" s="90">
        <v>2.913631574947162E-5</v>
      </c>
      <c r="AL208" s="90">
        <v>2.913631574947162E-5</v>
      </c>
      <c r="AM208" s="90">
        <v>2.913631574947162E-5</v>
      </c>
      <c r="AN208" s="90">
        <v>2.913631574947162E-5</v>
      </c>
      <c r="AO208" s="90">
        <v>2.913631574947162E-5</v>
      </c>
      <c r="AP208" s="90">
        <v>2.913631574947162E-5</v>
      </c>
      <c r="AQ208" s="90">
        <v>2.913631574947162E-5</v>
      </c>
      <c r="AR208" s="90">
        <v>2.913631574947162E-5</v>
      </c>
      <c r="AS208" s="90">
        <v>2.913631574947162E-5</v>
      </c>
      <c r="AT208" s="90">
        <v>2.913631574947162E-5</v>
      </c>
      <c r="AU208" s="90">
        <v>2.913631574947162E-5</v>
      </c>
      <c r="AV208" s="90">
        <v>2.913631574947162E-5</v>
      </c>
      <c r="AW208" s="90">
        <v>2.913631574947162E-5</v>
      </c>
      <c r="AX208" s="90">
        <v>2.913631574947162E-5</v>
      </c>
      <c r="AY208" s="90">
        <v>2.913631574947162E-5</v>
      </c>
      <c r="AZ208" s="90">
        <v>2.913631574947162E-5</v>
      </c>
      <c r="BA208" s="90">
        <v>2.913631574947162E-5</v>
      </c>
      <c r="BB208" s="90">
        <v>2.913631574947162E-5</v>
      </c>
      <c r="BC208" s="90">
        <v>2.913631574947162E-5</v>
      </c>
      <c r="BD208" s="90">
        <v>2.913631574947162E-5</v>
      </c>
      <c r="BE208" s="90">
        <v>2.913631574947162E-5</v>
      </c>
      <c r="BF208" s="90">
        <v>2.913631574947162E-5</v>
      </c>
      <c r="BG208" s="90">
        <v>2.913631574947162E-5</v>
      </c>
      <c r="BH208" s="90">
        <v>2.913631574947162E-5</v>
      </c>
      <c r="BI208" s="90">
        <v>2.913631574947162E-5</v>
      </c>
      <c r="BJ208" s="90">
        <v>2.913631574947162E-5</v>
      </c>
      <c r="BK208" s="90">
        <v>2.913631574947162E-5</v>
      </c>
      <c r="BL208" s="90">
        <v>2.913631574947162E-5</v>
      </c>
      <c r="BM208" s="90">
        <v>2.913631574947162E-5</v>
      </c>
      <c r="BN208" s="90">
        <v>2.913631574947162E-5</v>
      </c>
      <c r="BO208" s="90">
        <v>2.913631574947162E-5</v>
      </c>
    </row>
    <row r="209" spans="2:67" x14ac:dyDescent="0.3">
      <c r="B209" s="64" t="s">
        <v>28</v>
      </c>
      <c r="F209" s="54"/>
      <c r="G209" s="90">
        <v>9.6277331407132802E-5</v>
      </c>
      <c r="H209" s="90">
        <v>9.6276982844140449E-5</v>
      </c>
      <c r="I209" s="90">
        <v>9.723248851490799E-5</v>
      </c>
      <c r="J209" s="90">
        <v>9.7232326816308723E-5</v>
      </c>
      <c r="K209" s="90">
        <v>9.7232380041234356E-5</v>
      </c>
      <c r="L209" s="90">
        <v>9.7232549007062136E-5</v>
      </c>
      <c r="M209" s="90">
        <v>9.7232370172333833E-5</v>
      </c>
      <c r="N209" s="90">
        <v>9.723231873998881E-5</v>
      </c>
      <c r="O209" s="90">
        <v>9.7232545625814949E-5</v>
      </c>
      <c r="P209" s="90">
        <v>9.7232486670934109E-5</v>
      </c>
      <c r="Q209" s="90">
        <v>9.723250466133626E-5</v>
      </c>
      <c r="R209" s="90">
        <v>9.7232300512089192E-5</v>
      </c>
      <c r="S209" s="90">
        <v>9.723230535497032E-5</v>
      </c>
      <c r="T209" s="90">
        <v>9.723249049004251E-5</v>
      </c>
      <c r="U209" s="90">
        <v>9.7232311736099777E-5</v>
      </c>
      <c r="V209" s="90">
        <v>9.7232502944227044E-5</v>
      </c>
      <c r="W209" s="90">
        <v>9.7232455920155545E-5</v>
      </c>
      <c r="X209" s="90">
        <v>9.7232277944044293E-5</v>
      </c>
      <c r="Y209" s="90">
        <v>9.7232459248542983E-5</v>
      </c>
      <c r="Z209" s="90">
        <v>9.7232465630757835E-5</v>
      </c>
      <c r="AA209" s="90">
        <v>9.7232558135696318E-5</v>
      </c>
      <c r="AB209" s="90">
        <v>9.7232558135696318E-5</v>
      </c>
      <c r="AC209" s="90">
        <v>9.7232558135696318E-5</v>
      </c>
      <c r="AD209" s="90">
        <v>9.7232558135696318E-5</v>
      </c>
      <c r="AE209" s="90">
        <v>9.7232558135696318E-5</v>
      </c>
      <c r="AF209" s="90">
        <v>9.7232558135696318E-5</v>
      </c>
      <c r="AG209" s="90">
        <v>9.7232558135696318E-5</v>
      </c>
      <c r="AH209" s="90">
        <v>9.7232558135696318E-5</v>
      </c>
      <c r="AI209" s="90">
        <v>9.7232558135696318E-5</v>
      </c>
      <c r="AJ209" s="90">
        <v>9.7232558135696318E-5</v>
      </c>
      <c r="AK209" s="90">
        <v>9.7232558135696318E-5</v>
      </c>
      <c r="AL209" s="90">
        <v>9.7232558135696318E-5</v>
      </c>
      <c r="AM209" s="90">
        <v>9.7232558135696318E-5</v>
      </c>
      <c r="AN209" s="90">
        <v>9.7232558135696318E-5</v>
      </c>
      <c r="AO209" s="90">
        <v>9.7232558135696318E-5</v>
      </c>
      <c r="AP209" s="90">
        <v>9.7232558135696318E-5</v>
      </c>
      <c r="AQ209" s="90">
        <v>9.7232558135696318E-5</v>
      </c>
      <c r="AR209" s="90">
        <v>9.7232558135696318E-5</v>
      </c>
      <c r="AS209" s="90">
        <v>9.7232558135696318E-5</v>
      </c>
      <c r="AT209" s="90">
        <v>9.7232558135696318E-5</v>
      </c>
      <c r="AU209" s="90">
        <v>9.7232558135696318E-5</v>
      </c>
      <c r="AV209" s="90">
        <v>9.7232558135696318E-5</v>
      </c>
      <c r="AW209" s="90">
        <v>9.7232558135696318E-5</v>
      </c>
      <c r="AX209" s="90">
        <v>9.7232558135696318E-5</v>
      </c>
      <c r="AY209" s="90">
        <v>9.7232558135696318E-5</v>
      </c>
      <c r="AZ209" s="90">
        <v>9.7232558135696318E-5</v>
      </c>
      <c r="BA209" s="90">
        <v>9.7232558135696318E-5</v>
      </c>
      <c r="BB209" s="90">
        <v>9.7232558135696318E-5</v>
      </c>
      <c r="BC209" s="90">
        <v>9.7232558135696318E-5</v>
      </c>
      <c r="BD209" s="90">
        <v>9.7232558135696318E-5</v>
      </c>
      <c r="BE209" s="90">
        <v>9.7232558135696318E-5</v>
      </c>
      <c r="BF209" s="90">
        <v>9.7232558135696318E-5</v>
      </c>
      <c r="BG209" s="90">
        <v>9.7232558135696318E-5</v>
      </c>
      <c r="BH209" s="90">
        <v>9.7232558135696318E-5</v>
      </c>
      <c r="BI209" s="90">
        <v>9.7232558135696318E-5</v>
      </c>
      <c r="BJ209" s="90">
        <v>9.7232558135696318E-5</v>
      </c>
      <c r="BK209" s="90">
        <v>9.7232558135696318E-5</v>
      </c>
      <c r="BL209" s="90">
        <v>9.7232558135696318E-5</v>
      </c>
      <c r="BM209" s="90">
        <v>9.7232558135696318E-5</v>
      </c>
      <c r="BN209" s="90">
        <v>9.7232558135696318E-5</v>
      </c>
      <c r="BO209" s="90">
        <v>9.7232558135696318E-5</v>
      </c>
    </row>
    <row r="210" spans="2:67" x14ac:dyDescent="0.3">
      <c r="B210" s="55" t="s">
        <v>31</v>
      </c>
      <c r="C210" s="60"/>
      <c r="D210" s="60"/>
      <c r="E210" s="60"/>
      <c r="F210" s="54"/>
      <c r="G210" s="90">
        <v>0</v>
      </c>
      <c r="H210" s="90">
        <v>0</v>
      </c>
      <c r="I210" s="90">
        <v>0</v>
      </c>
      <c r="J210" s="90">
        <v>0</v>
      </c>
      <c r="K210" s="90">
        <v>0</v>
      </c>
      <c r="L210" s="90">
        <v>0</v>
      </c>
      <c r="M210" s="90">
        <v>0</v>
      </c>
      <c r="N210" s="90">
        <v>0</v>
      </c>
      <c r="O210" s="90">
        <v>0</v>
      </c>
      <c r="P210" s="90">
        <v>0</v>
      </c>
      <c r="Q210" s="90">
        <v>0</v>
      </c>
      <c r="R210" s="90">
        <v>0</v>
      </c>
      <c r="S210" s="90">
        <v>0</v>
      </c>
      <c r="T210" s="90">
        <v>0</v>
      </c>
      <c r="U210" s="90">
        <v>0</v>
      </c>
      <c r="V210" s="90">
        <v>0</v>
      </c>
      <c r="W210" s="90">
        <v>0</v>
      </c>
      <c r="X210" s="90">
        <v>0</v>
      </c>
      <c r="Y210" s="90">
        <v>0</v>
      </c>
      <c r="Z210" s="90">
        <v>0</v>
      </c>
      <c r="AA210" s="90">
        <v>0</v>
      </c>
      <c r="AB210" s="90">
        <v>0</v>
      </c>
      <c r="AC210" s="90">
        <v>0</v>
      </c>
      <c r="AD210" s="90">
        <v>0</v>
      </c>
      <c r="AE210" s="90">
        <v>0</v>
      </c>
      <c r="AF210" s="90">
        <v>0</v>
      </c>
      <c r="AG210" s="90">
        <v>0</v>
      </c>
      <c r="AH210" s="90">
        <v>0</v>
      </c>
      <c r="AI210" s="90">
        <v>0</v>
      </c>
      <c r="AJ210" s="90">
        <v>0</v>
      </c>
      <c r="AK210" s="90">
        <v>0</v>
      </c>
      <c r="AL210" s="90">
        <v>0</v>
      </c>
      <c r="AM210" s="90">
        <v>0</v>
      </c>
      <c r="AN210" s="90">
        <v>0</v>
      </c>
      <c r="AO210" s="90">
        <v>0</v>
      </c>
      <c r="AP210" s="90">
        <v>0</v>
      </c>
      <c r="AQ210" s="90">
        <v>0</v>
      </c>
      <c r="AR210" s="90">
        <v>0</v>
      </c>
      <c r="AS210" s="90">
        <v>0</v>
      </c>
      <c r="AT210" s="90">
        <v>0</v>
      </c>
      <c r="AU210" s="90">
        <v>0</v>
      </c>
      <c r="AV210" s="90">
        <v>0</v>
      </c>
      <c r="AW210" s="90">
        <v>0</v>
      </c>
      <c r="AX210" s="90">
        <v>0</v>
      </c>
      <c r="AY210" s="90">
        <v>0</v>
      </c>
      <c r="AZ210" s="90">
        <v>0</v>
      </c>
      <c r="BA210" s="90">
        <v>0</v>
      </c>
      <c r="BB210" s="90">
        <v>0</v>
      </c>
      <c r="BC210" s="90">
        <v>0</v>
      </c>
      <c r="BD210" s="90">
        <v>0</v>
      </c>
      <c r="BE210" s="90">
        <v>0</v>
      </c>
      <c r="BF210" s="90">
        <v>0</v>
      </c>
      <c r="BG210" s="90">
        <v>0</v>
      </c>
      <c r="BH210" s="90">
        <v>0</v>
      </c>
      <c r="BI210" s="90">
        <v>0</v>
      </c>
      <c r="BJ210" s="90">
        <v>0</v>
      </c>
      <c r="BK210" s="90">
        <v>0</v>
      </c>
      <c r="BL210" s="90">
        <v>0</v>
      </c>
      <c r="BM210" s="90">
        <v>0</v>
      </c>
      <c r="BN210" s="90">
        <v>0</v>
      </c>
      <c r="BO210" s="90">
        <v>0</v>
      </c>
    </row>
    <row r="211" spans="2:67" x14ac:dyDescent="0.3">
      <c r="B211" s="55" t="s">
        <v>33</v>
      </c>
      <c r="C211" s="60"/>
      <c r="D211" s="60"/>
      <c r="E211" s="60"/>
      <c r="F211" s="60"/>
      <c r="G211" s="90">
        <v>1.3160615263109861E-4</v>
      </c>
      <c r="H211" s="90">
        <v>1.3160615263109861E-4</v>
      </c>
      <c r="I211" s="90">
        <v>1.3160615263109861E-4</v>
      </c>
      <c r="J211" s="90">
        <v>1.3160615263109861E-4</v>
      </c>
      <c r="K211" s="90">
        <v>1.3160615263109861E-4</v>
      </c>
      <c r="L211" s="90">
        <v>1.3160615263109861E-4</v>
      </c>
      <c r="M211" s="90">
        <v>1.3160615263109861E-4</v>
      </c>
      <c r="N211" s="90">
        <v>1.3160615263109861E-4</v>
      </c>
      <c r="O211" s="90">
        <v>1.3160615263109861E-4</v>
      </c>
      <c r="P211" s="90">
        <v>1.3160615263109861E-4</v>
      </c>
      <c r="Q211" s="90">
        <v>1.3160615263109861E-4</v>
      </c>
      <c r="R211" s="90">
        <v>1.3160615263109861E-4</v>
      </c>
      <c r="S211" s="90">
        <v>1.3160615263109861E-4</v>
      </c>
      <c r="T211" s="90">
        <v>1.3160615263109861E-4</v>
      </c>
      <c r="U211" s="90">
        <v>1.3160615263109861E-4</v>
      </c>
      <c r="V211" s="90">
        <v>1.3160615263109861E-4</v>
      </c>
      <c r="W211" s="90">
        <v>1.3160615263109861E-4</v>
      </c>
      <c r="X211" s="90">
        <v>1.3160615263109861E-4</v>
      </c>
      <c r="Y211" s="90">
        <v>1.3160615263109861E-4</v>
      </c>
      <c r="Z211" s="90">
        <v>1.3160615263109861E-4</v>
      </c>
      <c r="AA211" s="90">
        <v>1.3160615263109861E-4</v>
      </c>
      <c r="AB211" s="90">
        <v>1.3160615263109861E-4</v>
      </c>
      <c r="AC211" s="90">
        <v>1.3160615263109861E-4</v>
      </c>
      <c r="AD211" s="90">
        <v>1.3160615263109861E-4</v>
      </c>
      <c r="AE211" s="90">
        <v>1.3160615263109861E-4</v>
      </c>
      <c r="AF211" s="90">
        <v>1.3160615263109861E-4</v>
      </c>
      <c r="AG211" s="90">
        <v>1.3160615263109861E-4</v>
      </c>
      <c r="AH211" s="90">
        <v>1.3160615263109861E-4</v>
      </c>
      <c r="AI211" s="90">
        <v>1.3160615263109861E-4</v>
      </c>
      <c r="AJ211" s="90">
        <v>1.3160615263109861E-4</v>
      </c>
      <c r="AK211" s="90">
        <v>1.3160615263109861E-4</v>
      </c>
      <c r="AL211" s="90">
        <v>1.3160615263109861E-4</v>
      </c>
      <c r="AM211" s="90">
        <v>1.3160615263109861E-4</v>
      </c>
      <c r="AN211" s="90">
        <v>1.3160615263109861E-4</v>
      </c>
      <c r="AO211" s="90">
        <v>1.3160615263109861E-4</v>
      </c>
      <c r="AP211" s="90">
        <v>1.3160615263109861E-4</v>
      </c>
      <c r="AQ211" s="90">
        <v>1.3160615263109861E-4</v>
      </c>
      <c r="AR211" s="90">
        <v>1.3160615263109861E-4</v>
      </c>
      <c r="AS211" s="90">
        <v>1.3160615263109861E-4</v>
      </c>
      <c r="AT211" s="90">
        <v>1.3160615263109861E-4</v>
      </c>
      <c r="AU211" s="90">
        <v>1.3160615263109861E-4</v>
      </c>
      <c r="AV211" s="90">
        <v>1.3160615263109861E-4</v>
      </c>
      <c r="AW211" s="90">
        <v>1.3160615263109861E-4</v>
      </c>
      <c r="AX211" s="90">
        <v>1.3160615263109861E-4</v>
      </c>
      <c r="AY211" s="90">
        <v>1.3160615263109861E-4</v>
      </c>
      <c r="AZ211" s="90">
        <v>1.3160615263109861E-4</v>
      </c>
      <c r="BA211" s="90">
        <v>1.3160615263109861E-4</v>
      </c>
      <c r="BB211" s="90">
        <v>1.3160615263109861E-4</v>
      </c>
      <c r="BC211" s="90">
        <v>1.3160615263109861E-4</v>
      </c>
      <c r="BD211" s="90">
        <v>1.3160615263109861E-4</v>
      </c>
      <c r="BE211" s="90">
        <v>1.3160615263109861E-4</v>
      </c>
      <c r="BF211" s="90">
        <v>1.3160615263109861E-4</v>
      </c>
      <c r="BG211" s="90">
        <v>1.3160615263109861E-4</v>
      </c>
      <c r="BH211" s="90">
        <v>1.3160615263109861E-4</v>
      </c>
      <c r="BI211" s="90">
        <v>1.3160615263109861E-4</v>
      </c>
      <c r="BJ211" s="90">
        <v>1.3160615263109861E-4</v>
      </c>
      <c r="BK211" s="90">
        <v>1.3160615263109861E-4</v>
      </c>
      <c r="BL211" s="90">
        <v>1.3160615263109861E-4</v>
      </c>
      <c r="BM211" s="90">
        <v>1.3160615263109861E-4</v>
      </c>
      <c r="BN211" s="90">
        <v>1.3160615263109861E-4</v>
      </c>
      <c r="BO211" s="90">
        <v>1.3160615263109861E-4</v>
      </c>
    </row>
    <row r="212" spans="2:67" x14ac:dyDescent="0.3">
      <c r="B212" s="55" t="s">
        <v>35</v>
      </c>
      <c r="C212" s="54"/>
      <c r="D212" s="54"/>
      <c r="E212" s="54"/>
      <c r="F212" s="54"/>
      <c r="G212" s="90">
        <v>7.9058820404856247E-5</v>
      </c>
      <c r="H212" s="90">
        <v>7.9058820976406528E-5</v>
      </c>
      <c r="I212" s="90">
        <v>7.9058820081663914E-5</v>
      </c>
      <c r="J212" s="90">
        <v>7.9058823244405034E-5</v>
      </c>
      <c r="K212" s="90">
        <v>7.9058820635094751E-5</v>
      </c>
      <c r="L212" s="90">
        <v>7.9058833534381953E-5</v>
      </c>
      <c r="M212" s="90">
        <v>7.9058836181789365E-5</v>
      </c>
      <c r="N212" s="90">
        <v>7.9058808769895416E-5</v>
      </c>
      <c r="O212" s="90">
        <v>7.9058816269879476E-5</v>
      </c>
      <c r="P212" s="90">
        <v>7.9058812502170688E-5</v>
      </c>
      <c r="Q212" s="90">
        <v>7.9058830871158687E-5</v>
      </c>
      <c r="R212" s="90">
        <v>7.9058808493807616E-5</v>
      </c>
      <c r="S212" s="90">
        <v>7.9058773832284818E-5</v>
      </c>
      <c r="T212" s="90">
        <v>7.9058813211287983E-5</v>
      </c>
      <c r="U212" s="90">
        <v>7.9058813211287983E-5</v>
      </c>
      <c r="V212" s="90">
        <v>7.9058813211287983E-5</v>
      </c>
      <c r="W212" s="90">
        <v>7.9058783606214395E-5</v>
      </c>
      <c r="X212" s="90">
        <v>7.9058766985945676E-5</v>
      </c>
      <c r="Y212" s="90">
        <v>7.9058766985945676E-5</v>
      </c>
      <c r="Z212" s="90">
        <v>7.9058809012012561E-5</v>
      </c>
      <c r="AA212" s="90">
        <v>7.9059171563569561E-5</v>
      </c>
      <c r="AB212" s="90">
        <v>7.9059171563569561E-5</v>
      </c>
      <c r="AC212" s="90">
        <v>7.9059171563569561E-5</v>
      </c>
      <c r="AD212" s="90">
        <v>7.9059171563569561E-5</v>
      </c>
      <c r="AE212" s="90">
        <v>7.9059171563569561E-5</v>
      </c>
      <c r="AF212" s="90">
        <v>7.9059171563569561E-5</v>
      </c>
      <c r="AG212" s="90">
        <v>7.9059171563569561E-5</v>
      </c>
      <c r="AH212" s="90">
        <v>7.9059171563569561E-5</v>
      </c>
      <c r="AI212" s="90">
        <v>7.9059171563569561E-5</v>
      </c>
      <c r="AJ212" s="90">
        <v>7.9059171563569561E-5</v>
      </c>
      <c r="AK212" s="90">
        <v>7.9059171563569561E-5</v>
      </c>
      <c r="AL212" s="90">
        <v>7.9059171563569561E-5</v>
      </c>
      <c r="AM212" s="90">
        <v>7.9059171563569561E-5</v>
      </c>
      <c r="AN212" s="90">
        <v>7.9059171563569561E-5</v>
      </c>
      <c r="AO212" s="90">
        <v>7.9059171563569561E-5</v>
      </c>
      <c r="AP212" s="90">
        <v>7.9059171563569561E-5</v>
      </c>
      <c r="AQ212" s="90">
        <v>7.9059171563569561E-5</v>
      </c>
      <c r="AR212" s="90">
        <v>7.9059171563569561E-5</v>
      </c>
      <c r="AS212" s="90">
        <v>7.9059171563569561E-5</v>
      </c>
      <c r="AT212" s="90">
        <v>7.9059171563569561E-5</v>
      </c>
      <c r="AU212" s="90">
        <v>7.9059171563569561E-5</v>
      </c>
      <c r="AV212" s="90">
        <v>7.9059171563569561E-5</v>
      </c>
      <c r="AW212" s="90">
        <v>7.9059171563569561E-5</v>
      </c>
      <c r="AX212" s="90">
        <v>7.9059171563569561E-5</v>
      </c>
      <c r="AY212" s="90">
        <v>7.9059171563569561E-5</v>
      </c>
      <c r="AZ212" s="90">
        <v>7.9059171563569561E-5</v>
      </c>
      <c r="BA212" s="90">
        <v>7.9059171563569561E-5</v>
      </c>
      <c r="BB212" s="90">
        <v>7.9059171563569561E-5</v>
      </c>
      <c r="BC212" s="90">
        <v>7.9059171563569561E-5</v>
      </c>
      <c r="BD212" s="90">
        <v>7.9059171563569561E-5</v>
      </c>
      <c r="BE212" s="90">
        <v>7.9059171563569561E-5</v>
      </c>
      <c r="BF212" s="90">
        <v>7.9059171563569561E-5</v>
      </c>
      <c r="BG212" s="90">
        <v>7.9059171563569561E-5</v>
      </c>
      <c r="BH212" s="90">
        <v>7.9059171563569561E-5</v>
      </c>
      <c r="BI212" s="90">
        <v>7.9059171563569561E-5</v>
      </c>
      <c r="BJ212" s="90">
        <v>7.9059171563569561E-5</v>
      </c>
      <c r="BK212" s="90">
        <v>7.9059171563569561E-5</v>
      </c>
      <c r="BL212" s="90">
        <v>7.9059171563569561E-5</v>
      </c>
      <c r="BM212" s="90">
        <v>7.9059171563569561E-5</v>
      </c>
      <c r="BN212" s="90">
        <v>7.9059171563569561E-5</v>
      </c>
      <c r="BO212" s="90">
        <v>7.9059171563569561E-5</v>
      </c>
    </row>
    <row r="213" spans="2:67" x14ac:dyDescent="0.3">
      <c r="B213" s="55" t="s">
        <v>36</v>
      </c>
      <c r="F213" s="54"/>
      <c r="G213" s="90">
        <v>8.0784768239226863E-5</v>
      </c>
      <c r="H213" s="90">
        <v>8.0784876941926374E-5</v>
      </c>
      <c r="I213" s="90">
        <v>8.0000115866296083E-5</v>
      </c>
      <c r="J213" s="90">
        <v>7.999994298489742E-5</v>
      </c>
      <c r="K213" s="90">
        <v>8.0000000000000007E-5</v>
      </c>
      <c r="L213" s="90">
        <v>8.0000027987274194E-5</v>
      </c>
      <c r="M213" s="90">
        <v>8.0000000000000007E-5</v>
      </c>
      <c r="N213" s="90">
        <v>8.0000000000000007E-5</v>
      </c>
      <c r="O213" s="90">
        <v>7.9999972598817243E-5</v>
      </c>
      <c r="P213" s="90">
        <v>8.0000054105929934E-5</v>
      </c>
      <c r="Q213" s="90">
        <v>7.999994732652486E-5</v>
      </c>
      <c r="R213" s="90">
        <v>8.0000000000000007E-5</v>
      </c>
      <c r="S213" s="90">
        <v>8.0000026557515281E-5</v>
      </c>
      <c r="T213" s="90">
        <v>8.0000025964179801E-5</v>
      </c>
      <c r="U213" s="90">
        <v>8.0000050390558323E-5</v>
      </c>
      <c r="V213" s="90">
        <v>8.0000076303987454E-5</v>
      </c>
      <c r="W213" s="90">
        <v>7.9999975329961764E-5</v>
      </c>
      <c r="X213" s="90">
        <v>8.0000073383543999E-5</v>
      </c>
      <c r="Y213" s="90">
        <v>8.0000000000000007E-5</v>
      </c>
      <c r="Z213" s="90">
        <v>8.0000071903347513E-5</v>
      </c>
      <c r="AA213" s="90">
        <v>8.0000084845768086E-5</v>
      </c>
      <c r="AB213" s="90">
        <v>8.0000084845768086E-5</v>
      </c>
      <c r="AC213" s="90">
        <v>8.0000084845768086E-5</v>
      </c>
      <c r="AD213" s="90">
        <v>8.0000084845768086E-5</v>
      </c>
      <c r="AE213" s="90">
        <v>8.0000084845768086E-5</v>
      </c>
      <c r="AF213" s="90">
        <v>8.0000084845768086E-5</v>
      </c>
      <c r="AG213" s="90">
        <v>8.0000084845768086E-5</v>
      </c>
      <c r="AH213" s="90">
        <v>8.0000084845768086E-5</v>
      </c>
      <c r="AI213" s="90">
        <v>8.0000084845768086E-5</v>
      </c>
      <c r="AJ213" s="90">
        <v>8.0000084845768086E-5</v>
      </c>
      <c r="AK213" s="90">
        <v>8.0000084845768086E-5</v>
      </c>
      <c r="AL213" s="90">
        <v>8.0000084845768086E-5</v>
      </c>
      <c r="AM213" s="90">
        <v>8.0000084845768086E-5</v>
      </c>
      <c r="AN213" s="90">
        <v>8.0000084845768086E-5</v>
      </c>
      <c r="AO213" s="90">
        <v>8.0000084845768086E-5</v>
      </c>
      <c r="AP213" s="90">
        <v>8.0000084845768086E-5</v>
      </c>
      <c r="AQ213" s="90">
        <v>8.0000084845768086E-5</v>
      </c>
      <c r="AR213" s="90">
        <v>8.0000084845768086E-5</v>
      </c>
      <c r="AS213" s="90">
        <v>8.0000084845768086E-5</v>
      </c>
      <c r="AT213" s="90">
        <v>8.0000084845768086E-5</v>
      </c>
      <c r="AU213" s="90">
        <v>8.0000084845768086E-5</v>
      </c>
      <c r="AV213" s="90">
        <v>8.0000084845768086E-5</v>
      </c>
      <c r="AW213" s="90">
        <v>8.0000084845768086E-5</v>
      </c>
      <c r="AX213" s="90">
        <v>8.0000084845768086E-5</v>
      </c>
      <c r="AY213" s="90">
        <v>8.0000084845768086E-5</v>
      </c>
      <c r="AZ213" s="90">
        <v>8.0000084845768086E-5</v>
      </c>
      <c r="BA213" s="90">
        <v>8.0000084845768086E-5</v>
      </c>
      <c r="BB213" s="90">
        <v>8.0000084845768086E-5</v>
      </c>
      <c r="BC213" s="90">
        <v>8.0000084845768086E-5</v>
      </c>
      <c r="BD213" s="90">
        <v>8.0000084845768086E-5</v>
      </c>
      <c r="BE213" s="90">
        <v>8.0000084845768086E-5</v>
      </c>
      <c r="BF213" s="90">
        <v>8.0000084845768086E-5</v>
      </c>
      <c r="BG213" s="90">
        <v>8.0000084845768086E-5</v>
      </c>
      <c r="BH213" s="90">
        <v>8.0000084845768086E-5</v>
      </c>
      <c r="BI213" s="90">
        <v>8.0000084845768086E-5</v>
      </c>
      <c r="BJ213" s="90">
        <v>8.0000084845768086E-5</v>
      </c>
      <c r="BK213" s="90">
        <v>8.0000084845768086E-5</v>
      </c>
      <c r="BL213" s="90">
        <v>8.0000084845768086E-5</v>
      </c>
      <c r="BM213" s="90">
        <v>8.0000084845768086E-5</v>
      </c>
      <c r="BN213" s="90">
        <v>8.0000084845768086E-5</v>
      </c>
      <c r="BO213" s="90">
        <v>8.0000084845768086E-5</v>
      </c>
    </row>
    <row r="214" spans="2:67" x14ac:dyDescent="0.3">
      <c r="B214" s="55" t="s">
        <v>37</v>
      </c>
      <c r="C214" s="60"/>
      <c r="D214" s="60"/>
      <c r="E214" s="60"/>
      <c r="F214" s="54"/>
      <c r="G214" s="90">
        <v>0</v>
      </c>
      <c r="H214" s="90">
        <v>0</v>
      </c>
      <c r="I214" s="90">
        <v>0</v>
      </c>
      <c r="J214" s="90">
        <v>0</v>
      </c>
      <c r="K214" s="90">
        <v>0</v>
      </c>
      <c r="L214" s="90">
        <v>0</v>
      </c>
      <c r="M214" s="90">
        <v>0</v>
      </c>
      <c r="N214" s="90">
        <v>0</v>
      </c>
      <c r="O214" s="90">
        <v>0</v>
      </c>
      <c r="P214" s="90">
        <v>0</v>
      </c>
      <c r="Q214" s="90">
        <v>0</v>
      </c>
      <c r="R214" s="90">
        <v>0</v>
      </c>
      <c r="S214" s="90">
        <v>0</v>
      </c>
      <c r="T214" s="90">
        <v>0</v>
      </c>
      <c r="U214" s="90">
        <v>0</v>
      </c>
      <c r="V214" s="90">
        <v>0</v>
      </c>
      <c r="W214" s="90">
        <v>0</v>
      </c>
      <c r="X214" s="90">
        <v>0</v>
      </c>
      <c r="Y214" s="90">
        <v>0</v>
      </c>
      <c r="Z214" s="90">
        <v>0</v>
      </c>
      <c r="AA214" s="90">
        <v>0</v>
      </c>
      <c r="AB214" s="90">
        <v>0</v>
      </c>
      <c r="AC214" s="90">
        <v>0</v>
      </c>
      <c r="AD214" s="90">
        <v>0</v>
      </c>
      <c r="AE214" s="90">
        <v>0</v>
      </c>
      <c r="AF214" s="90">
        <v>0</v>
      </c>
      <c r="AG214" s="90">
        <v>0</v>
      </c>
      <c r="AH214" s="90">
        <v>0</v>
      </c>
      <c r="AI214" s="90">
        <v>0</v>
      </c>
      <c r="AJ214" s="90">
        <v>0</v>
      </c>
      <c r="AK214" s="90">
        <v>0</v>
      </c>
      <c r="AL214" s="90">
        <v>0</v>
      </c>
      <c r="AM214" s="90">
        <v>0</v>
      </c>
      <c r="AN214" s="90">
        <v>0</v>
      </c>
      <c r="AO214" s="90">
        <v>0</v>
      </c>
      <c r="AP214" s="90">
        <v>0</v>
      </c>
      <c r="AQ214" s="90">
        <v>0</v>
      </c>
      <c r="AR214" s="90">
        <v>0</v>
      </c>
      <c r="AS214" s="90">
        <v>0</v>
      </c>
      <c r="AT214" s="90">
        <v>0</v>
      </c>
      <c r="AU214" s="90">
        <v>0</v>
      </c>
      <c r="AV214" s="90">
        <v>0</v>
      </c>
      <c r="AW214" s="90">
        <v>0</v>
      </c>
      <c r="AX214" s="90">
        <v>0</v>
      </c>
      <c r="AY214" s="90">
        <v>0</v>
      </c>
      <c r="AZ214" s="90">
        <v>0</v>
      </c>
      <c r="BA214" s="90">
        <v>0</v>
      </c>
      <c r="BB214" s="90">
        <v>0</v>
      </c>
      <c r="BC214" s="90">
        <v>0</v>
      </c>
      <c r="BD214" s="90">
        <v>0</v>
      </c>
      <c r="BE214" s="90">
        <v>0</v>
      </c>
      <c r="BF214" s="90">
        <v>0</v>
      </c>
      <c r="BG214" s="90">
        <v>0</v>
      </c>
      <c r="BH214" s="90">
        <v>0</v>
      </c>
      <c r="BI214" s="90">
        <v>0</v>
      </c>
      <c r="BJ214" s="90">
        <v>0</v>
      </c>
      <c r="BK214" s="90">
        <v>0</v>
      </c>
      <c r="BL214" s="90">
        <v>0</v>
      </c>
      <c r="BM214" s="90">
        <v>0</v>
      </c>
      <c r="BN214" s="90">
        <v>0</v>
      </c>
      <c r="BO214" s="90">
        <v>0</v>
      </c>
    </row>
    <row r="215" spans="2:67" x14ac:dyDescent="0.3">
      <c r="B215" s="64" t="s">
        <v>40</v>
      </c>
      <c r="C215" s="54"/>
      <c r="D215" s="54"/>
      <c r="E215" s="54"/>
      <c r="F215" s="54"/>
      <c r="G215" s="90">
        <v>2.232614987572422E-5</v>
      </c>
      <c r="H215" s="90">
        <v>2.232608642868589E-5</v>
      </c>
      <c r="I215" s="90">
        <v>2.1711200947436851E-5</v>
      </c>
      <c r="J215" s="90">
        <v>2.1711190913871449E-5</v>
      </c>
      <c r="K215" s="90">
        <v>2.171124074043385E-5</v>
      </c>
      <c r="L215" s="90">
        <v>2.1711122776776619E-5</v>
      </c>
      <c r="M215" s="90">
        <v>2.171119548958693E-5</v>
      </c>
      <c r="N215" s="90">
        <v>2.171113836443597E-5</v>
      </c>
      <c r="O215" s="90">
        <v>2.1711206473557719E-5</v>
      </c>
      <c r="P215" s="90">
        <v>2.1711190314292621E-5</v>
      </c>
      <c r="Q215" s="90">
        <v>2.1711126927639381E-5</v>
      </c>
      <c r="R215" s="90">
        <v>2.1711091303364509E-5</v>
      </c>
      <c r="S215" s="90">
        <v>2.1711265637586102E-5</v>
      </c>
      <c r="T215" s="90">
        <v>2.171113640243556E-5</v>
      </c>
      <c r="U215" s="90">
        <v>2.1711182904699811E-5</v>
      </c>
      <c r="V215" s="90">
        <v>2.1711130566827359E-5</v>
      </c>
      <c r="W215" s="90">
        <v>2.171112357635832E-5</v>
      </c>
      <c r="X215" s="90">
        <v>2.1711149789029541E-5</v>
      </c>
      <c r="Y215" s="90">
        <v>2.1711207002835659E-5</v>
      </c>
      <c r="Z215" s="90">
        <v>2.1711302661731011E-5</v>
      </c>
      <c r="AA215" s="90">
        <v>2.1711351443413101E-5</v>
      </c>
      <c r="AB215" s="90">
        <v>2.1711351443413101E-5</v>
      </c>
      <c r="AC215" s="90">
        <v>2.1711351443413101E-5</v>
      </c>
      <c r="AD215" s="90">
        <v>2.1711351443413101E-5</v>
      </c>
      <c r="AE215" s="90">
        <v>2.1711351443413101E-5</v>
      </c>
      <c r="AF215" s="90">
        <v>2.1711351443413101E-5</v>
      </c>
      <c r="AG215" s="90">
        <v>2.1711351443413101E-5</v>
      </c>
      <c r="AH215" s="90">
        <v>2.1711351443413101E-5</v>
      </c>
      <c r="AI215" s="90">
        <v>2.1711351443413101E-5</v>
      </c>
      <c r="AJ215" s="90">
        <v>2.1711351443413101E-5</v>
      </c>
      <c r="AK215" s="90">
        <v>2.1711351443413101E-5</v>
      </c>
      <c r="AL215" s="90">
        <v>2.1711351443413101E-5</v>
      </c>
      <c r="AM215" s="90">
        <v>2.1711351443413101E-5</v>
      </c>
      <c r="AN215" s="90">
        <v>2.1711351443413101E-5</v>
      </c>
      <c r="AO215" s="90">
        <v>2.1711351443413101E-5</v>
      </c>
      <c r="AP215" s="90">
        <v>2.1711351443413101E-5</v>
      </c>
      <c r="AQ215" s="90">
        <v>2.1711351443413101E-5</v>
      </c>
      <c r="AR215" s="90">
        <v>2.1711351443413101E-5</v>
      </c>
      <c r="AS215" s="90">
        <v>2.1711351443413101E-5</v>
      </c>
      <c r="AT215" s="90">
        <v>2.1711351443413101E-5</v>
      </c>
      <c r="AU215" s="90">
        <v>2.1711351443413101E-5</v>
      </c>
      <c r="AV215" s="90">
        <v>2.1711351443413101E-5</v>
      </c>
      <c r="AW215" s="90">
        <v>2.1711351443413101E-5</v>
      </c>
      <c r="AX215" s="90">
        <v>2.1711351443413101E-5</v>
      </c>
      <c r="AY215" s="90">
        <v>2.1711351443413101E-5</v>
      </c>
      <c r="AZ215" s="90">
        <v>2.1711351443413101E-5</v>
      </c>
      <c r="BA215" s="90">
        <v>2.1711351443413101E-5</v>
      </c>
      <c r="BB215" s="90">
        <v>2.1711351443413101E-5</v>
      </c>
      <c r="BC215" s="90">
        <v>2.1711351443413101E-5</v>
      </c>
      <c r="BD215" s="90">
        <v>2.1711351443413101E-5</v>
      </c>
      <c r="BE215" s="90">
        <v>2.1711351443413101E-5</v>
      </c>
      <c r="BF215" s="90">
        <v>2.1711351443413101E-5</v>
      </c>
      <c r="BG215" s="90">
        <v>2.1711351443413101E-5</v>
      </c>
      <c r="BH215" s="90">
        <v>2.1711351443413101E-5</v>
      </c>
      <c r="BI215" s="90">
        <v>2.1711351443413101E-5</v>
      </c>
      <c r="BJ215" s="90">
        <v>2.1711351443413101E-5</v>
      </c>
      <c r="BK215" s="90">
        <v>2.1711351443413101E-5</v>
      </c>
      <c r="BL215" s="90">
        <v>2.1711351443413101E-5</v>
      </c>
      <c r="BM215" s="90">
        <v>2.1711351443413101E-5</v>
      </c>
      <c r="BN215" s="90">
        <v>2.1711351443413101E-5</v>
      </c>
      <c r="BO215" s="90">
        <v>2.1711351443413101E-5</v>
      </c>
    </row>
    <row r="216" spans="2:67" x14ac:dyDescent="0.3">
      <c r="B216" s="64" t="s">
        <v>41</v>
      </c>
      <c r="F216" s="54"/>
      <c r="G216" s="90">
        <v>2.502969455511288E-5</v>
      </c>
      <c r="H216" s="90">
        <v>2.502969455511288E-5</v>
      </c>
      <c r="I216" s="90">
        <v>2.502969455511288E-5</v>
      </c>
      <c r="J216" s="90">
        <v>2.5074549573848311E-5</v>
      </c>
      <c r="K216" s="90">
        <v>2.507472316456507E-5</v>
      </c>
      <c r="L216" s="90">
        <v>2.507472316456507E-5</v>
      </c>
      <c r="M216" s="90">
        <v>2.507472316456507E-5</v>
      </c>
      <c r="N216" s="90">
        <v>2.507472316456507E-5</v>
      </c>
      <c r="O216" s="90">
        <v>2.507472316456507E-5</v>
      </c>
      <c r="P216" s="90">
        <v>2.507472316456507E-5</v>
      </c>
      <c r="Q216" s="90">
        <v>2.507472316456507E-5</v>
      </c>
      <c r="R216" s="90">
        <v>2.507472316456507E-5</v>
      </c>
      <c r="S216" s="90">
        <v>2.507472316456507E-5</v>
      </c>
      <c r="T216" s="90">
        <v>2.507472316456507E-5</v>
      </c>
      <c r="U216" s="90">
        <v>2.507472316456507E-5</v>
      </c>
      <c r="V216" s="90">
        <v>2.507472316456507E-5</v>
      </c>
      <c r="W216" s="90">
        <v>2.507472316456507E-5</v>
      </c>
      <c r="X216" s="90">
        <v>2.507472316456507E-5</v>
      </c>
      <c r="Y216" s="90">
        <v>2.507472316456507E-5</v>
      </c>
      <c r="Z216" s="90">
        <v>2.507472316456507E-5</v>
      </c>
      <c r="AA216" s="90">
        <v>2.507472316456507E-5</v>
      </c>
      <c r="AB216" s="90">
        <v>2.507472316456507E-5</v>
      </c>
      <c r="AC216" s="90">
        <v>2.507472316456507E-5</v>
      </c>
      <c r="AD216" s="90">
        <v>2.507472316456507E-5</v>
      </c>
      <c r="AE216" s="90">
        <v>2.507472316456507E-5</v>
      </c>
      <c r="AF216" s="90">
        <v>2.507472316456507E-5</v>
      </c>
      <c r="AG216" s="90">
        <v>2.507472316456507E-5</v>
      </c>
      <c r="AH216" s="90">
        <v>2.507472316456507E-5</v>
      </c>
      <c r="AI216" s="90">
        <v>2.507472316456507E-5</v>
      </c>
      <c r="AJ216" s="90">
        <v>2.507472316456507E-5</v>
      </c>
      <c r="AK216" s="90">
        <v>2.507472316456507E-5</v>
      </c>
      <c r="AL216" s="90">
        <v>2.507472316456507E-5</v>
      </c>
      <c r="AM216" s="90">
        <v>2.507472316456507E-5</v>
      </c>
      <c r="AN216" s="90">
        <v>2.507472316456507E-5</v>
      </c>
      <c r="AO216" s="90">
        <v>2.507472316456507E-5</v>
      </c>
      <c r="AP216" s="90">
        <v>2.507472316456507E-5</v>
      </c>
      <c r="AQ216" s="90">
        <v>2.507472316456507E-5</v>
      </c>
      <c r="AR216" s="90">
        <v>2.507472316456507E-5</v>
      </c>
      <c r="AS216" s="90">
        <v>2.507472316456507E-5</v>
      </c>
      <c r="AT216" s="90">
        <v>2.507472316456507E-5</v>
      </c>
      <c r="AU216" s="90">
        <v>2.507472316456507E-5</v>
      </c>
      <c r="AV216" s="90">
        <v>2.507472316456507E-5</v>
      </c>
      <c r="AW216" s="90">
        <v>2.507472316456507E-5</v>
      </c>
      <c r="AX216" s="90">
        <v>2.507472316456507E-5</v>
      </c>
      <c r="AY216" s="90">
        <v>2.507472316456507E-5</v>
      </c>
      <c r="AZ216" s="90">
        <v>2.507472316456507E-5</v>
      </c>
      <c r="BA216" s="90">
        <v>2.507472316456507E-5</v>
      </c>
      <c r="BB216" s="90">
        <v>2.507472316456507E-5</v>
      </c>
      <c r="BC216" s="90">
        <v>2.507472316456507E-5</v>
      </c>
      <c r="BD216" s="90">
        <v>2.507472316456507E-5</v>
      </c>
      <c r="BE216" s="90">
        <v>2.507472316456507E-5</v>
      </c>
      <c r="BF216" s="90">
        <v>2.507472316456507E-5</v>
      </c>
      <c r="BG216" s="90">
        <v>2.507472316456507E-5</v>
      </c>
      <c r="BH216" s="90">
        <v>2.507472316456507E-5</v>
      </c>
      <c r="BI216" s="90">
        <v>2.507472316456507E-5</v>
      </c>
      <c r="BJ216" s="90">
        <v>2.507472316456507E-5</v>
      </c>
      <c r="BK216" s="90">
        <v>2.507472316456507E-5</v>
      </c>
      <c r="BL216" s="90">
        <v>2.507472316456507E-5</v>
      </c>
      <c r="BM216" s="90">
        <v>2.507472316456507E-5</v>
      </c>
      <c r="BN216" s="90">
        <v>2.507472316456507E-5</v>
      </c>
      <c r="BO216" s="90">
        <v>2.507472316456507E-5</v>
      </c>
    </row>
    <row r="217" spans="2:67" x14ac:dyDescent="0.3">
      <c r="B217" s="55" t="s">
        <v>42</v>
      </c>
      <c r="C217" s="60"/>
      <c r="D217" s="60"/>
      <c r="E217" s="60"/>
      <c r="F217" s="54"/>
      <c r="G217" s="90">
        <v>2.727033434518255E-5</v>
      </c>
      <c r="H217" s="90">
        <v>2.7198739778499929E-5</v>
      </c>
      <c r="I217" s="90">
        <v>2.719873986679523E-5</v>
      </c>
      <c r="J217" s="90">
        <v>2.7120418848167529E-5</v>
      </c>
      <c r="K217" s="90">
        <v>2.7113321080325711E-5</v>
      </c>
      <c r="L217" s="90">
        <v>2.7077888871239459E-5</v>
      </c>
      <c r="M217" s="90">
        <v>2.7077888005918938E-5</v>
      </c>
      <c r="N217" s="90">
        <v>2.7184465585479339E-5</v>
      </c>
      <c r="O217" s="90">
        <v>2.6972143412561949E-5</v>
      </c>
      <c r="P217" s="90">
        <v>2.6958105004664389E-5</v>
      </c>
      <c r="Q217" s="90">
        <v>2.6895119460728509E-5</v>
      </c>
      <c r="R217" s="90">
        <v>2.6867219158563549E-5</v>
      </c>
      <c r="S217" s="90">
        <v>2.6742384461495269E-5</v>
      </c>
      <c r="T217" s="90">
        <v>2.6666665996349271E-5</v>
      </c>
      <c r="U217" s="90">
        <v>2.6564103093349221E-5</v>
      </c>
      <c r="V217" s="90">
        <v>2.6401631335667661E-5</v>
      </c>
      <c r="W217" s="90">
        <v>2.6543689071785501E-5</v>
      </c>
      <c r="X217" s="90">
        <v>2.6415099935040061E-5</v>
      </c>
      <c r="Y217" s="90">
        <v>2.6489388479453321E-5</v>
      </c>
      <c r="Z217" s="90">
        <v>2.6374718171675651E-5</v>
      </c>
      <c r="AA217" s="90">
        <v>2.6374759878216562E-5</v>
      </c>
      <c r="AB217" s="90">
        <v>2.6374759878216562E-5</v>
      </c>
      <c r="AC217" s="90">
        <v>2.6374759878216562E-5</v>
      </c>
      <c r="AD217" s="90">
        <v>2.6374759878216562E-5</v>
      </c>
      <c r="AE217" s="90">
        <v>2.6374759878216562E-5</v>
      </c>
      <c r="AF217" s="90">
        <v>2.6374759878216562E-5</v>
      </c>
      <c r="AG217" s="90">
        <v>2.6374759878216562E-5</v>
      </c>
      <c r="AH217" s="90">
        <v>2.6374759878216562E-5</v>
      </c>
      <c r="AI217" s="90">
        <v>2.6374759878216562E-5</v>
      </c>
      <c r="AJ217" s="90">
        <v>2.6374759878216562E-5</v>
      </c>
      <c r="AK217" s="90">
        <v>2.6374759878216562E-5</v>
      </c>
      <c r="AL217" s="90">
        <v>2.6374759878216562E-5</v>
      </c>
      <c r="AM217" s="90">
        <v>2.6374759878216562E-5</v>
      </c>
      <c r="AN217" s="90">
        <v>2.6374759878216562E-5</v>
      </c>
      <c r="AO217" s="90">
        <v>2.6374759878216562E-5</v>
      </c>
      <c r="AP217" s="90">
        <v>2.6374759878216562E-5</v>
      </c>
      <c r="AQ217" s="90">
        <v>2.6374759878216562E-5</v>
      </c>
      <c r="AR217" s="90">
        <v>2.6374759878216562E-5</v>
      </c>
      <c r="AS217" s="90">
        <v>2.6374759878216562E-5</v>
      </c>
      <c r="AT217" s="90">
        <v>2.6374759878216562E-5</v>
      </c>
      <c r="AU217" s="90">
        <v>2.6374759878216562E-5</v>
      </c>
      <c r="AV217" s="90">
        <v>2.6374759878216562E-5</v>
      </c>
      <c r="AW217" s="90">
        <v>2.6374759878216562E-5</v>
      </c>
      <c r="AX217" s="90">
        <v>2.6374759878216562E-5</v>
      </c>
      <c r="AY217" s="90">
        <v>2.6374759878216562E-5</v>
      </c>
      <c r="AZ217" s="90">
        <v>2.6374759878216562E-5</v>
      </c>
      <c r="BA217" s="90">
        <v>2.6374759878216562E-5</v>
      </c>
      <c r="BB217" s="90">
        <v>2.6374759878216562E-5</v>
      </c>
      <c r="BC217" s="90">
        <v>2.6374759878216562E-5</v>
      </c>
      <c r="BD217" s="90">
        <v>2.6374759878216562E-5</v>
      </c>
      <c r="BE217" s="90">
        <v>2.6374759878216562E-5</v>
      </c>
      <c r="BF217" s="90">
        <v>2.6374759878216562E-5</v>
      </c>
      <c r="BG217" s="90">
        <v>2.6374759878216562E-5</v>
      </c>
      <c r="BH217" s="90">
        <v>2.6374759878216562E-5</v>
      </c>
      <c r="BI217" s="90">
        <v>2.6374759878216562E-5</v>
      </c>
      <c r="BJ217" s="90">
        <v>2.6374759878216562E-5</v>
      </c>
      <c r="BK217" s="90">
        <v>2.6374759878216562E-5</v>
      </c>
      <c r="BL217" s="90">
        <v>2.6374759878216562E-5</v>
      </c>
      <c r="BM217" s="90">
        <v>2.6374759878216562E-5</v>
      </c>
      <c r="BN217" s="90">
        <v>2.6374759878216562E-5</v>
      </c>
      <c r="BO217" s="90">
        <v>2.6374759878216562E-5</v>
      </c>
    </row>
    <row r="218" spans="2:67" x14ac:dyDescent="0.3">
      <c r="B218" s="55" t="s">
        <v>44</v>
      </c>
      <c r="F218" s="54"/>
      <c r="G218" s="90">
        <v>7.2491909090205561E-5</v>
      </c>
      <c r="H218" s="90">
        <v>7.2491909189027092E-5</v>
      </c>
      <c r="I218" s="90">
        <v>7.2491908926267402E-5</v>
      </c>
      <c r="J218" s="90">
        <v>7.2491909417516859E-5</v>
      </c>
      <c r="K218" s="90">
        <v>7.2491909082715418E-5</v>
      </c>
      <c r="L218" s="90">
        <v>7.2491909521157168E-5</v>
      </c>
      <c r="M218" s="90">
        <v>7.2491920707871185E-5</v>
      </c>
      <c r="N218" s="90">
        <v>7.249193193296421E-5</v>
      </c>
      <c r="O218" s="90">
        <v>7.2491924224218825E-5</v>
      </c>
      <c r="P218" s="90">
        <v>7.2491922159283417E-5</v>
      </c>
      <c r="Q218" s="90">
        <v>7.2491931806978387E-5</v>
      </c>
      <c r="R218" s="90">
        <v>7.2491914227608501E-5</v>
      </c>
      <c r="S218" s="90">
        <v>7.2491925586123921E-5</v>
      </c>
      <c r="T218" s="90">
        <v>7.2491892117631498E-5</v>
      </c>
      <c r="U218" s="90">
        <v>7.2487305647370693E-5</v>
      </c>
      <c r="V218" s="90">
        <v>7.2487293594872005E-5</v>
      </c>
      <c r="W218" s="90">
        <v>7.2487317144627385E-5</v>
      </c>
      <c r="X218" s="90">
        <v>7.2487311194860028E-5</v>
      </c>
      <c r="Y218" s="90">
        <v>7.2487317766530143E-5</v>
      </c>
      <c r="Z218" s="90">
        <v>7.2487271950192711E-5</v>
      </c>
      <c r="AA218" s="90">
        <v>7.2487314767774832E-5</v>
      </c>
      <c r="AB218" s="90">
        <v>7.2487314767774832E-5</v>
      </c>
      <c r="AC218" s="90">
        <v>7.2487314767774832E-5</v>
      </c>
      <c r="AD218" s="90">
        <v>7.2487314767774832E-5</v>
      </c>
      <c r="AE218" s="90">
        <v>7.2487314767774832E-5</v>
      </c>
      <c r="AF218" s="90">
        <v>7.2487314767774832E-5</v>
      </c>
      <c r="AG218" s="90">
        <v>7.2487314767774832E-5</v>
      </c>
      <c r="AH218" s="90">
        <v>7.2487314767774832E-5</v>
      </c>
      <c r="AI218" s="90">
        <v>7.2487314767774832E-5</v>
      </c>
      <c r="AJ218" s="90">
        <v>7.2487314767774832E-5</v>
      </c>
      <c r="AK218" s="90">
        <v>7.2487314767774832E-5</v>
      </c>
      <c r="AL218" s="90">
        <v>7.2487314767774832E-5</v>
      </c>
      <c r="AM218" s="90">
        <v>7.2487314767774832E-5</v>
      </c>
      <c r="AN218" s="90">
        <v>7.2487314767774832E-5</v>
      </c>
      <c r="AO218" s="90">
        <v>7.2487314767774832E-5</v>
      </c>
      <c r="AP218" s="90">
        <v>7.2487314767774832E-5</v>
      </c>
      <c r="AQ218" s="90">
        <v>7.2487314767774832E-5</v>
      </c>
      <c r="AR218" s="90">
        <v>7.2487314767774832E-5</v>
      </c>
      <c r="AS218" s="90">
        <v>7.2487314767774832E-5</v>
      </c>
      <c r="AT218" s="90">
        <v>7.2487314767774832E-5</v>
      </c>
      <c r="AU218" s="90">
        <v>7.2487314767774832E-5</v>
      </c>
      <c r="AV218" s="90">
        <v>7.2487314767774832E-5</v>
      </c>
      <c r="AW218" s="90">
        <v>7.2487314767774832E-5</v>
      </c>
      <c r="AX218" s="90">
        <v>7.2487314767774832E-5</v>
      </c>
      <c r="AY218" s="90">
        <v>7.2487314767774832E-5</v>
      </c>
      <c r="AZ218" s="90">
        <v>7.2487314767774832E-5</v>
      </c>
      <c r="BA218" s="90">
        <v>7.2487314767774832E-5</v>
      </c>
      <c r="BB218" s="90">
        <v>7.2487314767774832E-5</v>
      </c>
      <c r="BC218" s="90">
        <v>7.2487314767774832E-5</v>
      </c>
      <c r="BD218" s="90">
        <v>7.2487314767774832E-5</v>
      </c>
      <c r="BE218" s="90">
        <v>7.2487314767774832E-5</v>
      </c>
      <c r="BF218" s="90">
        <v>7.2487314767774832E-5</v>
      </c>
      <c r="BG218" s="90">
        <v>7.2487314767774832E-5</v>
      </c>
      <c r="BH218" s="90">
        <v>7.2487314767774832E-5</v>
      </c>
      <c r="BI218" s="90">
        <v>7.2487314767774832E-5</v>
      </c>
      <c r="BJ218" s="90">
        <v>7.2487314767774832E-5</v>
      </c>
      <c r="BK218" s="90">
        <v>7.2487314767774832E-5</v>
      </c>
      <c r="BL218" s="90">
        <v>7.2487314767774832E-5</v>
      </c>
      <c r="BM218" s="90">
        <v>7.2487314767774832E-5</v>
      </c>
      <c r="BN218" s="90">
        <v>7.2487314767774832E-5</v>
      </c>
      <c r="BO218" s="90">
        <v>7.2487314767774832E-5</v>
      </c>
    </row>
    <row r="219" spans="2:67" x14ac:dyDescent="0.3">
      <c r="B219" s="64" t="s">
        <v>45</v>
      </c>
      <c r="C219" s="60"/>
      <c r="D219" s="60"/>
      <c r="E219" s="60"/>
      <c r="F219" s="54"/>
      <c r="G219" s="90">
        <v>2.655077162967275E-5</v>
      </c>
      <c r="H219" s="90">
        <v>2.655076944374248E-5</v>
      </c>
      <c r="I219" s="90">
        <v>2.6550774437620811E-5</v>
      </c>
      <c r="J219" s="90">
        <v>2.655076976182732E-5</v>
      </c>
      <c r="K219" s="90">
        <v>2.6550770727469701E-5</v>
      </c>
      <c r="L219" s="90">
        <v>2.6550765569690011E-5</v>
      </c>
      <c r="M219" s="90">
        <v>2.6550761070570181E-5</v>
      </c>
      <c r="N219" s="90">
        <v>2.6550807134903979E-5</v>
      </c>
      <c r="O219" s="90">
        <v>2.655075355713391E-5</v>
      </c>
      <c r="P219" s="90">
        <v>2.6550817199185411E-5</v>
      </c>
      <c r="Q219" s="90">
        <v>2.655079121319357E-5</v>
      </c>
      <c r="R219" s="90">
        <v>2.655075609834762E-5</v>
      </c>
      <c r="S219" s="90">
        <v>2.6550792758207521E-5</v>
      </c>
      <c r="T219" s="90">
        <v>2.6550792758207521E-5</v>
      </c>
      <c r="U219" s="90">
        <v>2.6550792758207521E-5</v>
      </c>
      <c r="V219" s="90">
        <v>2.6550792758207521E-5</v>
      </c>
      <c r="W219" s="90">
        <v>2.65509577124591E-5</v>
      </c>
      <c r="X219" s="90">
        <v>2.6550851614496829E-5</v>
      </c>
      <c r="Y219" s="90">
        <v>2.6550839756676849E-5</v>
      </c>
      <c r="Z219" s="90">
        <v>2.6551965314362241E-5</v>
      </c>
      <c r="AA219" s="90">
        <v>2.6551965314362241E-5</v>
      </c>
      <c r="AB219" s="90">
        <v>2.6551965314362241E-5</v>
      </c>
      <c r="AC219" s="90">
        <v>2.6551965314362241E-5</v>
      </c>
      <c r="AD219" s="90">
        <v>2.6551965314362241E-5</v>
      </c>
      <c r="AE219" s="90">
        <v>2.6551965314362241E-5</v>
      </c>
      <c r="AF219" s="90">
        <v>2.6551965314362241E-5</v>
      </c>
      <c r="AG219" s="90">
        <v>2.6551965314362241E-5</v>
      </c>
      <c r="AH219" s="90">
        <v>2.6551965314362241E-5</v>
      </c>
      <c r="AI219" s="90">
        <v>2.6551965314362241E-5</v>
      </c>
      <c r="AJ219" s="90">
        <v>2.6551965314362241E-5</v>
      </c>
      <c r="AK219" s="90">
        <v>2.6551965314362241E-5</v>
      </c>
      <c r="AL219" s="90">
        <v>2.6551965314362241E-5</v>
      </c>
      <c r="AM219" s="90">
        <v>2.6551965314362241E-5</v>
      </c>
      <c r="AN219" s="90">
        <v>2.6551965314362241E-5</v>
      </c>
      <c r="AO219" s="90">
        <v>2.6551965314362241E-5</v>
      </c>
      <c r="AP219" s="90">
        <v>2.6551965314362241E-5</v>
      </c>
      <c r="AQ219" s="90">
        <v>2.6551965314362241E-5</v>
      </c>
      <c r="AR219" s="90">
        <v>2.6551965314362241E-5</v>
      </c>
      <c r="AS219" s="90">
        <v>2.6551965314362241E-5</v>
      </c>
      <c r="AT219" s="90">
        <v>2.6551965314362241E-5</v>
      </c>
      <c r="AU219" s="90">
        <v>2.6551965314362241E-5</v>
      </c>
      <c r="AV219" s="90">
        <v>2.6551965314362241E-5</v>
      </c>
      <c r="AW219" s="90">
        <v>2.6551965314362241E-5</v>
      </c>
      <c r="AX219" s="90">
        <v>2.6551965314362241E-5</v>
      </c>
      <c r="AY219" s="90">
        <v>2.6551965314362241E-5</v>
      </c>
      <c r="AZ219" s="90">
        <v>2.6551965314362241E-5</v>
      </c>
      <c r="BA219" s="90">
        <v>2.6551965314362241E-5</v>
      </c>
      <c r="BB219" s="90">
        <v>2.6551965314362241E-5</v>
      </c>
      <c r="BC219" s="90">
        <v>2.6551965314362241E-5</v>
      </c>
      <c r="BD219" s="90">
        <v>2.6551965314362241E-5</v>
      </c>
      <c r="BE219" s="90">
        <v>2.6551965314362241E-5</v>
      </c>
      <c r="BF219" s="90">
        <v>2.6551965314362241E-5</v>
      </c>
      <c r="BG219" s="90">
        <v>2.6551965314362241E-5</v>
      </c>
      <c r="BH219" s="90">
        <v>2.6551965314362241E-5</v>
      </c>
      <c r="BI219" s="90">
        <v>2.6551965314362241E-5</v>
      </c>
      <c r="BJ219" s="90">
        <v>2.6551965314362241E-5</v>
      </c>
      <c r="BK219" s="90">
        <v>2.6551965314362241E-5</v>
      </c>
      <c r="BL219" s="90">
        <v>2.6551965314362241E-5</v>
      </c>
      <c r="BM219" s="90">
        <v>2.6551965314362241E-5</v>
      </c>
      <c r="BN219" s="90">
        <v>2.6551965314362241E-5</v>
      </c>
      <c r="BO219" s="90">
        <v>2.6551965314362241E-5</v>
      </c>
    </row>
    <row r="220" spans="2:67" x14ac:dyDescent="0.3">
      <c r="B220" s="55" t="s">
        <v>47</v>
      </c>
      <c r="C220" s="60"/>
      <c r="D220" s="60"/>
      <c r="E220" s="60"/>
      <c r="F220" s="54"/>
      <c r="G220" s="90">
        <v>2.6230598669623059E-5</v>
      </c>
      <c r="H220" s="90">
        <v>2.5951219512195119E-5</v>
      </c>
      <c r="I220" s="90">
        <v>2.567184035476718E-5</v>
      </c>
      <c r="J220" s="90">
        <v>2.539246119733924E-5</v>
      </c>
      <c r="K220" s="90">
        <v>2.5113082039911301E-5</v>
      </c>
      <c r="L220" s="90">
        <v>2.4833702882483361E-5</v>
      </c>
      <c r="M220" s="90">
        <v>2.4833702882483371E-5</v>
      </c>
      <c r="N220" s="90">
        <v>2.4988913525498891E-5</v>
      </c>
      <c r="O220" s="90">
        <v>2.4523281596452328E-5</v>
      </c>
      <c r="P220" s="90">
        <v>2.4833702882483371E-5</v>
      </c>
      <c r="Q220" s="90">
        <v>2.4911308203991129E-5</v>
      </c>
      <c r="R220" s="90">
        <v>2.529933481152993E-5</v>
      </c>
      <c r="S220" s="90">
        <v>2.3669623059866961E-5</v>
      </c>
      <c r="T220" s="90">
        <v>2.4057649667405769E-5</v>
      </c>
      <c r="U220" s="90">
        <v>2.4057649667405769E-5</v>
      </c>
      <c r="V220" s="90">
        <v>2.4057649667405769E-5</v>
      </c>
      <c r="W220" s="90">
        <v>2.4057649667405769E-5</v>
      </c>
      <c r="X220" s="90">
        <v>2.4057649667405769E-5</v>
      </c>
      <c r="Y220" s="90">
        <v>2.4057649667405769E-5</v>
      </c>
      <c r="Z220" s="90">
        <v>2.4057649667405769E-5</v>
      </c>
      <c r="AA220" s="90">
        <v>2.4057649667405769E-5</v>
      </c>
      <c r="AB220" s="90">
        <v>2.4057649667405769E-5</v>
      </c>
      <c r="AC220" s="90">
        <v>2.4057649667405769E-5</v>
      </c>
      <c r="AD220" s="90">
        <v>2.4057649667405769E-5</v>
      </c>
      <c r="AE220" s="90">
        <v>2.4057649667405769E-5</v>
      </c>
      <c r="AF220" s="90">
        <v>2.4057649667405769E-5</v>
      </c>
      <c r="AG220" s="90">
        <v>2.4057649667405769E-5</v>
      </c>
      <c r="AH220" s="90">
        <v>2.4057649667405769E-5</v>
      </c>
      <c r="AI220" s="90">
        <v>2.4057649667405769E-5</v>
      </c>
      <c r="AJ220" s="90">
        <v>2.4057649667405769E-5</v>
      </c>
      <c r="AK220" s="90">
        <v>2.4057649667405769E-5</v>
      </c>
      <c r="AL220" s="90">
        <v>2.4057649667405769E-5</v>
      </c>
      <c r="AM220" s="90">
        <v>2.4057649667405769E-5</v>
      </c>
      <c r="AN220" s="90">
        <v>2.4057649667405769E-5</v>
      </c>
      <c r="AO220" s="90">
        <v>2.4057649667405769E-5</v>
      </c>
      <c r="AP220" s="90">
        <v>2.4057649667405769E-5</v>
      </c>
      <c r="AQ220" s="90">
        <v>2.4057649667405769E-5</v>
      </c>
      <c r="AR220" s="90">
        <v>2.4057649667405769E-5</v>
      </c>
      <c r="AS220" s="90">
        <v>2.4057649667405769E-5</v>
      </c>
      <c r="AT220" s="90">
        <v>2.4057649667405769E-5</v>
      </c>
      <c r="AU220" s="90">
        <v>2.4057649667405769E-5</v>
      </c>
      <c r="AV220" s="90">
        <v>2.4057649667405769E-5</v>
      </c>
      <c r="AW220" s="90">
        <v>2.4057649667405769E-5</v>
      </c>
      <c r="AX220" s="90">
        <v>2.4057649667405769E-5</v>
      </c>
      <c r="AY220" s="90">
        <v>2.4057649667405769E-5</v>
      </c>
      <c r="AZ220" s="90">
        <v>2.4057649667405769E-5</v>
      </c>
      <c r="BA220" s="90">
        <v>2.4057649667405769E-5</v>
      </c>
      <c r="BB220" s="90">
        <v>2.4057649667405769E-5</v>
      </c>
      <c r="BC220" s="90">
        <v>2.4057649667405769E-5</v>
      </c>
      <c r="BD220" s="90">
        <v>2.4057649667405769E-5</v>
      </c>
      <c r="BE220" s="90">
        <v>2.4057649667405769E-5</v>
      </c>
      <c r="BF220" s="90">
        <v>2.4057649667405769E-5</v>
      </c>
      <c r="BG220" s="90">
        <v>2.4057649667405769E-5</v>
      </c>
      <c r="BH220" s="90">
        <v>2.4057649667405769E-5</v>
      </c>
      <c r="BI220" s="90">
        <v>2.4057649667405769E-5</v>
      </c>
      <c r="BJ220" s="90">
        <v>2.4057649667405769E-5</v>
      </c>
      <c r="BK220" s="90">
        <v>2.4057649667405769E-5</v>
      </c>
      <c r="BL220" s="90">
        <v>2.4057649667405769E-5</v>
      </c>
      <c r="BM220" s="90">
        <v>2.4057649667405769E-5</v>
      </c>
      <c r="BN220" s="90">
        <v>2.4057649667405769E-5</v>
      </c>
      <c r="BO220" s="90">
        <v>2.4057649667405769E-5</v>
      </c>
    </row>
    <row r="221" spans="2:67" x14ac:dyDescent="0.3">
      <c r="B221" s="64" t="s">
        <v>49</v>
      </c>
      <c r="C221" s="60"/>
      <c r="D221" s="60"/>
      <c r="E221" s="60"/>
      <c r="F221" s="54"/>
      <c r="G221" s="90">
        <v>1.36986301369863E-4</v>
      </c>
      <c r="H221" s="90">
        <v>1.36986301369863E-4</v>
      </c>
      <c r="I221" s="90">
        <v>1.36986301369863E-4</v>
      </c>
      <c r="J221" s="90">
        <v>1.36986301369863E-4</v>
      </c>
      <c r="K221" s="90">
        <v>1.36986301369863E-4</v>
      </c>
      <c r="L221" s="90">
        <v>1.3698630007035679E-4</v>
      </c>
      <c r="M221" s="90">
        <v>1.3698629875580511E-4</v>
      </c>
      <c r="N221" s="90">
        <v>1.369863035335431E-4</v>
      </c>
      <c r="O221" s="90">
        <v>1.3698630499621819E-4</v>
      </c>
      <c r="P221" s="90">
        <v>1.369863045821517E-4</v>
      </c>
      <c r="Q221" s="90">
        <v>1.3698630364424529E-4</v>
      </c>
      <c r="R221" s="90">
        <v>1.3698630213191E-4</v>
      </c>
      <c r="S221" s="90">
        <v>1.369862966510549E-4</v>
      </c>
      <c r="T221" s="90">
        <v>1.3698629824490151E-4</v>
      </c>
      <c r="U221" s="90">
        <v>1.3698630367266269E-4</v>
      </c>
      <c r="V221" s="90">
        <v>1.3698630210561219E-4</v>
      </c>
      <c r="W221" s="90">
        <v>1.369863054165979E-4</v>
      </c>
      <c r="X221" s="90">
        <v>1.3698629324671141E-4</v>
      </c>
      <c r="Y221" s="90">
        <v>1.3698630425586569E-4</v>
      </c>
      <c r="Z221" s="90">
        <v>1.369862924083881E-4</v>
      </c>
      <c r="AA221" s="90">
        <v>1.369863268802192E-4</v>
      </c>
      <c r="AB221" s="90">
        <v>1.369863268802192E-4</v>
      </c>
      <c r="AC221" s="90">
        <v>1.369863268802192E-4</v>
      </c>
      <c r="AD221" s="90">
        <v>1.369863268802192E-4</v>
      </c>
      <c r="AE221" s="90">
        <v>1.369863268802192E-4</v>
      </c>
      <c r="AF221" s="90">
        <v>1.369863268802192E-4</v>
      </c>
      <c r="AG221" s="90">
        <v>1.369863268802192E-4</v>
      </c>
      <c r="AH221" s="90">
        <v>1.369863268802192E-4</v>
      </c>
      <c r="AI221" s="90">
        <v>1.369863268802192E-4</v>
      </c>
      <c r="AJ221" s="90">
        <v>1.369863268802192E-4</v>
      </c>
      <c r="AK221" s="90">
        <v>1.369863268802192E-4</v>
      </c>
      <c r="AL221" s="90">
        <v>1.369863268802192E-4</v>
      </c>
      <c r="AM221" s="90">
        <v>1.369863268802192E-4</v>
      </c>
      <c r="AN221" s="90">
        <v>1.369863268802192E-4</v>
      </c>
      <c r="AO221" s="90">
        <v>1.369863268802192E-4</v>
      </c>
      <c r="AP221" s="90">
        <v>1.369863268802192E-4</v>
      </c>
      <c r="AQ221" s="90">
        <v>1.369863268802192E-4</v>
      </c>
      <c r="AR221" s="90">
        <v>1.369863268802192E-4</v>
      </c>
      <c r="AS221" s="90">
        <v>1.369863268802192E-4</v>
      </c>
      <c r="AT221" s="90">
        <v>1.369863268802192E-4</v>
      </c>
      <c r="AU221" s="90">
        <v>1.369863268802192E-4</v>
      </c>
      <c r="AV221" s="90">
        <v>1.369863268802192E-4</v>
      </c>
      <c r="AW221" s="90">
        <v>1.369863268802192E-4</v>
      </c>
      <c r="AX221" s="90">
        <v>1.369863268802192E-4</v>
      </c>
      <c r="AY221" s="90">
        <v>1.369863268802192E-4</v>
      </c>
      <c r="AZ221" s="90">
        <v>1.369863268802192E-4</v>
      </c>
      <c r="BA221" s="90">
        <v>1.369863268802192E-4</v>
      </c>
      <c r="BB221" s="90">
        <v>1.369863268802192E-4</v>
      </c>
      <c r="BC221" s="90">
        <v>1.369863268802192E-4</v>
      </c>
      <c r="BD221" s="90">
        <v>1.369863268802192E-4</v>
      </c>
      <c r="BE221" s="90">
        <v>1.369863268802192E-4</v>
      </c>
      <c r="BF221" s="90">
        <v>1.369863268802192E-4</v>
      </c>
      <c r="BG221" s="90">
        <v>1.369863268802192E-4</v>
      </c>
      <c r="BH221" s="90">
        <v>1.369863268802192E-4</v>
      </c>
      <c r="BI221" s="90">
        <v>1.369863268802192E-4</v>
      </c>
      <c r="BJ221" s="90">
        <v>1.369863268802192E-4</v>
      </c>
      <c r="BK221" s="90">
        <v>1.369863268802192E-4</v>
      </c>
      <c r="BL221" s="90">
        <v>1.369863268802192E-4</v>
      </c>
      <c r="BM221" s="90">
        <v>1.369863268802192E-4</v>
      </c>
      <c r="BN221" s="90">
        <v>1.369863268802192E-4</v>
      </c>
      <c r="BO221" s="90">
        <v>1.369863268802192E-4</v>
      </c>
    </row>
    <row r="222" spans="2:67" x14ac:dyDescent="0.3">
      <c r="B222" s="64" t="s">
        <v>50</v>
      </c>
      <c r="F222" s="54"/>
      <c r="G222" s="90">
        <v>0</v>
      </c>
      <c r="H222" s="90">
        <v>0</v>
      </c>
      <c r="I222" s="90">
        <v>0</v>
      </c>
      <c r="J222" s="90">
        <v>0</v>
      </c>
      <c r="K222" s="90">
        <v>0</v>
      </c>
      <c r="L222" s="90">
        <v>0</v>
      </c>
      <c r="M222" s="90">
        <v>0</v>
      </c>
      <c r="N222" s="90">
        <v>0</v>
      </c>
      <c r="O222" s="90">
        <v>0</v>
      </c>
      <c r="P222" s="90">
        <v>0</v>
      </c>
      <c r="Q222" s="90">
        <v>0</v>
      </c>
      <c r="R222" s="90">
        <v>0</v>
      </c>
      <c r="S222" s="90">
        <v>0</v>
      </c>
      <c r="T222" s="90">
        <v>0</v>
      </c>
      <c r="U222" s="90">
        <v>0</v>
      </c>
      <c r="V222" s="90">
        <v>0</v>
      </c>
      <c r="W222" s="90">
        <v>0</v>
      </c>
      <c r="X222" s="90">
        <v>0</v>
      </c>
      <c r="Y222" s="90">
        <v>0</v>
      </c>
      <c r="Z222" s="90">
        <v>0</v>
      </c>
      <c r="AA222" s="90">
        <v>0</v>
      </c>
      <c r="AB222" s="90">
        <v>0</v>
      </c>
      <c r="AC222" s="90">
        <v>0</v>
      </c>
      <c r="AD222" s="90">
        <v>0</v>
      </c>
      <c r="AE222" s="90">
        <v>0</v>
      </c>
      <c r="AF222" s="90">
        <v>0</v>
      </c>
      <c r="AG222" s="90">
        <v>0</v>
      </c>
      <c r="AH222" s="90">
        <v>0</v>
      </c>
      <c r="AI222" s="90">
        <v>0</v>
      </c>
      <c r="AJ222" s="90">
        <v>0</v>
      </c>
      <c r="AK222" s="90">
        <v>0</v>
      </c>
      <c r="AL222" s="90">
        <v>0</v>
      </c>
      <c r="AM222" s="90">
        <v>0</v>
      </c>
      <c r="AN222" s="90">
        <v>0</v>
      </c>
      <c r="AO222" s="90">
        <v>0</v>
      </c>
      <c r="AP222" s="90">
        <v>0</v>
      </c>
      <c r="AQ222" s="90">
        <v>0</v>
      </c>
      <c r="AR222" s="90">
        <v>0</v>
      </c>
      <c r="AS222" s="90">
        <v>0</v>
      </c>
      <c r="AT222" s="90">
        <v>0</v>
      </c>
      <c r="AU222" s="90">
        <v>0</v>
      </c>
      <c r="AV222" s="90">
        <v>0</v>
      </c>
      <c r="AW222" s="90">
        <v>0</v>
      </c>
      <c r="AX222" s="90">
        <v>0</v>
      </c>
      <c r="AY222" s="90">
        <v>0</v>
      </c>
      <c r="AZ222" s="90">
        <v>0</v>
      </c>
      <c r="BA222" s="90">
        <v>0</v>
      </c>
      <c r="BB222" s="90">
        <v>0</v>
      </c>
      <c r="BC222" s="90">
        <v>0</v>
      </c>
      <c r="BD222" s="90">
        <v>0</v>
      </c>
      <c r="BE222" s="90">
        <v>0</v>
      </c>
      <c r="BF222" s="90">
        <v>0</v>
      </c>
      <c r="BG222" s="90">
        <v>0</v>
      </c>
      <c r="BH222" s="90">
        <v>0</v>
      </c>
      <c r="BI222" s="90">
        <v>0</v>
      </c>
      <c r="BJ222" s="90">
        <v>0</v>
      </c>
      <c r="BK222" s="90">
        <v>0</v>
      </c>
      <c r="BL222" s="90">
        <v>0</v>
      </c>
      <c r="BM222" s="90">
        <v>0</v>
      </c>
      <c r="BN222" s="90">
        <v>0</v>
      </c>
      <c r="BO222" s="90">
        <v>0</v>
      </c>
    </row>
    <row r="223" spans="2:67" x14ac:dyDescent="0.3">
      <c r="B223" s="64" t="s">
        <v>54</v>
      </c>
      <c r="F223" s="54"/>
      <c r="G223" s="90">
        <v>3.5255831641258802E-5</v>
      </c>
      <c r="H223" s="90">
        <v>3.5255831641258802E-5</v>
      </c>
      <c r="I223" s="90">
        <v>3.5255831641258802E-5</v>
      </c>
      <c r="J223" s="90">
        <v>3.5255831641258802E-5</v>
      </c>
      <c r="K223" s="90">
        <v>3.5255831641258802E-5</v>
      </c>
      <c r="L223" s="90">
        <v>3.5255831641258802E-5</v>
      </c>
      <c r="M223" s="90">
        <v>3.5255831641258802E-5</v>
      </c>
      <c r="N223" s="90">
        <v>3.5255831641258802E-5</v>
      </c>
      <c r="O223" s="90">
        <v>3.5255831641258802E-5</v>
      </c>
      <c r="P223" s="90">
        <v>3.5255831641258802E-5</v>
      </c>
      <c r="Q223" s="90">
        <v>3.5255831641258802E-5</v>
      </c>
      <c r="R223" s="90">
        <v>3.5255831641258802E-5</v>
      </c>
      <c r="S223" s="90">
        <v>3.2576347479949533E-5</v>
      </c>
      <c r="T223" s="90">
        <v>3.344528414481006E-5</v>
      </c>
      <c r="U223" s="90">
        <v>4.2226370906875782E-5</v>
      </c>
      <c r="V223" s="90">
        <v>4.4614413070359761E-5</v>
      </c>
      <c r="W223" s="90">
        <v>4.3092139539435691E-5</v>
      </c>
      <c r="X223" s="90">
        <v>4.4229238768623132E-5</v>
      </c>
      <c r="Y223" s="90">
        <v>4.2149114665505558E-5</v>
      </c>
      <c r="Z223" s="90">
        <v>4.5178706884044897E-5</v>
      </c>
      <c r="AA223" s="90">
        <v>4.5178706884044897E-5</v>
      </c>
      <c r="AB223" s="90">
        <v>4.5178706884044897E-5</v>
      </c>
      <c r="AC223" s="90">
        <v>4.5178706884044897E-5</v>
      </c>
      <c r="AD223" s="90">
        <v>4.5178706884044897E-5</v>
      </c>
      <c r="AE223" s="90">
        <v>4.5178706884044897E-5</v>
      </c>
      <c r="AF223" s="90">
        <v>4.5178706884044897E-5</v>
      </c>
      <c r="AG223" s="90">
        <v>4.5178706884044897E-5</v>
      </c>
      <c r="AH223" s="90">
        <v>4.5178706884044897E-5</v>
      </c>
      <c r="AI223" s="90">
        <v>4.5178706884044897E-5</v>
      </c>
      <c r="AJ223" s="90">
        <v>4.5178706884044897E-5</v>
      </c>
      <c r="AK223" s="90">
        <v>4.5178706884044897E-5</v>
      </c>
      <c r="AL223" s="90">
        <v>4.5178706884044897E-5</v>
      </c>
      <c r="AM223" s="90">
        <v>4.5178706884044897E-5</v>
      </c>
      <c r="AN223" s="90">
        <v>4.5178706884044897E-5</v>
      </c>
      <c r="AO223" s="90">
        <v>4.5178706884044897E-5</v>
      </c>
      <c r="AP223" s="90">
        <v>4.5178706884044897E-5</v>
      </c>
      <c r="AQ223" s="90">
        <v>4.5178706884044897E-5</v>
      </c>
      <c r="AR223" s="90">
        <v>4.5178706884044897E-5</v>
      </c>
      <c r="AS223" s="90">
        <v>4.5178706884044897E-5</v>
      </c>
      <c r="AT223" s="90">
        <v>4.5178706884044897E-5</v>
      </c>
      <c r="AU223" s="90">
        <v>4.5178706884044897E-5</v>
      </c>
      <c r="AV223" s="90">
        <v>4.5178706884044897E-5</v>
      </c>
      <c r="AW223" s="90">
        <v>4.5178706884044897E-5</v>
      </c>
      <c r="AX223" s="90">
        <v>4.5178706884044897E-5</v>
      </c>
      <c r="AY223" s="90">
        <v>4.5178706884044897E-5</v>
      </c>
      <c r="AZ223" s="90">
        <v>4.5178706884044897E-5</v>
      </c>
      <c r="BA223" s="90">
        <v>4.5178706884044897E-5</v>
      </c>
      <c r="BB223" s="90">
        <v>4.5178706884044897E-5</v>
      </c>
      <c r="BC223" s="90">
        <v>4.5178706884044897E-5</v>
      </c>
      <c r="BD223" s="90">
        <v>4.5178706884044897E-5</v>
      </c>
      <c r="BE223" s="90">
        <v>4.5178706884044897E-5</v>
      </c>
      <c r="BF223" s="90">
        <v>4.5178706884044897E-5</v>
      </c>
      <c r="BG223" s="90">
        <v>4.5178706884044897E-5</v>
      </c>
      <c r="BH223" s="90">
        <v>4.5178706884044897E-5</v>
      </c>
      <c r="BI223" s="90">
        <v>4.5178706884044897E-5</v>
      </c>
      <c r="BJ223" s="90">
        <v>4.5178706884044897E-5</v>
      </c>
      <c r="BK223" s="90">
        <v>4.5178706884044897E-5</v>
      </c>
      <c r="BL223" s="90">
        <v>4.5178706884044897E-5</v>
      </c>
      <c r="BM223" s="90">
        <v>4.5178706884044897E-5</v>
      </c>
      <c r="BN223" s="90">
        <v>4.5178706884044897E-5</v>
      </c>
      <c r="BO223" s="90">
        <v>4.5178706884044897E-5</v>
      </c>
    </row>
    <row r="224" spans="2:67" x14ac:dyDescent="0.3">
      <c r="B224" s="64"/>
      <c r="F224" s="54"/>
      <c r="G224" s="90"/>
      <c r="H224" s="90"/>
      <c r="I224" s="90"/>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row>
    <row r="225" spans="2:67" x14ac:dyDescent="0.3">
      <c r="B225" s="64"/>
      <c r="F225" s="54"/>
      <c r="G225" s="90"/>
      <c r="H225" s="90"/>
      <c r="I225" s="90"/>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row>
    <row r="226" spans="2:67" s="96" customFormat="1" x14ac:dyDescent="0.3">
      <c r="B226" s="94" t="s">
        <v>97</v>
      </c>
      <c r="C226" s="95"/>
      <c r="D226" s="95"/>
      <c r="E226" s="95"/>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row>
    <row r="227" spans="2:67" s="96" customFormat="1" x14ac:dyDescent="0.3">
      <c r="B227" s="94"/>
      <c r="C227" s="94" t="s">
        <v>99</v>
      </c>
      <c r="D227" s="94"/>
      <c r="E227" s="94"/>
      <c r="G227" s="97"/>
      <c r="H227" s="97"/>
      <c r="I227" s="97"/>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row>
    <row r="228" spans="2:67" x14ac:dyDescent="0.3">
      <c r="B228" s="55" t="s">
        <v>16</v>
      </c>
      <c r="F228" s="54"/>
      <c r="G228" s="90">
        <v>3.1810442397537369E-3</v>
      </c>
      <c r="H228" s="90">
        <v>3.1810442397537369E-3</v>
      </c>
      <c r="I228" s="90">
        <v>3.1810442397537369E-3</v>
      </c>
      <c r="J228" s="90">
        <v>3.1810442397537369E-3</v>
      </c>
      <c r="K228" s="90">
        <v>3.1810442397537369E-3</v>
      </c>
      <c r="L228" s="90">
        <v>3.1810442397537369E-3</v>
      </c>
      <c r="M228" s="90">
        <v>3.1810442397537369E-3</v>
      </c>
      <c r="N228" s="90">
        <v>3.1810442397537369E-3</v>
      </c>
      <c r="O228" s="90">
        <v>3.1810442397537369E-3</v>
      </c>
      <c r="P228" s="90">
        <v>3.1810442397537369E-3</v>
      </c>
      <c r="Q228" s="90">
        <v>3.1810442397537369E-3</v>
      </c>
      <c r="R228" s="90">
        <v>3.1810442397537369E-3</v>
      </c>
      <c r="S228" s="90">
        <v>3.1810442397537369E-3</v>
      </c>
      <c r="T228" s="90">
        <v>3.1810442397537369E-3</v>
      </c>
      <c r="U228" s="90">
        <v>3.1810442397537369E-3</v>
      </c>
      <c r="V228" s="90">
        <v>3.1810442397537369E-3</v>
      </c>
      <c r="W228" s="90">
        <v>3.1810442397537369E-3</v>
      </c>
      <c r="X228" s="90">
        <v>3.1810442397537369E-3</v>
      </c>
      <c r="Y228" s="90">
        <v>3.1810442397537369E-3</v>
      </c>
      <c r="Z228" s="90">
        <v>3.1810442397537369E-3</v>
      </c>
      <c r="AA228" s="90">
        <v>3.1810442397537369E-3</v>
      </c>
      <c r="AB228" s="90">
        <v>3.1810442397537369E-3</v>
      </c>
      <c r="AC228" s="90">
        <v>3.1810442397537369E-3</v>
      </c>
      <c r="AD228" s="90">
        <v>3.1810442397537369E-3</v>
      </c>
      <c r="AE228" s="90">
        <v>3.1810442397537369E-3</v>
      </c>
      <c r="AF228" s="90">
        <v>3.1810442397537369E-3</v>
      </c>
      <c r="AG228" s="90">
        <v>3.1810442397537369E-3</v>
      </c>
      <c r="AH228" s="90">
        <v>3.1810442397537369E-3</v>
      </c>
      <c r="AI228" s="90">
        <v>3.1810442397537369E-3</v>
      </c>
      <c r="AJ228" s="90">
        <v>3.1810442397537369E-3</v>
      </c>
      <c r="AK228" s="90">
        <v>3.1810442397537369E-3</v>
      </c>
      <c r="AL228" s="90">
        <v>3.1810442397537369E-3</v>
      </c>
      <c r="AM228" s="90">
        <v>3.1810442397537369E-3</v>
      </c>
      <c r="AN228" s="90">
        <v>3.1810442397537369E-3</v>
      </c>
      <c r="AO228" s="90">
        <v>3.1810442397537369E-3</v>
      </c>
      <c r="AP228" s="90">
        <v>3.1810442397537369E-3</v>
      </c>
      <c r="AQ228" s="90">
        <v>3.1810442397537369E-3</v>
      </c>
      <c r="AR228" s="90">
        <v>3.1810442397537369E-3</v>
      </c>
      <c r="AS228" s="90">
        <v>3.1810442397537369E-3</v>
      </c>
      <c r="AT228" s="90">
        <v>3.1810442397537369E-3</v>
      </c>
      <c r="AU228" s="90">
        <v>3.1810442397537369E-3</v>
      </c>
      <c r="AV228" s="90">
        <v>3.1810442397537369E-3</v>
      </c>
      <c r="AW228" s="90">
        <v>3.1810442397537369E-3</v>
      </c>
      <c r="AX228" s="90">
        <v>3.1810442397537369E-3</v>
      </c>
      <c r="AY228" s="90">
        <v>3.1810442397537369E-3</v>
      </c>
      <c r="AZ228" s="90">
        <v>3.1810442397537369E-3</v>
      </c>
      <c r="BA228" s="90">
        <v>3.1810442397537369E-3</v>
      </c>
      <c r="BB228" s="90">
        <v>3.1810442397537369E-3</v>
      </c>
      <c r="BC228" s="90">
        <v>3.1810442397537369E-3</v>
      </c>
      <c r="BD228" s="90">
        <v>3.1810442397537369E-3</v>
      </c>
      <c r="BE228" s="90">
        <v>3.1810442397537369E-3</v>
      </c>
      <c r="BF228" s="90">
        <v>3.1810442397537369E-3</v>
      </c>
      <c r="BG228" s="90">
        <v>3.1810442397537369E-3</v>
      </c>
      <c r="BH228" s="90">
        <v>3.1810442397537369E-3</v>
      </c>
      <c r="BI228" s="90">
        <v>3.1810442397537369E-3</v>
      </c>
      <c r="BJ228" s="90">
        <v>3.1810442397537369E-3</v>
      </c>
      <c r="BK228" s="90">
        <v>3.1810442397537369E-3</v>
      </c>
      <c r="BL228" s="90">
        <v>3.1810442397537369E-3</v>
      </c>
      <c r="BM228" s="90">
        <v>3.1810442397537369E-3</v>
      </c>
      <c r="BN228" s="90">
        <v>3.1810442397537369E-3</v>
      </c>
      <c r="BO228" s="90">
        <v>3.1810442397537369E-3</v>
      </c>
    </row>
    <row r="229" spans="2:67" x14ac:dyDescent="0.3">
      <c r="B229" s="55" t="s">
        <v>20</v>
      </c>
      <c r="C229" s="54"/>
      <c r="D229" s="54"/>
      <c r="E229" s="54"/>
      <c r="F229" s="54"/>
      <c r="G229" s="90">
        <v>2.301921562245381E-4</v>
      </c>
      <c r="H229" s="90">
        <v>2.2958781791793619E-4</v>
      </c>
      <c r="I229" s="90">
        <v>2.2958781866324739E-4</v>
      </c>
      <c r="J229" s="90">
        <v>2.289267015706806E-4</v>
      </c>
      <c r="K229" s="90">
        <v>2.2886678846278799E-4</v>
      </c>
      <c r="L229" s="90">
        <v>2.2856770094497011E-4</v>
      </c>
      <c r="M229" s="90">
        <v>2.2856769364069609E-4</v>
      </c>
      <c r="N229" s="90">
        <v>2.2946732774615521E-4</v>
      </c>
      <c r="O229" s="90">
        <v>2.276750908714809E-4</v>
      </c>
      <c r="P229" s="90">
        <v>2.2755659099014491E-4</v>
      </c>
      <c r="Q229" s="90">
        <v>2.270249224749718E-4</v>
      </c>
      <c r="R229" s="90">
        <v>2.2678941268497899E-4</v>
      </c>
      <c r="S229" s="90">
        <v>2.2573566806542109E-4</v>
      </c>
      <c r="T229" s="90">
        <v>2.2509651943829569E-4</v>
      </c>
      <c r="U229" s="90">
        <v>2.2423077369820361E-4</v>
      </c>
      <c r="V229" s="90">
        <v>2.2285933014518699E-4</v>
      </c>
      <c r="W229" s="90">
        <v>2.240584564988072E-4</v>
      </c>
      <c r="X229" s="90">
        <v>2.229730202045611E-4</v>
      </c>
      <c r="Y229" s="90">
        <v>2.2360009869963249E-4</v>
      </c>
      <c r="Z229" s="90">
        <v>2.2263215290666371E-4</v>
      </c>
      <c r="AA229" s="90">
        <v>2.226325049565674E-4</v>
      </c>
      <c r="AB229" s="90">
        <v>2.226325049565674E-4</v>
      </c>
      <c r="AC229" s="90">
        <v>2.226325049565674E-4</v>
      </c>
      <c r="AD229" s="90">
        <v>2.226325049565674E-4</v>
      </c>
      <c r="AE229" s="90">
        <v>2.226325049565674E-4</v>
      </c>
      <c r="AF229" s="90">
        <v>2.226325049565674E-4</v>
      </c>
      <c r="AG229" s="90">
        <v>2.226325049565674E-4</v>
      </c>
      <c r="AH229" s="90">
        <v>2.226325049565674E-4</v>
      </c>
      <c r="AI229" s="90">
        <v>2.226325049565674E-4</v>
      </c>
      <c r="AJ229" s="90">
        <v>2.226325049565674E-4</v>
      </c>
      <c r="AK229" s="90">
        <v>2.226325049565674E-4</v>
      </c>
      <c r="AL229" s="90">
        <v>2.226325049565674E-4</v>
      </c>
      <c r="AM229" s="90">
        <v>2.226325049565674E-4</v>
      </c>
      <c r="AN229" s="90">
        <v>2.226325049565674E-4</v>
      </c>
      <c r="AO229" s="90">
        <v>2.226325049565674E-4</v>
      </c>
      <c r="AP229" s="90">
        <v>2.226325049565674E-4</v>
      </c>
      <c r="AQ229" s="90">
        <v>2.226325049565674E-4</v>
      </c>
      <c r="AR229" s="90">
        <v>2.226325049565674E-4</v>
      </c>
      <c r="AS229" s="90">
        <v>2.226325049565674E-4</v>
      </c>
      <c r="AT229" s="90">
        <v>2.226325049565674E-4</v>
      </c>
      <c r="AU229" s="90">
        <v>2.226325049565674E-4</v>
      </c>
      <c r="AV229" s="90">
        <v>2.226325049565674E-4</v>
      </c>
      <c r="AW229" s="90">
        <v>2.226325049565674E-4</v>
      </c>
      <c r="AX229" s="90">
        <v>2.226325049565674E-4</v>
      </c>
      <c r="AY229" s="90">
        <v>2.226325049565674E-4</v>
      </c>
      <c r="AZ229" s="90">
        <v>2.226325049565674E-4</v>
      </c>
      <c r="BA229" s="90">
        <v>2.226325049565674E-4</v>
      </c>
      <c r="BB229" s="90">
        <v>2.226325049565674E-4</v>
      </c>
      <c r="BC229" s="90">
        <v>2.226325049565674E-4</v>
      </c>
      <c r="BD229" s="90">
        <v>2.226325049565674E-4</v>
      </c>
      <c r="BE229" s="90">
        <v>2.226325049565674E-4</v>
      </c>
      <c r="BF229" s="90">
        <v>2.226325049565674E-4</v>
      </c>
      <c r="BG229" s="90">
        <v>2.226325049565674E-4</v>
      </c>
      <c r="BH229" s="90">
        <v>2.226325049565674E-4</v>
      </c>
      <c r="BI229" s="90">
        <v>2.226325049565674E-4</v>
      </c>
      <c r="BJ229" s="90">
        <v>2.226325049565674E-4</v>
      </c>
      <c r="BK229" s="90">
        <v>2.226325049565674E-4</v>
      </c>
      <c r="BL229" s="90">
        <v>2.226325049565674E-4</v>
      </c>
      <c r="BM229" s="90">
        <v>2.226325049565674E-4</v>
      </c>
      <c r="BN229" s="90">
        <v>2.226325049565674E-4</v>
      </c>
      <c r="BO229" s="90">
        <v>2.226325049565674E-4</v>
      </c>
    </row>
    <row r="230" spans="2:67" x14ac:dyDescent="0.3">
      <c r="B230" s="64" t="s">
        <v>23</v>
      </c>
      <c r="F230" s="54"/>
      <c r="G230" s="90">
        <v>9.6715328467153282E-5</v>
      </c>
      <c r="H230" s="90">
        <v>9.6715328467153282E-5</v>
      </c>
      <c r="I230" s="90">
        <v>9.6715328467153282E-5</v>
      </c>
      <c r="J230" s="90">
        <v>9.6715328467153282E-5</v>
      </c>
      <c r="K230" s="90">
        <v>9.6715328467153282E-5</v>
      </c>
      <c r="L230" s="90">
        <v>9.6715327718887521E-5</v>
      </c>
      <c r="M230" s="90">
        <v>9.6715329806601013E-5</v>
      </c>
      <c r="N230" s="90">
        <v>9.671533020121305E-5</v>
      </c>
      <c r="O230" s="90">
        <v>9.6715325842574397E-5</v>
      </c>
      <c r="P230" s="90">
        <v>9.6715326442388703E-5</v>
      </c>
      <c r="Q230" s="90">
        <v>9.6715331858763463E-5</v>
      </c>
      <c r="R230" s="90">
        <v>9.6715331395797575E-5</v>
      </c>
      <c r="S230" s="90">
        <v>9.671532941963019E-5</v>
      </c>
      <c r="T230" s="90">
        <v>9.6715325987844274E-5</v>
      </c>
      <c r="U230" s="90">
        <v>9.6715328949913368E-5</v>
      </c>
      <c r="V230" s="90">
        <v>9.6715326649146613E-5</v>
      </c>
      <c r="W230" s="90">
        <v>9.6715330882334117E-5</v>
      </c>
      <c r="X230" s="90">
        <v>9.6715327238539297E-5</v>
      </c>
      <c r="Y230" s="90">
        <v>9.6715326478498585E-5</v>
      </c>
      <c r="Z230" s="90">
        <v>9.6715328067057812E-5</v>
      </c>
      <c r="AA230" s="90">
        <v>9.6715331424701957E-5</v>
      </c>
      <c r="AB230" s="90">
        <v>9.6715331424701957E-5</v>
      </c>
      <c r="AC230" s="90">
        <v>9.6715331424701957E-5</v>
      </c>
      <c r="AD230" s="90">
        <v>9.6715331424701957E-5</v>
      </c>
      <c r="AE230" s="90">
        <v>9.6715331424701957E-5</v>
      </c>
      <c r="AF230" s="90">
        <v>9.6715331424701957E-5</v>
      </c>
      <c r="AG230" s="90">
        <v>9.6715331424701957E-5</v>
      </c>
      <c r="AH230" s="90">
        <v>9.6715331424701957E-5</v>
      </c>
      <c r="AI230" s="90">
        <v>9.6715331424701957E-5</v>
      </c>
      <c r="AJ230" s="90">
        <v>9.6715331424701957E-5</v>
      </c>
      <c r="AK230" s="90">
        <v>9.6715331424701957E-5</v>
      </c>
      <c r="AL230" s="90">
        <v>9.6715331424701957E-5</v>
      </c>
      <c r="AM230" s="90">
        <v>9.6715331424701957E-5</v>
      </c>
      <c r="AN230" s="90">
        <v>9.6715331424701957E-5</v>
      </c>
      <c r="AO230" s="90">
        <v>9.6715331424701957E-5</v>
      </c>
      <c r="AP230" s="90">
        <v>9.6715331424701957E-5</v>
      </c>
      <c r="AQ230" s="90">
        <v>9.6715331424701957E-5</v>
      </c>
      <c r="AR230" s="90">
        <v>9.6715331424701957E-5</v>
      </c>
      <c r="AS230" s="90">
        <v>9.6715331424701957E-5</v>
      </c>
      <c r="AT230" s="90">
        <v>9.6715331424701957E-5</v>
      </c>
      <c r="AU230" s="90">
        <v>9.6715331424701957E-5</v>
      </c>
      <c r="AV230" s="90">
        <v>9.6715331424701957E-5</v>
      </c>
      <c r="AW230" s="90">
        <v>9.6715331424701957E-5</v>
      </c>
      <c r="AX230" s="90">
        <v>9.6715331424701957E-5</v>
      </c>
      <c r="AY230" s="90">
        <v>9.6715331424701957E-5</v>
      </c>
      <c r="AZ230" s="90">
        <v>9.6715331424701957E-5</v>
      </c>
      <c r="BA230" s="90">
        <v>9.6715331424701957E-5</v>
      </c>
      <c r="BB230" s="90">
        <v>9.6715331424701957E-5</v>
      </c>
      <c r="BC230" s="90">
        <v>9.6715331424701957E-5</v>
      </c>
      <c r="BD230" s="90">
        <v>9.6715331424701957E-5</v>
      </c>
      <c r="BE230" s="90">
        <v>9.6715331424701957E-5</v>
      </c>
      <c r="BF230" s="90">
        <v>9.6715331424701957E-5</v>
      </c>
      <c r="BG230" s="90">
        <v>9.6715331424701957E-5</v>
      </c>
      <c r="BH230" s="90">
        <v>9.6715331424701957E-5</v>
      </c>
      <c r="BI230" s="90">
        <v>9.6715331424701957E-5</v>
      </c>
      <c r="BJ230" s="90">
        <v>9.6715331424701957E-5</v>
      </c>
      <c r="BK230" s="90">
        <v>9.6715331424701957E-5</v>
      </c>
      <c r="BL230" s="90">
        <v>9.6715331424701957E-5</v>
      </c>
      <c r="BM230" s="90">
        <v>9.6715331424701957E-5</v>
      </c>
      <c r="BN230" s="90">
        <v>9.6715331424701957E-5</v>
      </c>
      <c r="BO230" s="90">
        <v>9.6715331424701957E-5</v>
      </c>
    </row>
    <row r="231" spans="2:67" x14ac:dyDescent="0.3">
      <c r="B231" s="64" t="s">
        <v>26</v>
      </c>
      <c r="F231" s="54"/>
      <c r="G231" s="90">
        <v>1.9427344205483641E-4</v>
      </c>
      <c r="H231" s="90">
        <v>1.939507681437636E-4</v>
      </c>
      <c r="I231" s="90">
        <v>1.9435985640670381E-4</v>
      </c>
      <c r="J231" s="90">
        <v>1.98877011942576E-4</v>
      </c>
      <c r="K231" s="90">
        <v>2.004791412784043E-4</v>
      </c>
      <c r="L231" s="90">
        <v>2.0333776992026529E-4</v>
      </c>
      <c r="M231" s="90">
        <v>2.0414848905852759E-4</v>
      </c>
      <c r="N231" s="90">
        <v>2.075906543113267E-4</v>
      </c>
      <c r="O231" s="90">
        <v>2.0508317716700091E-4</v>
      </c>
      <c r="P231" s="90">
        <v>1.978127017385257E-4</v>
      </c>
      <c r="Q231" s="90">
        <v>1.9786220531486091E-4</v>
      </c>
      <c r="R231" s="90">
        <v>2.025325154808705E-4</v>
      </c>
      <c r="S231" s="90">
        <v>1.9879995350736279E-4</v>
      </c>
      <c r="T231" s="90">
        <v>1.9617829544617629E-4</v>
      </c>
      <c r="U231" s="90">
        <v>1.9646040978255031E-4</v>
      </c>
      <c r="V231" s="90">
        <v>1.9591085236023181E-4</v>
      </c>
      <c r="W231" s="90">
        <v>1.9511575868347489E-4</v>
      </c>
      <c r="X231" s="90">
        <v>1.980177543049181E-4</v>
      </c>
      <c r="Y231" s="90">
        <v>1.9655636176187509E-4</v>
      </c>
      <c r="Z231" s="90">
        <v>1.9507751401726689E-4</v>
      </c>
      <c r="AA231" s="90">
        <v>1.9749366313313849E-4</v>
      </c>
      <c r="AB231" s="90">
        <v>1.9749366313313849E-4</v>
      </c>
      <c r="AC231" s="90">
        <v>1.9749366313313849E-4</v>
      </c>
      <c r="AD231" s="90">
        <v>1.9749366313313849E-4</v>
      </c>
      <c r="AE231" s="90">
        <v>1.9749366313313849E-4</v>
      </c>
      <c r="AF231" s="90">
        <v>1.9749366313313849E-4</v>
      </c>
      <c r="AG231" s="90">
        <v>1.9749366313313849E-4</v>
      </c>
      <c r="AH231" s="90">
        <v>1.9749366313313849E-4</v>
      </c>
      <c r="AI231" s="90">
        <v>1.9749366313313849E-4</v>
      </c>
      <c r="AJ231" s="90">
        <v>1.9749366313313849E-4</v>
      </c>
      <c r="AK231" s="90">
        <v>1.9749366313313849E-4</v>
      </c>
      <c r="AL231" s="90">
        <v>1.9749366313313849E-4</v>
      </c>
      <c r="AM231" s="90">
        <v>1.9749366313313849E-4</v>
      </c>
      <c r="AN231" s="90">
        <v>1.9749366313313849E-4</v>
      </c>
      <c r="AO231" s="90">
        <v>1.9749366313313849E-4</v>
      </c>
      <c r="AP231" s="90">
        <v>1.9749366313313849E-4</v>
      </c>
      <c r="AQ231" s="90">
        <v>1.9749366313313849E-4</v>
      </c>
      <c r="AR231" s="90">
        <v>1.9749366313313849E-4</v>
      </c>
      <c r="AS231" s="90">
        <v>1.9749366313313849E-4</v>
      </c>
      <c r="AT231" s="90">
        <v>1.9749366313313849E-4</v>
      </c>
      <c r="AU231" s="90">
        <v>1.9749366313313849E-4</v>
      </c>
      <c r="AV231" s="90">
        <v>1.9749366313313849E-4</v>
      </c>
      <c r="AW231" s="90">
        <v>1.9749366313313849E-4</v>
      </c>
      <c r="AX231" s="90">
        <v>1.9749366313313849E-4</v>
      </c>
      <c r="AY231" s="90">
        <v>1.9749366313313849E-4</v>
      </c>
      <c r="AZ231" s="90">
        <v>1.9749366313313849E-4</v>
      </c>
      <c r="BA231" s="90">
        <v>1.9749366313313849E-4</v>
      </c>
      <c r="BB231" s="90">
        <v>1.9749366313313849E-4</v>
      </c>
      <c r="BC231" s="90">
        <v>1.9749366313313849E-4</v>
      </c>
      <c r="BD231" s="90">
        <v>1.9749366313313849E-4</v>
      </c>
      <c r="BE231" s="90">
        <v>1.9749366313313849E-4</v>
      </c>
      <c r="BF231" s="90">
        <v>1.9749366313313849E-4</v>
      </c>
      <c r="BG231" s="90">
        <v>1.9749366313313849E-4</v>
      </c>
      <c r="BH231" s="90">
        <v>1.9749366313313849E-4</v>
      </c>
      <c r="BI231" s="90">
        <v>1.9749366313313849E-4</v>
      </c>
      <c r="BJ231" s="90">
        <v>1.9749366313313849E-4</v>
      </c>
      <c r="BK231" s="90">
        <v>1.9749366313313849E-4</v>
      </c>
      <c r="BL231" s="90">
        <v>1.9749366313313849E-4</v>
      </c>
      <c r="BM231" s="90">
        <v>1.9749366313313849E-4</v>
      </c>
      <c r="BN231" s="90">
        <v>1.9749366313313849E-4</v>
      </c>
      <c r="BO231" s="90">
        <v>1.9749366313313849E-4</v>
      </c>
    </row>
    <row r="232" spans="2:67" x14ac:dyDescent="0.3">
      <c r="B232" s="64" t="s">
        <v>27</v>
      </c>
      <c r="F232" s="54"/>
      <c r="G232" s="90">
        <v>1.8383628012248521E-4</v>
      </c>
      <c r="H232" s="90">
        <v>1.838362819372929E-4</v>
      </c>
      <c r="I232" s="90">
        <v>1.838362815525376E-4</v>
      </c>
      <c r="J232" s="90">
        <v>1.83836281989887E-4</v>
      </c>
      <c r="K232" s="90">
        <v>1.838362822809772E-4</v>
      </c>
      <c r="L232" s="90">
        <v>1.8383628125515311E-4</v>
      </c>
      <c r="M232" s="90">
        <v>1.838363021111571E-4</v>
      </c>
      <c r="N232" s="90">
        <v>1.8383630525806041E-4</v>
      </c>
      <c r="O232" s="90">
        <v>1.8383629303125491E-4</v>
      </c>
      <c r="P232" s="90">
        <v>1.8383626841444279E-4</v>
      </c>
      <c r="Q232" s="90">
        <v>1.8383631320867001E-4</v>
      </c>
      <c r="R232" s="90">
        <v>1.838363023455637E-4</v>
      </c>
      <c r="S232" s="90">
        <v>1.838362875589107E-4</v>
      </c>
      <c r="T232" s="90">
        <v>1.8383624900484329E-4</v>
      </c>
      <c r="U232" s="90">
        <v>1.8383626630534691E-4</v>
      </c>
      <c r="V232" s="90">
        <v>1.8383628715417489E-4</v>
      </c>
      <c r="W232" s="90">
        <v>1.838362519660154E-4</v>
      </c>
      <c r="X232" s="90">
        <v>1.8383629114663349E-4</v>
      </c>
      <c r="Y232" s="90">
        <v>1.8383626220602389E-4</v>
      </c>
      <c r="Z232" s="90">
        <v>1.8383630380818081E-4</v>
      </c>
      <c r="AA232" s="90">
        <v>1.8383627794309469E-4</v>
      </c>
      <c r="AB232" s="90">
        <v>1.8383627794309469E-4</v>
      </c>
      <c r="AC232" s="90">
        <v>1.8383627794309469E-4</v>
      </c>
      <c r="AD232" s="90">
        <v>1.8383627794309469E-4</v>
      </c>
      <c r="AE232" s="90">
        <v>1.8383627794309469E-4</v>
      </c>
      <c r="AF232" s="90">
        <v>1.8383627794309469E-4</v>
      </c>
      <c r="AG232" s="90">
        <v>1.8383627794309469E-4</v>
      </c>
      <c r="AH232" s="90">
        <v>1.8383627794309469E-4</v>
      </c>
      <c r="AI232" s="90">
        <v>1.8383627794309469E-4</v>
      </c>
      <c r="AJ232" s="90">
        <v>1.8383627794309469E-4</v>
      </c>
      <c r="AK232" s="90">
        <v>1.8383627794309469E-4</v>
      </c>
      <c r="AL232" s="90">
        <v>1.8383627794309469E-4</v>
      </c>
      <c r="AM232" s="90">
        <v>1.8383627794309469E-4</v>
      </c>
      <c r="AN232" s="90">
        <v>1.8383627794309469E-4</v>
      </c>
      <c r="AO232" s="90">
        <v>1.8383627794309469E-4</v>
      </c>
      <c r="AP232" s="90">
        <v>1.8383627794309469E-4</v>
      </c>
      <c r="AQ232" s="90">
        <v>1.8383627794309469E-4</v>
      </c>
      <c r="AR232" s="90">
        <v>1.8383627794309469E-4</v>
      </c>
      <c r="AS232" s="90">
        <v>1.8383627794309469E-4</v>
      </c>
      <c r="AT232" s="90">
        <v>1.8383627794309469E-4</v>
      </c>
      <c r="AU232" s="90">
        <v>1.8383627794309469E-4</v>
      </c>
      <c r="AV232" s="90">
        <v>1.8383627794309469E-4</v>
      </c>
      <c r="AW232" s="90">
        <v>1.8383627794309469E-4</v>
      </c>
      <c r="AX232" s="90">
        <v>1.8383627794309469E-4</v>
      </c>
      <c r="AY232" s="90">
        <v>1.8383627794309469E-4</v>
      </c>
      <c r="AZ232" s="90">
        <v>1.8383627794309469E-4</v>
      </c>
      <c r="BA232" s="90">
        <v>1.8383627794309469E-4</v>
      </c>
      <c r="BB232" s="90">
        <v>1.8383627794309469E-4</v>
      </c>
      <c r="BC232" s="90">
        <v>1.8383627794309469E-4</v>
      </c>
      <c r="BD232" s="90">
        <v>1.8383627794309469E-4</v>
      </c>
      <c r="BE232" s="90">
        <v>1.8383627794309469E-4</v>
      </c>
      <c r="BF232" s="90">
        <v>1.8383627794309469E-4</v>
      </c>
      <c r="BG232" s="90">
        <v>1.8383627794309469E-4</v>
      </c>
      <c r="BH232" s="90">
        <v>1.8383627794309469E-4</v>
      </c>
      <c r="BI232" s="90">
        <v>1.8383627794309469E-4</v>
      </c>
      <c r="BJ232" s="90">
        <v>1.8383627794309469E-4</v>
      </c>
      <c r="BK232" s="90">
        <v>1.8383627794309469E-4</v>
      </c>
      <c r="BL232" s="90">
        <v>1.8383627794309469E-4</v>
      </c>
      <c r="BM232" s="90">
        <v>1.8383627794309469E-4</v>
      </c>
      <c r="BN232" s="90">
        <v>1.8383627794309469E-4</v>
      </c>
      <c r="BO232" s="90">
        <v>1.8383627794309469E-4</v>
      </c>
    </row>
    <row r="233" spans="2:67" x14ac:dyDescent="0.3">
      <c r="B233" s="64" t="s">
        <v>28</v>
      </c>
      <c r="F233" s="54"/>
      <c r="G233" s="90">
        <v>2.7404396157776792E-3</v>
      </c>
      <c r="H233" s="90">
        <v>2.740429694274675E-3</v>
      </c>
      <c r="I233" s="90">
        <v>2.767627224108552E-3</v>
      </c>
      <c r="J233" s="90">
        <v>2.7676226215168432E-3</v>
      </c>
      <c r="K233" s="90">
        <v>2.767624136512041E-3</v>
      </c>
      <c r="L233" s="90">
        <v>2.7676289459582669E-3</v>
      </c>
      <c r="M233" s="90">
        <v>2.7676238556034868E-3</v>
      </c>
      <c r="N233" s="90">
        <v>2.7676223916323342E-3</v>
      </c>
      <c r="O233" s="90">
        <v>2.767628849714389E-3</v>
      </c>
      <c r="P233" s="90">
        <v>2.7676271716216469E-3</v>
      </c>
      <c r="Q233" s="90">
        <v>2.767627683700763E-3</v>
      </c>
      <c r="R233" s="90">
        <v>2.767621872793087E-3</v>
      </c>
      <c r="S233" s="90">
        <v>2.7676220106409382E-3</v>
      </c>
      <c r="T233" s="90">
        <v>2.7676272803288152E-3</v>
      </c>
      <c r="U233" s="90">
        <v>2.767622192273517E-3</v>
      </c>
      <c r="V233" s="90">
        <v>2.7676276348249369E-3</v>
      </c>
      <c r="W233" s="90">
        <v>2.7676262963309581E-3</v>
      </c>
      <c r="X233" s="90">
        <v>2.7676212304158692E-3</v>
      </c>
      <c r="Y233" s="90">
        <v>2.7676263910702348E-3</v>
      </c>
      <c r="Z233" s="90">
        <v>2.767626572733709E-3</v>
      </c>
      <c r="AA233" s="90">
        <v>2.7676292057958679E-3</v>
      </c>
      <c r="AB233" s="90">
        <v>2.7676292057958679E-3</v>
      </c>
      <c r="AC233" s="90">
        <v>2.7676292057958679E-3</v>
      </c>
      <c r="AD233" s="90">
        <v>2.7676292057958679E-3</v>
      </c>
      <c r="AE233" s="90">
        <v>2.7676292057958679E-3</v>
      </c>
      <c r="AF233" s="90">
        <v>2.7676292057958679E-3</v>
      </c>
      <c r="AG233" s="90">
        <v>2.7676292057958679E-3</v>
      </c>
      <c r="AH233" s="90">
        <v>2.7676292057958679E-3</v>
      </c>
      <c r="AI233" s="90">
        <v>2.7676292057958679E-3</v>
      </c>
      <c r="AJ233" s="90">
        <v>2.7676292057958679E-3</v>
      </c>
      <c r="AK233" s="90">
        <v>2.7676292057958679E-3</v>
      </c>
      <c r="AL233" s="90">
        <v>2.7676292057958679E-3</v>
      </c>
      <c r="AM233" s="90">
        <v>2.7676292057958679E-3</v>
      </c>
      <c r="AN233" s="90">
        <v>2.7676292057958679E-3</v>
      </c>
      <c r="AO233" s="90">
        <v>2.7676292057958679E-3</v>
      </c>
      <c r="AP233" s="90">
        <v>2.7676292057958679E-3</v>
      </c>
      <c r="AQ233" s="90">
        <v>2.7676292057958679E-3</v>
      </c>
      <c r="AR233" s="90">
        <v>2.7676292057958679E-3</v>
      </c>
      <c r="AS233" s="90">
        <v>2.7676292057958679E-3</v>
      </c>
      <c r="AT233" s="90">
        <v>2.7676292057958679E-3</v>
      </c>
      <c r="AU233" s="90">
        <v>2.7676292057958679E-3</v>
      </c>
      <c r="AV233" s="90">
        <v>2.7676292057958679E-3</v>
      </c>
      <c r="AW233" s="90">
        <v>2.7676292057958679E-3</v>
      </c>
      <c r="AX233" s="90">
        <v>2.7676292057958679E-3</v>
      </c>
      <c r="AY233" s="90">
        <v>2.7676292057958679E-3</v>
      </c>
      <c r="AZ233" s="90">
        <v>2.7676292057958679E-3</v>
      </c>
      <c r="BA233" s="90">
        <v>2.7676292057958679E-3</v>
      </c>
      <c r="BB233" s="90">
        <v>2.7676292057958679E-3</v>
      </c>
      <c r="BC233" s="90">
        <v>2.7676292057958679E-3</v>
      </c>
      <c r="BD233" s="90">
        <v>2.7676292057958679E-3</v>
      </c>
      <c r="BE233" s="90">
        <v>2.7676292057958679E-3</v>
      </c>
      <c r="BF233" s="90">
        <v>2.7676292057958679E-3</v>
      </c>
      <c r="BG233" s="90">
        <v>2.7676292057958679E-3</v>
      </c>
      <c r="BH233" s="90">
        <v>2.7676292057958679E-3</v>
      </c>
      <c r="BI233" s="90">
        <v>2.7676292057958679E-3</v>
      </c>
      <c r="BJ233" s="90">
        <v>2.7676292057958679E-3</v>
      </c>
      <c r="BK233" s="90">
        <v>2.7676292057958679E-3</v>
      </c>
      <c r="BL233" s="90">
        <v>2.7676292057958679E-3</v>
      </c>
      <c r="BM233" s="90">
        <v>2.7676292057958679E-3</v>
      </c>
      <c r="BN233" s="90">
        <v>2.7676292057958679E-3</v>
      </c>
      <c r="BO233" s="90">
        <v>2.7676292057958679E-3</v>
      </c>
    </row>
    <row r="234" spans="2:67" x14ac:dyDescent="0.3">
      <c r="B234" s="55" t="s">
        <v>31</v>
      </c>
      <c r="C234" s="60"/>
      <c r="D234" s="60"/>
      <c r="E234" s="60"/>
      <c r="F234" s="54"/>
      <c r="G234" s="90">
        <v>0</v>
      </c>
      <c r="H234" s="90">
        <v>0</v>
      </c>
      <c r="I234" s="90">
        <v>0</v>
      </c>
      <c r="J234" s="90">
        <v>0</v>
      </c>
      <c r="K234" s="90">
        <v>0</v>
      </c>
      <c r="L234" s="90">
        <v>0</v>
      </c>
      <c r="M234" s="90">
        <v>0</v>
      </c>
      <c r="N234" s="90">
        <v>0</v>
      </c>
      <c r="O234" s="90">
        <v>0</v>
      </c>
      <c r="P234" s="90">
        <v>0</v>
      </c>
      <c r="Q234" s="90">
        <v>0</v>
      </c>
      <c r="R234" s="90">
        <v>0</v>
      </c>
      <c r="S234" s="90">
        <v>0</v>
      </c>
      <c r="T234" s="90">
        <v>0</v>
      </c>
      <c r="U234" s="90">
        <v>0</v>
      </c>
      <c r="V234" s="90">
        <v>0</v>
      </c>
      <c r="W234" s="90">
        <v>0</v>
      </c>
      <c r="X234" s="90">
        <v>0</v>
      </c>
      <c r="Y234" s="90">
        <v>0</v>
      </c>
      <c r="Z234" s="90">
        <v>0</v>
      </c>
      <c r="AA234" s="90">
        <v>0</v>
      </c>
      <c r="AB234" s="90">
        <v>0</v>
      </c>
      <c r="AC234" s="90">
        <v>0</v>
      </c>
      <c r="AD234" s="90">
        <v>0</v>
      </c>
      <c r="AE234" s="90">
        <v>0</v>
      </c>
      <c r="AF234" s="90">
        <v>0</v>
      </c>
      <c r="AG234" s="90">
        <v>0</v>
      </c>
      <c r="AH234" s="90">
        <v>0</v>
      </c>
      <c r="AI234" s="90">
        <v>0</v>
      </c>
      <c r="AJ234" s="90">
        <v>0</v>
      </c>
      <c r="AK234" s="90">
        <v>0</v>
      </c>
      <c r="AL234" s="90">
        <v>0</v>
      </c>
      <c r="AM234" s="90">
        <v>0</v>
      </c>
      <c r="AN234" s="90">
        <v>0</v>
      </c>
      <c r="AO234" s="90">
        <v>0</v>
      </c>
      <c r="AP234" s="90">
        <v>0</v>
      </c>
      <c r="AQ234" s="90">
        <v>0</v>
      </c>
      <c r="AR234" s="90">
        <v>0</v>
      </c>
      <c r="AS234" s="90">
        <v>0</v>
      </c>
      <c r="AT234" s="90">
        <v>0</v>
      </c>
      <c r="AU234" s="90">
        <v>0</v>
      </c>
      <c r="AV234" s="90">
        <v>0</v>
      </c>
      <c r="AW234" s="90">
        <v>0</v>
      </c>
      <c r="AX234" s="90">
        <v>0</v>
      </c>
      <c r="AY234" s="90">
        <v>0</v>
      </c>
      <c r="AZ234" s="90">
        <v>0</v>
      </c>
      <c r="BA234" s="90">
        <v>0</v>
      </c>
      <c r="BB234" s="90">
        <v>0</v>
      </c>
      <c r="BC234" s="90">
        <v>0</v>
      </c>
      <c r="BD234" s="90">
        <v>0</v>
      </c>
      <c r="BE234" s="90">
        <v>0</v>
      </c>
      <c r="BF234" s="90">
        <v>0</v>
      </c>
      <c r="BG234" s="90">
        <v>0</v>
      </c>
      <c r="BH234" s="90">
        <v>0</v>
      </c>
      <c r="BI234" s="90">
        <v>0</v>
      </c>
      <c r="BJ234" s="90">
        <v>0</v>
      </c>
      <c r="BK234" s="90">
        <v>0</v>
      </c>
      <c r="BL234" s="90">
        <v>0</v>
      </c>
      <c r="BM234" s="90">
        <v>0</v>
      </c>
      <c r="BN234" s="90">
        <v>0</v>
      </c>
      <c r="BO234" s="90">
        <v>0</v>
      </c>
    </row>
    <row r="235" spans="2:67" x14ac:dyDescent="0.3">
      <c r="B235" s="55" t="s">
        <v>33</v>
      </c>
      <c r="C235" s="60"/>
      <c r="D235" s="60"/>
      <c r="E235" s="60"/>
      <c r="F235" s="60"/>
      <c r="G235" s="90">
        <v>2.4911164605172231E-4</v>
      </c>
      <c r="H235" s="90">
        <v>2.4911164605172231E-4</v>
      </c>
      <c r="I235" s="90">
        <v>2.4911164605172231E-4</v>
      </c>
      <c r="J235" s="90">
        <v>2.4911164605172231E-4</v>
      </c>
      <c r="K235" s="90">
        <v>2.4911164605172231E-4</v>
      </c>
      <c r="L235" s="90">
        <v>2.4911164605172231E-4</v>
      </c>
      <c r="M235" s="90">
        <v>2.4911164605172231E-4</v>
      </c>
      <c r="N235" s="90">
        <v>2.4911164605172231E-4</v>
      </c>
      <c r="O235" s="90">
        <v>2.4911164605172231E-4</v>
      </c>
      <c r="P235" s="90">
        <v>2.4911164605172231E-4</v>
      </c>
      <c r="Q235" s="90">
        <v>2.4911164605172231E-4</v>
      </c>
      <c r="R235" s="90">
        <v>2.4911164605172231E-4</v>
      </c>
      <c r="S235" s="90">
        <v>2.4911164605172231E-4</v>
      </c>
      <c r="T235" s="90">
        <v>2.4911164605172231E-4</v>
      </c>
      <c r="U235" s="90">
        <v>2.4911164605172231E-4</v>
      </c>
      <c r="V235" s="90">
        <v>2.4911164605172231E-4</v>
      </c>
      <c r="W235" s="90">
        <v>2.4911164605172231E-4</v>
      </c>
      <c r="X235" s="90">
        <v>2.4911164605172231E-4</v>
      </c>
      <c r="Y235" s="90">
        <v>2.4911164605172231E-4</v>
      </c>
      <c r="Z235" s="90">
        <v>2.4911164605172231E-4</v>
      </c>
      <c r="AA235" s="90">
        <v>2.4911164605172231E-4</v>
      </c>
      <c r="AB235" s="90">
        <v>2.4911164605172231E-4</v>
      </c>
      <c r="AC235" s="90">
        <v>2.4911164605172231E-4</v>
      </c>
      <c r="AD235" s="90">
        <v>2.4911164605172231E-4</v>
      </c>
      <c r="AE235" s="90">
        <v>2.4911164605172231E-4</v>
      </c>
      <c r="AF235" s="90">
        <v>2.4911164605172231E-4</v>
      </c>
      <c r="AG235" s="90">
        <v>2.4911164605172231E-4</v>
      </c>
      <c r="AH235" s="90">
        <v>2.4911164605172231E-4</v>
      </c>
      <c r="AI235" s="90">
        <v>2.4911164605172231E-4</v>
      </c>
      <c r="AJ235" s="90">
        <v>2.4911164605172231E-4</v>
      </c>
      <c r="AK235" s="90">
        <v>2.4911164605172231E-4</v>
      </c>
      <c r="AL235" s="90">
        <v>2.4911164605172231E-4</v>
      </c>
      <c r="AM235" s="90">
        <v>2.4911164605172231E-4</v>
      </c>
      <c r="AN235" s="90">
        <v>2.4911164605172231E-4</v>
      </c>
      <c r="AO235" s="90">
        <v>2.4911164605172231E-4</v>
      </c>
      <c r="AP235" s="90">
        <v>2.4911164605172231E-4</v>
      </c>
      <c r="AQ235" s="90">
        <v>2.4911164605172231E-4</v>
      </c>
      <c r="AR235" s="90">
        <v>2.4911164605172231E-4</v>
      </c>
      <c r="AS235" s="90">
        <v>2.4911164605172231E-4</v>
      </c>
      <c r="AT235" s="90">
        <v>2.4911164605172231E-4</v>
      </c>
      <c r="AU235" s="90">
        <v>2.4911164605172231E-4</v>
      </c>
      <c r="AV235" s="90">
        <v>2.4911164605172231E-4</v>
      </c>
      <c r="AW235" s="90">
        <v>2.4911164605172231E-4</v>
      </c>
      <c r="AX235" s="90">
        <v>2.4911164605172231E-4</v>
      </c>
      <c r="AY235" s="90">
        <v>2.4911164605172231E-4</v>
      </c>
      <c r="AZ235" s="90">
        <v>2.4911164605172231E-4</v>
      </c>
      <c r="BA235" s="90">
        <v>2.4911164605172231E-4</v>
      </c>
      <c r="BB235" s="90">
        <v>2.4911164605172231E-4</v>
      </c>
      <c r="BC235" s="90">
        <v>2.4911164605172231E-4</v>
      </c>
      <c r="BD235" s="90">
        <v>2.4911164605172231E-4</v>
      </c>
      <c r="BE235" s="90">
        <v>2.4911164605172231E-4</v>
      </c>
      <c r="BF235" s="90">
        <v>2.4911164605172231E-4</v>
      </c>
      <c r="BG235" s="90">
        <v>2.4911164605172231E-4</v>
      </c>
      <c r="BH235" s="90">
        <v>2.4911164605172231E-4</v>
      </c>
      <c r="BI235" s="90">
        <v>2.4911164605172231E-4</v>
      </c>
      <c r="BJ235" s="90">
        <v>2.4911164605172231E-4</v>
      </c>
      <c r="BK235" s="90">
        <v>2.4911164605172231E-4</v>
      </c>
      <c r="BL235" s="90">
        <v>2.4911164605172231E-4</v>
      </c>
      <c r="BM235" s="90">
        <v>2.4911164605172231E-4</v>
      </c>
      <c r="BN235" s="90">
        <v>2.4911164605172231E-4</v>
      </c>
      <c r="BO235" s="90">
        <v>2.4911164605172231E-4</v>
      </c>
    </row>
    <row r="236" spans="2:67" x14ac:dyDescent="0.3">
      <c r="B236" s="55" t="s">
        <v>35</v>
      </c>
      <c r="C236" s="54"/>
      <c r="D236" s="54"/>
      <c r="E236" s="54"/>
      <c r="F236" s="54"/>
      <c r="G236" s="90">
        <v>3.9905880775784579E-4</v>
      </c>
      <c r="H236" s="90">
        <v>3.9905881064281388E-4</v>
      </c>
      <c r="I236" s="90">
        <v>3.9905880612649399E-4</v>
      </c>
      <c r="J236" s="90">
        <v>3.9905882209080628E-4</v>
      </c>
      <c r="K236" s="90">
        <v>3.9905880892000199E-4</v>
      </c>
      <c r="L236" s="90">
        <v>3.9905887403068982E-4</v>
      </c>
      <c r="M236" s="90">
        <v>3.9905888739379401E-4</v>
      </c>
      <c r="N236" s="90">
        <v>3.9905874902899588E-4</v>
      </c>
      <c r="O236" s="90">
        <v>3.9905878688605831E-4</v>
      </c>
      <c r="P236" s="90">
        <v>3.9905876786809971E-4</v>
      </c>
      <c r="Q236" s="90">
        <v>3.9905886058775328E-4</v>
      </c>
      <c r="R236" s="90">
        <v>3.9905874763540979E-4</v>
      </c>
      <c r="S236" s="90">
        <v>3.9905857267724708E-4</v>
      </c>
      <c r="T236" s="90">
        <v>3.9905877144745359E-4</v>
      </c>
      <c r="U236" s="90">
        <v>3.9905877144745359E-4</v>
      </c>
      <c r="V236" s="90">
        <v>3.9905877144745359E-4</v>
      </c>
      <c r="W236" s="90">
        <v>3.9905862201232022E-4</v>
      </c>
      <c r="X236" s="90">
        <v>3.9905853811953541E-4</v>
      </c>
      <c r="Y236" s="90">
        <v>3.9905853811953541E-4</v>
      </c>
      <c r="Z236" s="90">
        <v>3.9905875025111101E-4</v>
      </c>
      <c r="AA236" s="90">
        <v>3.9906058027325579E-4</v>
      </c>
      <c r="AB236" s="90">
        <v>3.9906058027325579E-4</v>
      </c>
      <c r="AC236" s="90">
        <v>3.9906058027325579E-4</v>
      </c>
      <c r="AD236" s="90">
        <v>3.9906058027325579E-4</v>
      </c>
      <c r="AE236" s="90">
        <v>3.9906058027325579E-4</v>
      </c>
      <c r="AF236" s="90">
        <v>3.9906058027325579E-4</v>
      </c>
      <c r="AG236" s="90">
        <v>3.9906058027325579E-4</v>
      </c>
      <c r="AH236" s="90">
        <v>3.9906058027325579E-4</v>
      </c>
      <c r="AI236" s="90">
        <v>3.9906058027325579E-4</v>
      </c>
      <c r="AJ236" s="90">
        <v>3.9906058027325579E-4</v>
      </c>
      <c r="AK236" s="90">
        <v>3.9906058027325579E-4</v>
      </c>
      <c r="AL236" s="90">
        <v>3.9906058027325579E-4</v>
      </c>
      <c r="AM236" s="90">
        <v>3.9906058027325579E-4</v>
      </c>
      <c r="AN236" s="90">
        <v>3.9906058027325579E-4</v>
      </c>
      <c r="AO236" s="90">
        <v>3.9906058027325579E-4</v>
      </c>
      <c r="AP236" s="90">
        <v>3.9906058027325579E-4</v>
      </c>
      <c r="AQ236" s="90">
        <v>3.9906058027325579E-4</v>
      </c>
      <c r="AR236" s="90">
        <v>3.9906058027325579E-4</v>
      </c>
      <c r="AS236" s="90">
        <v>3.9906058027325579E-4</v>
      </c>
      <c r="AT236" s="90">
        <v>3.9906058027325579E-4</v>
      </c>
      <c r="AU236" s="90">
        <v>3.9906058027325579E-4</v>
      </c>
      <c r="AV236" s="90">
        <v>3.9906058027325579E-4</v>
      </c>
      <c r="AW236" s="90">
        <v>3.9906058027325579E-4</v>
      </c>
      <c r="AX236" s="90">
        <v>3.9906058027325579E-4</v>
      </c>
      <c r="AY236" s="90">
        <v>3.9906058027325579E-4</v>
      </c>
      <c r="AZ236" s="90">
        <v>3.9906058027325579E-4</v>
      </c>
      <c r="BA236" s="90">
        <v>3.9906058027325579E-4</v>
      </c>
      <c r="BB236" s="90">
        <v>3.9906058027325579E-4</v>
      </c>
      <c r="BC236" s="90">
        <v>3.9906058027325579E-4</v>
      </c>
      <c r="BD236" s="90">
        <v>3.9906058027325579E-4</v>
      </c>
      <c r="BE236" s="90">
        <v>3.9906058027325579E-4</v>
      </c>
      <c r="BF236" s="90">
        <v>3.9906058027325579E-4</v>
      </c>
      <c r="BG236" s="90">
        <v>3.9906058027325579E-4</v>
      </c>
      <c r="BH236" s="90">
        <v>3.9906058027325579E-4</v>
      </c>
      <c r="BI236" s="90">
        <v>3.9906058027325579E-4</v>
      </c>
      <c r="BJ236" s="90">
        <v>3.9906058027325579E-4</v>
      </c>
      <c r="BK236" s="90">
        <v>3.9906058027325579E-4</v>
      </c>
      <c r="BL236" s="90">
        <v>3.9906058027325579E-4</v>
      </c>
      <c r="BM236" s="90">
        <v>3.9906058027325579E-4</v>
      </c>
      <c r="BN236" s="90">
        <v>3.9906058027325579E-4</v>
      </c>
      <c r="BO236" s="90">
        <v>3.9906058027325579E-4</v>
      </c>
    </row>
    <row r="237" spans="2:67" x14ac:dyDescent="0.3">
      <c r="B237" s="55" t="s">
        <v>36</v>
      </c>
      <c r="F237" s="54"/>
      <c r="G237" s="90">
        <v>1.5291402559567939E-4</v>
      </c>
      <c r="H237" s="90">
        <v>1.5291423135436059E-4</v>
      </c>
      <c r="I237" s="90">
        <v>1.514287907469176E-4</v>
      </c>
      <c r="J237" s="90">
        <v>1.5142846350712729E-4</v>
      </c>
      <c r="K237" s="90">
        <v>1.5142857142857151E-4</v>
      </c>
      <c r="L237" s="90">
        <v>1.5142862440448331E-4</v>
      </c>
      <c r="M237" s="90">
        <v>1.5142857142857151E-4</v>
      </c>
      <c r="N237" s="90">
        <v>1.5142857142857151E-4</v>
      </c>
      <c r="O237" s="90">
        <v>1.514285195620469E-4</v>
      </c>
      <c r="P237" s="90">
        <v>1.5142867384336739E-4</v>
      </c>
      <c r="Q237" s="90">
        <v>1.5142847172520781E-4</v>
      </c>
      <c r="R237" s="90">
        <v>1.5142857142857151E-4</v>
      </c>
      <c r="S237" s="90">
        <v>1.514286216981539E-4</v>
      </c>
      <c r="T237" s="90">
        <v>1.5142862057505459E-4</v>
      </c>
      <c r="U237" s="90">
        <v>1.514286668106997E-4</v>
      </c>
      <c r="V237" s="90">
        <v>1.5142871586111911E-4</v>
      </c>
      <c r="W237" s="90">
        <v>1.514285247317133E-4</v>
      </c>
      <c r="X237" s="90">
        <v>1.514287103331369E-4</v>
      </c>
      <c r="Y237" s="90">
        <v>1.5142857142857151E-4</v>
      </c>
      <c r="Z237" s="90">
        <v>1.5142870753133639E-4</v>
      </c>
      <c r="AA237" s="90">
        <v>1.514287320294896E-4</v>
      </c>
      <c r="AB237" s="90">
        <v>1.514287320294896E-4</v>
      </c>
      <c r="AC237" s="90">
        <v>1.514287320294896E-4</v>
      </c>
      <c r="AD237" s="90">
        <v>1.514287320294896E-4</v>
      </c>
      <c r="AE237" s="90">
        <v>1.514287320294896E-4</v>
      </c>
      <c r="AF237" s="90">
        <v>1.514287320294896E-4</v>
      </c>
      <c r="AG237" s="90">
        <v>1.514287320294896E-4</v>
      </c>
      <c r="AH237" s="90">
        <v>1.514287320294896E-4</v>
      </c>
      <c r="AI237" s="90">
        <v>1.514287320294896E-4</v>
      </c>
      <c r="AJ237" s="90">
        <v>1.514287320294896E-4</v>
      </c>
      <c r="AK237" s="90">
        <v>1.514287320294896E-4</v>
      </c>
      <c r="AL237" s="90">
        <v>1.514287320294896E-4</v>
      </c>
      <c r="AM237" s="90">
        <v>1.514287320294896E-4</v>
      </c>
      <c r="AN237" s="90">
        <v>1.514287320294896E-4</v>
      </c>
      <c r="AO237" s="90">
        <v>1.514287320294896E-4</v>
      </c>
      <c r="AP237" s="90">
        <v>1.514287320294896E-4</v>
      </c>
      <c r="AQ237" s="90">
        <v>1.514287320294896E-4</v>
      </c>
      <c r="AR237" s="90">
        <v>1.514287320294896E-4</v>
      </c>
      <c r="AS237" s="90">
        <v>1.514287320294896E-4</v>
      </c>
      <c r="AT237" s="90">
        <v>1.514287320294896E-4</v>
      </c>
      <c r="AU237" s="90">
        <v>1.514287320294896E-4</v>
      </c>
      <c r="AV237" s="90">
        <v>1.514287320294896E-4</v>
      </c>
      <c r="AW237" s="90">
        <v>1.514287320294896E-4</v>
      </c>
      <c r="AX237" s="90">
        <v>1.514287320294896E-4</v>
      </c>
      <c r="AY237" s="90">
        <v>1.514287320294896E-4</v>
      </c>
      <c r="AZ237" s="90">
        <v>1.514287320294896E-4</v>
      </c>
      <c r="BA237" s="90">
        <v>1.514287320294896E-4</v>
      </c>
      <c r="BB237" s="90">
        <v>1.514287320294896E-4</v>
      </c>
      <c r="BC237" s="90">
        <v>1.514287320294896E-4</v>
      </c>
      <c r="BD237" s="90">
        <v>1.514287320294896E-4</v>
      </c>
      <c r="BE237" s="90">
        <v>1.514287320294896E-4</v>
      </c>
      <c r="BF237" s="90">
        <v>1.514287320294896E-4</v>
      </c>
      <c r="BG237" s="90">
        <v>1.514287320294896E-4</v>
      </c>
      <c r="BH237" s="90">
        <v>1.514287320294896E-4</v>
      </c>
      <c r="BI237" s="90">
        <v>1.514287320294896E-4</v>
      </c>
      <c r="BJ237" s="90">
        <v>1.514287320294896E-4</v>
      </c>
      <c r="BK237" s="90">
        <v>1.514287320294896E-4</v>
      </c>
      <c r="BL237" s="90">
        <v>1.514287320294896E-4</v>
      </c>
      <c r="BM237" s="90">
        <v>1.514287320294896E-4</v>
      </c>
      <c r="BN237" s="90">
        <v>1.514287320294896E-4</v>
      </c>
      <c r="BO237" s="90">
        <v>1.514287320294896E-4</v>
      </c>
    </row>
    <row r="238" spans="2:67" x14ac:dyDescent="0.3">
      <c r="B238" s="55" t="s">
        <v>37</v>
      </c>
      <c r="C238" s="60"/>
      <c r="D238" s="60"/>
      <c r="E238" s="60"/>
      <c r="F238" s="54"/>
      <c r="G238" s="90">
        <v>0</v>
      </c>
      <c r="H238" s="90">
        <v>0</v>
      </c>
      <c r="I238" s="90">
        <v>0</v>
      </c>
      <c r="J238" s="90">
        <v>0</v>
      </c>
      <c r="K238" s="90">
        <v>0</v>
      </c>
      <c r="L238" s="90">
        <v>0</v>
      </c>
      <c r="M238" s="90">
        <v>0</v>
      </c>
      <c r="N238" s="90">
        <v>0</v>
      </c>
      <c r="O238" s="90">
        <v>0</v>
      </c>
      <c r="P238" s="90">
        <v>0</v>
      </c>
      <c r="Q238" s="90">
        <v>0</v>
      </c>
      <c r="R238" s="90">
        <v>0</v>
      </c>
      <c r="S238" s="90">
        <v>0</v>
      </c>
      <c r="T238" s="90">
        <v>0</v>
      </c>
      <c r="U238" s="90">
        <v>0</v>
      </c>
      <c r="V238" s="90">
        <v>0</v>
      </c>
      <c r="W238" s="90">
        <v>0</v>
      </c>
      <c r="X238" s="90">
        <v>0</v>
      </c>
      <c r="Y238" s="90">
        <v>0</v>
      </c>
      <c r="Z238" s="90">
        <v>0</v>
      </c>
      <c r="AA238" s="90">
        <v>0</v>
      </c>
      <c r="AB238" s="90">
        <v>0</v>
      </c>
      <c r="AC238" s="90">
        <v>0</v>
      </c>
      <c r="AD238" s="90">
        <v>0</v>
      </c>
      <c r="AE238" s="90">
        <v>0</v>
      </c>
      <c r="AF238" s="90">
        <v>0</v>
      </c>
      <c r="AG238" s="90">
        <v>0</v>
      </c>
      <c r="AH238" s="90">
        <v>0</v>
      </c>
      <c r="AI238" s="90">
        <v>0</v>
      </c>
      <c r="AJ238" s="90">
        <v>0</v>
      </c>
      <c r="AK238" s="90">
        <v>0</v>
      </c>
      <c r="AL238" s="90">
        <v>0</v>
      </c>
      <c r="AM238" s="90">
        <v>0</v>
      </c>
      <c r="AN238" s="90">
        <v>0</v>
      </c>
      <c r="AO238" s="90">
        <v>0</v>
      </c>
      <c r="AP238" s="90">
        <v>0</v>
      </c>
      <c r="AQ238" s="90">
        <v>0</v>
      </c>
      <c r="AR238" s="90">
        <v>0</v>
      </c>
      <c r="AS238" s="90">
        <v>0</v>
      </c>
      <c r="AT238" s="90">
        <v>0</v>
      </c>
      <c r="AU238" s="90">
        <v>0</v>
      </c>
      <c r="AV238" s="90">
        <v>0</v>
      </c>
      <c r="AW238" s="90">
        <v>0</v>
      </c>
      <c r="AX238" s="90">
        <v>0</v>
      </c>
      <c r="AY238" s="90">
        <v>0</v>
      </c>
      <c r="AZ238" s="90">
        <v>0</v>
      </c>
      <c r="BA238" s="90">
        <v>0</v>
      </c>
      <c r="BB238" s="90">
        <v>0</v>
      </c>
      <c r="BC238" s="90">
        <v>0</v>
      </c>
      <c r="BD238" s="90">
        <v>0</v>
      </c>
      <c r="BE238" s="90">
        <v>0</v>
      </c>
      <c r="BF238" s="90">
        <v>0</v>
      </c>
      <c r="BG238" s="90">
        <v>0</v>
      </c>
      <c r="BH238" s="90">
        <v>0</v>
      </c>
      <c r="BI238" s="90">
        <v>0</v>
      </c>
      <c r="BJ238" s="90">
        <v>0</v>
      </c>
      <c r="BK238" s="90">
        <v>0</v>
      </c>
      <c r="BL238" s="90">
        <v>0</v>
      </c>
      <c r="BM238" s="90">
        <v>0</v>
      </c>
      <c r="BN238" s="90">
        <v>0</v>
      </c>
      <c r="BO238" s="90">
        <v>0</v>
      </c>
    </row>
    <row r="239" spans="2:67" x14ac:dyDescent="0.3">
      <c r="B239" s="64" t="s">
        <v>40</v>
      </c>
      <c r="C239" s="54"/>
      <c r="D239" s="54"/>
      <c r="E239" s="54"/>
      <c r="F239" s="54"/>
      <c r="G239" s="90">
        <v>5.1732328806865918E-4</v>
      </c>
      <c r="H239" s="90">
        <v>5.1732181792576992E-4</v>
      </c>
      <c r="I239" s="90">
        <v>5.0307419436702503E-4</v>
      </c>
      <c r="J239" s="90">
        <v>5.030739618774524E-4</v>
      </c>
      <c r="K239" s="90">
        <v>5.0307511641781155E-4</v>
      </c>
      <c r="L239" s="90">
        <v>5.0307238306040905E-4</v>
      </c>
      <c r="M239" s="90">
        <v>5.0307406790218979E-4</v>
      </c>
      <c r="N239" s="90">
        <v>5.0307274424490499E-4</v>
      </c>
      <c r="O239" s="90">
        <v>5.0307432241377878E-4</v>
      </c>
      <c r="P239" s="90">
        <v>5.0307394798450214E-4</v>
      </c>
      <c r="Q239" s="90">
        <v>5.0307247924080668E-4</v>
      </c>
      <c r="R239" s="90">
        <v>5.030716537842404E-4</v>
      </c>
      <c r="S239" s="90">
        <v>5.0307569331426414E-4</v>
      </c>
      <c r="T239" s="90">
        <v>5.0307269878303569E-4</v>
      </c>
      <c r="U239" s="90">
        <v>5.0307377629547662E-4</v>
      </c>
      <c r="V239" s="90">
        <v>5.0307256356509457E-4</v>
      </c>
      <c r="W239" s="90">
        <v>5.0307240158766224E-4</v>
      </c>
      <c r="X239" s="90">
        <v>5.0307300896624478E-4</v>
      </c>
      <c r="Y239" s="90">
        <v>5.0307433467777448E-4</v>
      </c>
      <c r="Z239" s="90">
        <v>5.0307655120747396E-4</v>
      </c>
      <c r="AA239" s="90">
        <v>5.0307768153672093E-4</v>
      </c>
      <c r="AB239" s="90">
        <v>5.0307768153672093E-4</v>
      </c>
      <c r="AC239" s="90">
        <v>5.0307768153672093E-4</v>
      </c>
      <c r="AD239" s="90">
        <v>5.0307768153672093E-4</v>
      </c>
      <c r="AE239" s="90">
        <v>5.0307768153672093E-4</v>
      </c>
      <c r="AF239" s="90">
        <v>5.0307768153672093E-4</v>
      </c>
      <c r="AG239" s="90">
        <v>5.0307768153672093E-4</v>
      </c>
      <c r="AH239" s="90">
        <v>5.0307768153672093E-4</v>
      </c>
      <c r="AI239" s="90">
        <v>5.0307768153672093E-4</v>
      </c>
      <c r="AJ239" s="90">
        <v>5.0307768153672093E-4</v>
      </c>
      <c r="AK239" s="90">
        <v>5.0307768153672093E-4</v>
      </c>
      <c r="AL239" s="90">
        <v>5.0307768153672093E-4</v>
      </c>
      <c r="AM239" s="90">
        <v>5.0307768153672093E-4</v>
      </c>
      <c r="AN239" s="90">
        <v>5.0307768153672093E-4</v>
      </c>
      <c r="AO239" s="90">
        <v>5.0307768153672093E-4</v>
      </c>
      <c r="AP239" s="90">
        <v>5.0307768153672093E-4</v>
      </c>
      <c r="AQ239" s="90">
        <v>5.0307768153672093E-4</v>
      </c>
      <c r="AR239" s="90">
        <v>5.0307768153672093E-4</v>
      </c>
      <c r="AS239" s="90">
        <v>5.0307768153672093E-4</v>
      </c>
      <c r="AT239" s="90">
        <v>5.0307768153672093E-4</v>
      </c>
      <c r="AU239" s="90">
        <v>5.0307768153672093E-4</v>
      </c>
      <c r="AV239" s="90">
        <v>5.0307768153672093E-4</v>
      </c>
      <c r="AW239" s="90">
        <v>5.0307768153672093E-4</v>
      </c>
      <c r="AX239" s="90">
        <v>5.0307768153672093E-4</v>
      </c>
      <c r="AY239" s="90">
        <v>5.0307768153672093E-4</v>
      </c>
      <c r="AZ239" s="90">
        <v>5.0307768153672093E-4</v>
      </c>
      <c r="BA239" s="90">
        <v>5.0307768153672093E-4</v>
      </c>
      <c r="BB239" s="90">
        <v>5.0307768153672093E-4</v>
      </c>
      <c r="BC239" s="90">
        <v>5.0307768153672093E-4</v>
      </c>
      <c r="BD239" s="90">
        <v>5.0307768153672093E-4</v>
      </c>
      <c r="BE239" s="90">
        <v>5.0307768153672093E-4</v>
      </c>
      <c r="BF239" s="90">
        <v>5.0307768153672093E-4</v>
      </c>
      <c r="BG239" s="90">
        <v>5.0307768153672093E-4</v>
      </c>
      <c r="BH239" s="90">
        <v>5.0307768153672093E-4</v>
      </c>
      <c r="BI239" s="90">
        <v>5.0307768153672093E-4</v>
      </c>
      <c r="BJ239" s="90">
        <v>5.0307768153672093E-4</v>
      </c>
      <c r="BK239" s="90">
        <v>5.0307768153672093E-4</v>
      </c>
      <c r="BL239" s="90">
        <v>5.0307768153672093E-4</v>
      </c>
      <c r="BM239" s="90">
        <v>5.0307768153672093E-4</v>
      </c>
      <c r="BN239" s="90">
        <v>5.0307768153672093E-4</v>
      </c>
      <c r="BO239" s="90">
        <v>5.0307768153672093E-4</v>
      </c>
    </row>
    <row r="240" spans="2:67" x14ac:dyDescent="0.3">
      <c r="B240" s="64" t="s">
        <v>41</v>
      </c>
      <c r="F240" s="54"/>
      <c r="G240" s="90">
        <v>1.065996812749004E-3</v>
      </c>
      <c r="H240" s="90">
        <v>1.065996812749004E-3</v>
      </c>
      <c r="I240" s="90">
        <v>1.065996812749004E-3</v>
      </c>
      <c r="J240" s="90">
        <v>1.0679071559576471E-3</v>
      </c>
      <c r="K240" s="90">
        <v>1.0679145490622799E-3</v>
      </c>
      <c r="L240" s="90">
        <v>1.0679145490622799E-3</v>
      </c>
      <c r="M240" s="90">
        <v>1.0679145490622799E-3</v>
      </c>
      <c r="N240" s="90">
        <v>1.0679145490622799E-3</v>
      </c>
      <c r="O240" s="90">
        <v>1.0679145490622799E-3</v>
      </c>
      <c r="P240" s="90">
        <v>1.0679145490622799E-3</v>
      </c>
      <c r="Q240" s="90">
        <v>1.0679145490622799E-3</v>
      </c>
      <c r="R240" s="90">
        <v>1.0679145490622799E-3</v>
      </c>
      <c r="S240" s="90">
        <v>1.0679145490622799E-3</v>
      </c>
      <c r="T240" s="90">
        <v>1.0679145490622799E-3</v>
      </c>
      <c r="U240" s="90">
        <v>1.0679145490622799E-3</v>
      </c>
      <c r="V240" s="90">
        <v>1.0679145490622799E-3</v>
      </c>
      <c r="W240" s="90">
        <v>1.0679145490622799E-3</v>
      </c>
      <c r="X240" s="90">
        <v>1.0679145490622799E-3</v>
      </c>
      <c r="Y240" s="90">
        <v>1.0679145490622799E-3</v>
      </c>
      <c r="Z240" s="90">
        <v>1.0679145490622799E-3</v>
      </c>
      <c r="AA240" s="90">
        <v>1.0679145490622799E-3</v>
      </c>
      <c r="AB240" s="90">
        <v>1.0679145490622799E-3</v>
      </c>
      <c r="AC240" s="90">
        <v>1.0679145490622799E-3</v>
      </c>
      <c r="AD240" s="90">
        <v>1.0679145490622799E-3</v>
      </c>
      <c r="AE240" s="90">
        <v>1.0679145490622799E-3</v>
      </c>
      <c r="AF240" s="90">
        <v>1.0679145490622799E-3</v>
      </c>
      <c r="AG240" s="90">
        <v>1.0679145490622799E-3</v>
      </c>
      <c r="AH240" s="90">
        <v>1.0679145490622799E-3</v>
      </c>
      <c r="AI240" s="90">
        <v>1.0679145490622799E-3</v>
      </c>
      <c r="AJ240" s="90">
        <v>1.0679145490622799E-3</v>
      </c>
      <c r="AK240" s="90">
        <v>1.0679145490622799E-3</v>
      </c>
      <c r="AL240" s="90">
        <v>1.0679145490622799E-3</v>
      </c>
      <c r="AM240" s="90">
        <v>1.0679145490622799E-3</v>
      </c>
      <c r="AN240" s="90">
        <v>1.0679145490622799E-3</v>
      </c>
      <c r="AO240" s="90">
        <v>1.0679145490622799E-3</v>
      </c>
      <c r="AP240" s="90">
        <v>1.0679145490622799E-3</v>
      </c>
      <c r="AQ240" s="90">
        <v>1.0679145490622799E-3</v>
      </c>
      <c r="AR240" s="90">
        <v>1.0679145490622799E-3</v>
      </c>
      <c r="AS240" s="90">
        <v>1.0679145490622799E-3</v>
      </c>
      <c r="AT240" s="90">
        <v>1.0679145490622799E-3</v>
      </c>
      <c r="AU240" s="90">
        <v>1.0679145490622799E-3</v>
      </c>
      <c r="AV240" s="90">
        <v>1.0679145490622799E-3</v>
      </c>
      <c r="AW240" s="90">
        <v>1.0679145490622799E-3</v>
      </c>
      <c r="AX240" s="90">
        <v>1.0679145490622799E-3</v>
      </c>
      <c r="AY240" s="90">
        <v>1.0679145490622799E-3</v>
      </c>
      <c r="AZ240" s="90">
        <v>1.0679145490622799E-3</v>
      </c>
      <c r="BA240" s="90">
        <v>1.0679145490622799E-3</v>
      </c>
      <c r="BB240" s="90">
        <v>1.0679145490622799E-3</v>
      </c>
      <c r="BC240" s="90">
        <v>1.0679145490622799E-3</v>
      </c>
      <c r="BD240" s="90">
        <v>1.0679145490622799E-3</v>
      </c>
      <c r="BE240" s="90">
        <v>1.0679145490622799E-3</v>
      </c>
      <c r="BF240" s="90">
        <v>1.0679145490622799E-3</v>
      </c>
      <c r="BG240" s="90">
        <v>1.0679145490622799E-3</v>
      </c>
      <c r="BH240" s="90">
        <v>1.0679145490622799E-3</v>
      </c>
      <c r="BI240" s="90">
        <v>1.0679145490622799E-3</v>
      </c>
      <c r="BJ240" s="90">
        <v>1.0679145490622799E-3</v>
      </c>
      <c r="BK240" s="90">
        <v>1.0679145490622799E-3</v>
      </c>
      <c r="BL240" s="90">
        <v>1.0679145490622799E-3</v>
      </c>
      <c r="BM240" s="90">
        <v>1.0679145490622799E-3</v>
      </c>
      <c r="BN240" s="90">
        <v>1.0679145490622799E-3</v>
      </c>
      <c r="BO240" s="90">
        <v>1.0679145490622799E-3</v>
      </c>
    </row>
    <row r="241" spans="2:67" x14ac:dyDescent="0.3">
      <c r="B241" s="55" t="s">
        <v>42</v>
      </c>
      <c r="C241" s="60"/>
      <c r="D241" s="60"/>
      <c r="E241" s="60"/>
      <c r="F241" s="54"/>
      <c r="G241" s="90">
        <v>2.301921562245381E-4</v>
      </c>
      <c r="H241" s="90">
        <v>2.2958781791793619E-4</v>
      </c>
      <c r="I241" s="90">
        <v>2.2958781866324739E-4</v>
      </c>
      <c r="J241" s="90">
        <v>2.289267015706806E-4</v>
      </c>
      <c r="K241" s="90">
        <v>2.2886678846278799E-4</v>
      </c>
      <c r="L241" s="90">
        <v>2.2856770094497011E-4</v>
      </c>
      <c r="M241" s="90">
        <v>2.2856769364069609E-4</v>
      </c>
      <c r="N241" s="90">
        <v>2.2946732774615521E-4</v>
      </c>
      <c r="O241" s="90">
        <v>2.276750908714809E-4</v>
      </c>
      <c r="P241" s="90">
        <v>2.2755659099014491E-4</v>
      </c>
      <c r="Q241" s="90">
        <v>2.270249224749718E-4</v>
      </c>
      <c r="R241" s="90">
        <v>2.2678941268497899E-4</v>
      </c>
      <c r="S241" s="90">
        <v>2.2573566806542109E-4</v>
      </c>
      <c r="T241" s="90">
        <v>2.2509651943829569E-4</v>
      </c>
      <c r="U241" s="90">
        <v>2.2423077369820361E-4</v>
      </c>
      <c r="V241" s="90">
        <v>2.2285933014518699E-4</v>
      </c>
      <c r="W241" s="90">
        <v>2.240584564988072E-4</v>
      </c>
      <c r="X241" s="90">
        <v>2.229730202045611E-4</v>
      </c>
      <c r="Y241" s="90">
        <v>2.2360009869963249E-4</v>
      </c>
      <c r="Z241" s="90">
        <v>2.2263215290666371E-4</v>
      </c>
      <c r="AA241" s="90">
        <v>2.226325049565674E-4</v>
      </c>
      <c r="AB241" s="90">
        <v>2.226325049565674E-4</v>
      </c>
      <c r="AC241" s="90">
        <v>2.226325049565674E-4</v>
      </c>
      <c r="AD241" s="90">
        <v>2.226325049565674E-4</v>
      </c>
      <c r="AE241" s="90">
        <v>2.226325049565674E-4</v>
      </c>
      <c r="AF241" s="90">
        <v>2.226325049565674E-4</v>
      </c>
      <c r="AG241" s="90">
        <v>2.226325049565674E-4</v>
      </c>
      <c r="AH241" s="90">
        <v>2.226325049565674E-4</v>
      </c>
      <c r="AI241" s="90">
        <v>2.226325049565674E-4</v>
      </c>
      <c r="AJ241" s="90">
        <v>2.226325049565674E-4</v>
      </c>
      <c r="AK241" s="90">
        <v>2.226325049565674E-4</v>
      </c>
      <c r="AL241" s="90">
        <v>2.226325049565674E-4</v>
      </c>
      <c r="AM241" s="90">
        <v>2.226325049565674E-4</v>
      </c>
      <c r="AN241" s="90">
        <v>2.226325049565674E-4</v>
      </c>
      <c r="AO241" s="90">
        <v>2.226325049565674E-4</v>
      </c>
      <c r="AP241" s="90">
        <v>2.226325049565674E-4</v>
      </c>
      <c r="AQ241" s="90">
        <v>2.226325049565674E-4</v>
      </c>
      <c r="AR241" s="90">
        <v>2.226325049565674E-4</v>
      </c>
      <c r="AS241" s="90">
        <v>2.226325049565674E-4</v>
      </c>
      <c r="AT241" s="90">
        <v>2.226325049565674E-4</v>
      </c>
      <c r="AU241" s="90">
        <v>2.226325049565674E-4</v>
      </c>
      <c r="AV241" s="90">
        <v>2.226325049565674E-4</v>
      </c>
      <c r="AW241" s="90">
        <v>2.226325049565674E-4</v>
      </c>
      <c r="AX241" s="90">
        <v>2.226325049565674E-4</v>
      </c>
      <c r="AY241" s="90">
        <v>2.226325049565674E-4</v>
      </c>
      <c r="AZ241" s="90">
        <v>2.226325049565674E-4</v>
      </c>
      <c r="BA241" s="90">
        <v>2.226325049565674E-4</v>
      </c>
      <c r="BB241" s="90">
        <v>2.226325049565674E-4</v>
      </c>
      <c r="BC241" s="90">
        <v>2.226325049565674E-4</v>
      </c>
      <c r="BD241" s="90">
        <v>2.226325049565674E-4</v>
      </c>
      <c r="BE241" s="90">
        <v>2.226325049565674E-4</v>
      </c>
      <c r="BF241" s="90">
        <v>2.226325049565674E-4</v>
      </c>
      <c r="BG241" s="90">
        <v>2.226325049565674E-4</v>
      </c>
      <c r="BH241" s="90">
        <v>2.226325049565674E-4</v>
      </c>
      <c r="BI241" s="90">
        <v>2.226325049565674E-4</v>
      </c>
      <c r="BJ241" s="90">
        <v>2.226325049565674E-4</v>
      </c>
      <c r="BK241" s="90">
        <v>2.226325049565674E-4</v>
      </c>
      <c r="BL241" s="90">
        <v>2.226325049565674E-4</v>
      </c>
      <c r="BM241" s="90">
        <v>2.226325049565674E-4</v>
      </c>
      <c r="BN241" s="90">
        <v>2.226325049565674E-4</v>
      </c>
      <c r="BO241" s="90">
        <v>2.226325049565674E-4</v>
      </c>
    </row>
    <row r="242" spans="2:67" x14ac:dyDescent="0.3">
      <c r="B242" s="55" t="s">
        <v>44</v>
      </c>
      <c r="F242" s="54"/>
      <c r="G242" s="90">
        <v>1.5779935210885821E-4</v>
      </c>
      <c r="H242" s="90">
        <v>1.5722761554018899E-4</v>
      </c>
      <c r="I242" s="90">
        <v>1.572276149702898E-4</v>
      </c>
      <c r="J242" s="90">
        <v>1.5722761603576021E-4</v>
      </c>
      <c r="K242" s="90">
        <v>1.5722761530960971E-4</v>
      </c>
      <c r="L242" s="90">
        <v>1.5722761626054549E-4</v>
      </c>
      <c r="M242" s="90">
        <v>1.5722764052339619E-4</v>
      </c>
      <c r="N242" s="90">
        <v>1.5722766486948709E-4</v>
      </c>
      <c r="O242" s="90">
        <v>1.572276481499984E-4</v>
      </c>
      <c r="P242" s="90">
        <v>1.5722764367136251E-4</v>
      </c>
      <c r="Q242" s="90">
        <v>1.572276645962366E-4</v>
      </c>
      <c r="R242" s="90">
        <v>1.572276264683622E-4</v>
      </c>
      <c r="S242" s="90">
        <v>1.5722765110383271E-4</v>
      </c>
      <c r="T242" s="90">
        <v>1.5722757851405929E-4</v>
      </c>
      <c r="U242" s="90">
        <v>1.5721763092417079E-4</v>
      </c>
      <c r="V242" s="90">
        <v>1.5721760478352081E-4</v>
      </c>
      <c r="W242" s="90">
        <v>1.5721765586055721E-4</v>
      </c>
      <c r="X242" s="90">
        <v>1.572176429561138E-4</v>
      </c>
      <c r="Y242" s="90">
        <v>1.5721765720940129E-4</v>
      </c>
      <c r="Z242" s="90">
        <v>1.5721755783840161E-4</v>
      </c>
      <c r="AA242" s="90">
        <v>1.5721765070540451E-4</v>
      </c>
      <c r="AB242" s="90">
        <v>1.5721765070540451E-4</v>
      </c>
      <c r="AC242" s="90">
        <v>1.5721765070540451E-4</v>
      </c>
      <c r="AD242" s="90">
        <v>1.5721765070540451E-4</v>
      </c>
      <c r="AE242" s="90">
        <v>1.5721765070540451E-4</v>
      </c>
      <c r="AF242" s="90">
        <v>1.5721765070540451E-4</v>
      </c>
      <c r="AG242" s="90">
        <v>1.5721765070540451E-4</v>
      </c>
      <c r="AH242" s="90">
        <v>1.5721765070540451E-4</v>
      </c>
      <c r="AI242" s="90">
        <v>1.5721765070540451E-4</v>
      </c>
      <c r="AJ242" s="90">
        <v>1.5721765070540451E-4</v>
      </c>
      <c r="AK242" s="90">
        <v>1.5721765070540451E-4</v>
      </c>
      <c r="AL242" s="90">
        <v>1.5721765070540451E-4</v>
      </c>
      <c r="AM242" s="90">
        <v>1.5721765070540451E-4</v>
      </c>
      <c r="AN242" s="90">
        <v>1.5721765070540451E-4</v>
      </c>
      <c r="AO242" s="90">
        <v>1.5721765070540451E-4</v>
      </c>
      <c r="AP242" s="90">
        <v>1.5721765070540451E-4</v>
      </c>
      <c r="AQ242" s="90">
        <v>1.5721765070540451E-4</v>
      </c>
      <c r="AR242" s="90">
        <v>1.5721765070540451E-4</v>
      </c>
      <c r="AS242" s="90">
        <v>1.5721765070540451E-4</v>
      </c>
      <c r="AT242" s="90">
        <v>1.5721765070540451E-4</v>
      </c>
      <c r="AU242" s="90">
        <v>1.5721765070540451E-4</v>
      </c>
      <c r="AV242" s="90">
        <v>1.5721765070540451E-4</v>
      </c>
      <c r="AW242" s="90">
        <v>1.5721765070540451E-4</v>
      </c>
      <c r="AX242" s="90">
        <v>1.5721765070540451E-4</v>
      </c>
      <c r="AY242" s="90">
        <v>1.5721765070540451E-4</v>
      </c>
      <c r="AZ242" s="90">
        <v>1.5721765070540451E-4</v>
      </c>
      <c r="BA242" s="90">
        <v>1.5721765070540451E-4</v>
      </c>
      <c r="BB242" s="90">
        <v>1.5721765070540451E-4</v>
      </c>
      <c r="BC242" s="90">
        <v>1.5721765070540451E-4</v>
      </c>
      <c r="BD242" s="90">
        <v>1.5721765070540451E-4</v>
      </c>
      <c r="BE242" s="90">
        <v>1.5721765070540451E-4</v>
      </c>
      <c r="BF242" s="90">
        <v>1.5721765070540451E-4</v>
      </c>
      <c r="BG242" s="90">
        <v>1.5721765070540451E-4</v>
      </c>
      <c r="BH242" s="90">
        <v>1.5721765070540451E-4</v>
      </c>
      <c r="BI242" s="90">
        <v>1.5721765070540451E-4</v>
      </c>
      <c r="BJ242" s="90">
        <v>1.5721765070540451E-4</v>
      </c>
      <c r="BK242" s="90">
        <v>1.5721765070540451E-4</v>
      </c>
      <c r="BL242" s="90">
        <v>1.5721765070540451E-4</v>
      </c>
      <c r="BM242" s="90">
        <v>1.5721765070540451E-4</v>
      </c>
      <c r="BN242" s="90">
        <v>1.5721765070540451E-4</v>
      </c>
      <c r="BO242" s="90">
        <v>1.5721765070540451E-4</v>
      </c>
    </row>
    <row r="243" spans="2:67" x14ac:dyDescent="0.3">
      <c r="B243" s="64" t="s">
        <v>45</v>
      </c>
      <c r="C243" s="60"/>
      <c r="D243" s="60"/>
      <c r="E243" s="60"/>
      <c r="F243" s="54"/>
      <c r="G243" s="90">
        <v>1.1307783988708841E-3</v>
      </c>
      <c r="H243" s="90">
        <v>1.1307783057736751E-3</v>
      </c>
      <c r="I243" s="90">
        <v>1.1307785184593859E-3</v>
      </c>
      <c r="J243" s="90">
        <v>1.130778319320681E-3</v>
      </c>
      <c r="K243" s="90">
        <v>1.130778360446701E-3</v>
      </c>
      <c r="L243" s="90">
        <v>1.1307781407805481E-3</v>
      </c>
      <c r="M243" s="90">
        <v>1.1307779491662479E-3</v>
      </c>
      <c r="N243" s="90">
        <v>1.1307799110133209E-3</v>
      </c>
      <c r="O243" s="90">
        <v>1.130777629174364E-3</v>
      </c>
      <c r="P243" s="90">
        <v>1.1307803396438791E-3</v>
      </c>
      <c r="Q243" s="90">
        <v>1.1307792329190471E-3</v>
      </c>
      <c r="R243" s="90">
        <v>1.1307777374028401E-3</v>
      </c>
      <c r="S243" s="90">
        <v>1.1307792987200881E-3</v>
      </c>
      <c r="T243" s="90">
        <v>1.1307792987200881E-3</v>
      </c>
      <c r="U243" s="90">
        <v>1.1307792987200881E-3</v>
      </c>
      <c r="V243" s="90">
        <v>1.1307792987200881E-3</v>
      </c>
      <c r="W243" s="90">
        <v>1.130786324003838E-3</v>
      </c>
      <c r="X243" s="90">
        <v>1.1307818053674101E-3</v>
      </c>
      <c r="Y243" s="90">
        <v>1.130781300351326E-3</v>
      </c>
      <c r="Z243" s="90">
        <v>1.130829237049177E-3</v>
      </c>
      <c r="AA243" s="90">
        <v>1.130829237049177E-3</v>
      </c>
      <c r="AB243" s="90">
        <v>1.130829237049177E-3</v>
      </c>
      <c r="AC243" s="90">
        <v>1.130829237049177E-3</v>
      </c>
      <c r="AD243" s="90">
        <v>1.130829237049177E-3</v>
      </c>
      <c r="AE243" s="90">
        <v>1.130829237049177E-3</v>
      </c>
      <c r="AF243" s="90">
        <v>1.130829237049177E-3</v>
      </c>
      <c r="AG243" s="90">
        <v>1.130829237049177E-3</v>
      </c>
      <c r="AH243" s="90">
        <v>1.130829237049177E-3</v>
      </c>
      <c r="AI243" s="90">
        <v>1.130829237049177E-3</v>
      </c>
      <c r="AJ243" s="90">
        <v>1.130829237049177E-3</v>
      </c>
      <c r="AK243" s="90">
        <v>1.130829237049177E-3</v>
      </c>
      <c r="AL243" s="90">
        <v>1.130829237049177E-3</v>
      </c>
      <c r="AM243" s="90">
        <v>1.130829237049177E-3</v>
      </c>
      <c r="AN243" s="90">
        <v>1.130829237049177E-3</v>
      </c>
      <c r="AO243" s="90">
        <v>1.130829237049177E-3</v>
      </c>
      <c r="AP243" s="90">
        <v>1.130829237049177E-3</v>
      </c>
      <c r="AQ243" s="90">
        <v>1.130829237049177E-3</v>
      </c>
      <c r="AR243" s="90">
        <v>1.130829237049177E-3</v>
      </c>
      <c r="AS243" s="90">
        <v>1.130829237049177E-3</v>
      </c>
      <c r="AT243" s="90">
        <v>1.130829237049177E-3</v>
      </c>
      <c r="AU243" s="90">
        <v>1.130829237049177E-3</v>
      </c>
      <c r="AV243" s="90">
        <v>1.130829237049177E-3</v>
      </c>
      <c r="AW243" s="90">
        <v>1.130829237049177E-3</v>
      </c>
      <c r="AX243" s="90">
        <v>1.130829237049177E-3</v>
      </c>
      <c r="AY243" s="90">
        <v>1.130829237049177E-3</v>
      </c>
      <c r="AZ243" s="90">
        <v>1.130829237049177E-3</v>
      </c>
      <c r="BA243" s="90">
        <v>1.130829237049177E-3</v>
      </c>
      <c r="BB243" s="90">
        <v>1.130829237049177E-3</v>
      </c>
      <c r="BC243" s="90">
        <v>1.130829237049177E-3</v>
      </c>
      <c r="BD243" s="90">
        <v>1.130829237049177E-3</v>
      </c>
      <c r="BE243" s="90">
        <v>1.130829237049177E-3</v>
      </c>
      <c r="BF243" s="90">
        <v>1.130829237049177E-3</v>
      </c>
      <c r="BG243" s="90">
        <v>1.130829237049177E-3</v>
      </c>
      <c r="BH243" s="90">
        <v>1.130829237049177E-3</v>
      </c>
      <c r="BI243" s="90">
        <v>1.130829237049177E-3</v>
      </c>
      <c r="BJ243" s="90">
        <v>1.130829237049177E-3</v>
      </c>
      <c r="BK243" s="90">
        <v>1.130829237049177E-3</v>
      </c>
      <c r="BL243" s="90">
        <v>1.130829237049177E-3</v>
      </c>
      <c r="BM243" s="90">
        <v>1.130829237049177E-3</v>
      </c>
      <c r="BN243" s="90">
        <v>1.130829237049177E-3</v>
      </c>
      <c r="BO243" s="90">
        <v>1.130829237049177E-3</v>
      </c>
    </row>
    <row r="244" spans="2:67" x14ac:dyDescent="0.3">
      <c r="B244" s="55" t="s">
        <v>47</v>
      </c>
      <c r="C244" s="60"/>
      <c r="D244" s="60"/>
      <c r="E244" s="60"/>
      <c r="F244" s="54"/>
      <c r="G244" s="90">
        <v>1.4689578713968959E-7</v>
      </c>
      <c r="H244" s="90">
        <v>1.4689578713968959E-7</v>
      </c>
      <c r="I244" s="90">
        <v>1.4689578713968959E-7</v>
      </c>
      <c r="J244" s="90">
        <v>1.4689578713968959E-7</v>
      </c>
      <c r="K244" s="90">
        <v>1.4689578713968959E-7</v>
      </c>
      <c r="L244" s="90">
        <v>1.4689578713968959E-7</v>
      </c>
      <c r="M244" s="90">
        <v>1.4689578713968959E-7</v>
      </c>
      <c r="N244" s="90">
        <v>1.4689578713968959E-7</v>
      </c>
      <c r="O244" s="90">
        <v>1.4689578713968959E-7</v>
      </c>
      <c r="P244" s="90">
        <v>1.4689578713968959E-7</v>
      </c>
      <c r="Q244" s="90">
        <v>1.4689578713968959E-7</v>
      </c>
      <c r="R244" s="90">
        <v>1.4689578713968959E-7</v>
      </c>
      <c r="S244" s="90">
        <v>1.4689578713968959E-7</v>
      </c>
      <c r="T244" s="90">
        <v>1.4689578713968959E-7</v>
      </c>
      <c r="U244" s="90">
        <v>1.4689578713968959E-7</v>
      </c>
      <c r="V244" s="90">
        <v>1.4689578713968959E-7</v>
      </c>
      <c r="W244" s="90">
        <v>1.4689578713968959E-7</v>
      </c>
      <c r="X244" s="90">
        <v>1.4689578713968959E-7</v>
      </c>
      <c r="Y244" s="90">
        <v>1.4689578713968959E-7</v>
      </c>
      <c r="Z244" s="90">
        <v>1.4689578713968959E-7</v>
      </c>
      <c r="AA244" s="90">
        <v>1.4689578713968959E-7</v>
      </c>
      <c r="AB244" s="90">
        <v>1.4689578713968959E-7</v>
      </c>
      <c r="AC244" s="90">
        <v>1.4689578713968959E-7</v>
      </c>
      <c r="AD244" s="90">
        <v>1.4689578713968959E-7</v>
      </c>
      <c r="AE244" s="90">
        <v>1.4689578713968959E-7</v>
      </c>
      <c r="AF244" s="90">
        <v>1.4689578713968959E-7</v>
      </c>
      <c r="AG244" s="90">
        <v>1.4689578713968959E-7</v>
      </c>
      <c r="AH244" s="90">
        <v>1.4689578713968959E-7</v>
      </c>
      <c r="AI244" s="90">
        <v>1.4689578713968959E-7</v>
      </c>
      <c r="AJ244" s="90">
        <v>1.4689578713968959E-7</v>
      </c>
      <c r="AK244" s="90">
        <v>1.4689578713968959E-7</v>
      </c>
      <c r="AL244" s="90">
        <v>1.4689578713968959E-7</v>
      </c>
      <c r="AM244" s="90">
        <v>1.4689578713968959E-7</v>
      </c>
      <c r="AN244" s="90">
        <v>1.4689578713968959E-7</v>
      </c>
      <c r="AO244" s="90">
        <v>1.4689578713968959E-7</v>
      </c>
      <c r="AP244" s="90">
        <v>1.4689578713968959E-7</v>
      </c>
      <c r="AQ244" s="90">
        <v>1.4689578713968959E-7</v>
      </c>
      <c r="AR244" s="90">
        <v>1.4689578713968959E-7</v>
      </c>
      <c r="AS244" s="90">
        <v>1.4689578713968959E-7</v>
      </c>
      <c r="AT244" s="90">
        <v>1.4689578713968959E-7</v>
      </c>
      <c r="AU244" s="90">
        <v>1.4689578713968959E-7</v>
      </c>
      <c r="AV244" s="90">
        <v>1.4689578713968959E-7</v>
      </c>
      <c r="AW244" s="90">
        <v>1.4689578713968959E-7</v>
      </c>
      <c r="AX244" s="90">
        <v>1.4689578713968959E-7</v>
      </c>
      <c r="AY244" s="90">
        <v>1.4689578713968959E-7</v>
      </c>
      <c r="AZ244" s="90">
        <v>1.4689578713968959E-7</v>
      </c>
      <c r="BA244" s="90">
        <v>1.4689578713968959E-7</v>
      </c>
      <c r="BB244" s="90">
        <v>1.4689578713968959E-7</v>
      </c>
      <c r="BC244" s="90">
        <v>1.4689578713968959E-7</v>
      </c>
      <c r="BD244" s="90">
        <v>1.4689578713968959E-7</v>
      </c>
      <c r="BE244" s="90">
        <v>1.4689578713968959E-7</v>
      </c>
      <c r="BF244" s="90">
        <v>1.4689578713968959E-7</v>
      </c>
      <c r="BG244" s="90">
        <v>1.4689578713968959E-7</v>
      </c>
      <c r="BH244" s="90">
        <v>1.4689578713968959E-7</v>
      </c>
      <c r="BI244" s="90">
        <v>1.4689578713968959E-7</v>
      </c>
      <c r="BJ244" s="90">
        <v>1.4689578713968959E-7</v>
      </c>
      <c r="BK244" s="90">
        <v>1.4689578713968959E-7</v>
      </c>
      <c r="BL244" s="90">
        <v>1.4689578713968959E-7</v>
      </c>
      <c r="BM244" s="90">
        <v>1.4689578713968959E-7</v>
      </c>
      <c r="BN244" s="90">
        <v>1.4689578713968959E-7</v>
      </c>
      <c r="BO244" s="90">
        <v>1.4689578713968959E-7</v>
      </c>
    </row>
    <row r="245" spans="2:67" x14ac:dyDescent="0.3">
      <c r="B245" s="64" t="s">
        <v>49</v>
      </c>
      <c r="C245" s="60"/>
      <c r="D245" s="60"/>
      <c r="E245" s="60"/>
      <c r="F245" s="54"/>
      <c r="G245" s="90">
        <v>9.0753424657534249E-4</v>
      </c>
      <c r="H245" s="90">
        <v>9.0753424657534249E-4</v>
      </c>
      <c r="I245" s="90">
        <v>9.0753424657534249E-4</v>
      </c>
      <c r="J245" s="90">
        <v>9.0753424657534249E-4</v>
      </c>
      <c r="K245" s="90">
        <v>9.0753424657534249E-4</v>
      </c>
      <c r="L245" s="90">
        <v>9.0753423796611392E-4</v>
      </c>
      <c r="M245" s="90">
        <v>9.075342292572088E-4</v>
      </c>
      <c r="N245" s="90">
        <v>9.0753426090972307E-4</v>
      </c>
      <c r="O245" s="90">
        <v>9.0753427059994565E-4</v>
      </c>
      <c r="P245" s="90">
        <v>9.0753426785675478E-4</v>
      </c>
      <c r="Q245" s="90">
        <v>9.0753426164312545E-4</v>
      </c>
      <c r="R245" s="90">
        <v>9.0753425162390334E-4</v>
      </c>
      <c r="S245" s="90">
        <v>9.0753421531323858E-4</v>
      </c>
      <c r="T245" s="90">
        <v>9.0753422587247262E-4</v>
      </c>
      <c r="U245" s="90">
        <v>9.0753426183139076E-4</v>
      </c>
      <c r="V245" s="90">
        <v>9.0753425144968062E-4</v>
      </c>
      <c r="W245" s="90">
        <v>9.0753427338496103E-4</v>
      </c>
      <c r="X245" s="90">
        <v>9.07534192759463E-4</v>
      </c>
      <c r="Y245" s="90">
        <v>9.0753426569511054E-4</v>
      </c>
      <c r="Z245" s="90">
        <v>9.0753418720557135E-4</v>
      </c>
      <c r="AA245" s="90">
        <v>9.0753441558145205E-4</v>
      </c>
      <c r="AB245" s="90">
        <v>9.0753441558145205E-4</v>
      </c>
      <c r="AC245" s="90">
        <v>9.0753441558145205E-4</v>
      </c>
      <c r="AD245" s="90">
        <v>9.0753441558145205E-4</v>
      </c>
      <c r="AE245" s="90">
        <v>9.0753441558145205E-4</v>
      </c>
      <c r="AF245" s="90">
        <v>9.0753441558145205E-4</v>
      </c>
      <c r="AG245" s="90">
        <v>9.0753441558145205E-4</v>
      </c>
      <c r="AH245" s="90">
        <v>9.0753441558145205E-4</v>
      </c>
      <c r="AI245" s="90">
        <v>9.0753441558145205E-4</v>
      </c>
      <c r="AJ245" s="90">
        <v>9.0753441558145205E-4</v>
      </c>
      <c r="AK245" s="90">
        <v>9.0753441558145205E-4</v>
      </c>
      <c r="AL245" s="90">
        <v>9.0753441558145205E-4</v>
      </c>
      <c r="AM245" s="90">
        <v>9.0753441558145205E-4</v>
      </c>
      <c r="AN245" s="90">
        <v>9.0753441558145205E-4</v>
      </c>
      <c r="AO245" s="90">
        <v>9.0753441558145205E-4</v>
      </c>
      <c r="AP245" s="90">
        <v>9.0753441558145205E-4</v>
      </c>
      <c r="AQ245" s="90">
        <v>9.0753441558145205E-4</v>
      </c>
      <c r="AR245" s="90">
        <v>9.0753441558145205E-4</v>
      </c>
      <c r="AS245" s="90">
        <v>9.0753441558145205E-4</v>
      </c>
      <c r="AT245" s="90">
        <v>9.0753441558145205E-4</v>
      </c>
      <c r="AU245" s="90">
        <v>9.0753441558145205E-4</v>
      </c>
      <c r="AV245" s="90">
        <v>9.0753441558145205E-4</v>
      </c>
      <c r="AW245" s="90">
        <v>9.0753441558145205E-4</v>
      </c>
      <c r="AX245" s="90">
        <v>9.0753441558145205E-4</v>
      </c>
      <c r="AY245" s="90">
        <v>9.0753441558145205E-4</v>
      </c>
      <c r="AZ245" s="90">
        <v>9.0753441558145205E-4</v>
      </c>
      <c r="BA245" s="90">
        <v>9.0753441558145205E-4</v>
      </c>
      <c r="BB245" s="90">
        <v>9.0753441558145205E-4</v>
      </c>
      <c r="BC245" s="90">
        <v>9.0753441558145205E-4</v>
      </c>
      <c r="BD245" s="90">
        <v>9.0753441558145205E-4</v>
      </c>
      <c r="BE245" s="90">
        <v>9.0753441558145205E-4</v>
      </c>
      <c r="BF245" s="90">
        <v>9.0753441558145205E-4</v>
      </c>
      <c r="BG245" s="90">
        <v>9.0753441558145205E-4</v>
      </c>
      <c r="BH245" s="90">
        <v>9.0753441558145205E-4</v>
      </c>
      <c r="BI245" s="90">
        <v>9.0753441558145205E-4</v>
      </c>
      <c r="BJ245" s="90">
        <v>9.0753441558145205E-4</v>
      </c>
      <c r="BK245" s="90">
        <v>9.0753441558145205E-4</v>
      </c>
      <c r="BL245" s="90">
        <v>9.0753441558145205E-4</v>
      </c>
      <c r="BM245" s="90">
        <v>9.0753441558145205E-4</v>
      </c>
      <c r="BN245" s="90">
        <v>9.0753441558145205E-4</v>
      </c>
      <c r="BO245" s="90">
        <v>9.0753441558145205E-4</v>
      </c>
    </row>
    <row r="246" spans="2:67" x14ac:dyDescent="0.3">
      <c r="B246" s="64" t="s">
        <v>50</v>
      </c>
      <c r="F246" s="54"/>
      <c r="G246" s="90">
        <v>0</v>
      </c>
      <c r="H246" s="90">
        <v>0</v>
      </c>
      <c r="I246" s="90">
        <v>0</v>
      </c>
      <c r="J246" s="90">
        <v>0</v>
      </c>
      <c r="K246" s="90">
        <v>0</v>
      </c>
      <c r="L246" s="90">
        <v>0</v>
      </c>
      <c r="M246" s="90">
        <v>0</v>
      </c>
      <c r="N246" s="90">
        <v>0</v>
      </c>
      <c r="O246" s="90">
        <v>0</v>
      </c>
      <c r="P246" s="90">
        <v>0</v>
      </c>
      <c r="Q246" s="90">
        <v>0</v>
      </c>
      <c r="R246" s="90">
        <v>0</v>
      </c>
      <c r="S246" s="90">
        <v>0</v>
      </c>
      <c r="T246" s="90">
        <v>0</v>
      </c>
      <c r="U246" s="90">
        <v>0</v>
      </c>
      <c r="V246" s="90">
        <v>0</v>
      </c>
      <c r="W246" s="90">
        <v>0</v>
      </c>
      <c r="X246" s="90">
        <v>0</v>
      </c>
      <c r="Y246" s="90">
        <v>0</v>
      </c>
      <c r="Z246" s="90">
        <v>0</v>
      </c>
      <c r="AA246" s="90">
        <v>0</v>
      </c>
      <c r="AB246" s="90">
        <v>0</v>
      </c>
      <c r="AC246" s="90">
        <v>0</v>
      </c>
      <c r="AD246" s="90">
        <v>0</v>
      </c>
      <c r="AE246" s="90">
        <v>0</v>
      </c>
      <c r="AF246" s="90">
        <v>0</v>
      </c>
      <c r="AG246" s="90">
        <v>0</v>
      </c>
      <c r="AH246" s="90">
        <v>0</v>
      </c>
      <c r="AI246" s="90">
        <v>0</v>
      </c>
      <c r="AJ246" s="90">
        <v>0</v>
      </c>
      <c r="AK246" s="90">
        <v>0</v>
      </c>
      <c r="AL246" s="90">
        <v>0</v>
      </c>
      <c r="AM246" s="90">
        <v>0</v>
      </c>
      <c r="AN246" s="90">
        <v>0</v>
      </c>
      <c r="AO246" s="90">
        <v>0</v>
      </c>
      <c r="AP246" s="90">
        <v>0</v>
      </c>
      <c r="AQ246" s="90">
        <v>0</v>
      </c>
      <c r="AR246" s="90">
        <v>0</v>
      </c>
      <c r="AS246" s="90">
        <v>0</v>
      </c>
      <c r="AT246" s="90">
        <v>0</v>
      </c>
      <c r="AU246" s="90">
        <v>0</v>
      </c>
      <c r="AV246" s="90">
        <v>0</v>
      </c>
      <c r="AW246" s="90">
        <v>0</v>
      </c>
      <c r="AX246" s="90">
        <v>0</v>
      </c>
      <c r="AY246" s="90">
        <v>0</v>
      </c>
      <c r="AZ246" s="90">
        <v>0</v>
      </c>
      <c r="BA246" s="90">
        <v>0</v>
      </c>
      <c r="BB246" s="90">
        <v>0</v>
      </c>
      <c r="BC246" s="90">
        <v>0</v>
      </c>
      <c r="BD246" s="90">
        <v>0</v>
      </c>
      <c r="BE246" s="90">
        <v>0</v>
      </c>
      <c r="BF246" s="90">
        <v>0</v>
      </c>
      <c r="BG246" s="90">
        <v>0</v>
      </c>
      <c r="BH246" s="90">
        <v>0</v>
      </c>
      <c r="BI246" s="90">
        <v>0</v>
      </c>
      <c r="BJ246" s="90">
        <v>0</v>
      </c>
      <c r="BK246" s="90">
        <v>0</v>
      </c>
      <c r="BL246" s="90">
        <v>0</v>
      </c>
      <c r="BM246" s="90">
        <v>0</v>
      </c>
      <c r="BN246" s="90">
        <v>0</v>
      </c>
      <c r="BO246" s="90">
        <v>0</v>
      </c>
    </row>
    <row r="247" spans="2:67" x14ac:dyDescent="0.3">
      <c r="B247" s="64" t="s">
        <v>54</v>
      </c>
      <c r="F247" s="54"/>
      <c r="G247" s="90">
        <v>4.448950183301705E-5</v>
      </c>
      <c r="H247" s="90">
        <v>4.448950183301705E-5</v>
      </c>
      <c r="I247" s="90">
        <v>4.448950183301705E-5</v>
      </c>
      <c r="J247" s="90">
        <v>4.448950183301705E-5</v>
      </c>
      <c r="K247" s="90">
        <v>4.448950183301705E-5</v>
      </c>
      <c r="L247" s="90">
        <v>4.448950183301705E-5</v>
      </c>
      <c r="M247" s="90">
        <v>4.448950183301705E-5</v>
      </c>
      <c r="N247" s="90">
        <v>4.448950183301705E-5</v>
      </c>
      <c r="O247" s="90">
        <v>4.448950183301705E-5</v>
      </c>
      <c r="P247" s="90">
        <v>4.448950183301705E-5</v>
      </c>
      <c r="Q247" s="90">
        <v>4.448950183301705E-5</v>
      </c>
      <c r="R247" s="90">
        <v>4.448950183301705E-5</v>
      </c>
      <c r="S247" s="90">
        <v>4.11082480104125E-5</v>
      </c>
      <c r="T247" s="90">
        <v>4.2204763325593642E-5</v>
      </c>
      <c r="U247" s="90">
        <v>5.3285658525343253E-5</v>
      </c>
      <c r="V247" s="90">
        <v>5.6299140303073031E-5</v>
      </c>
      <c r="W247" s="90">
        <v>5.4378176085478372E-5</v>
      </c>
      <c r="X247" s="90">
        <v>5.5813087017548233E-5</v>
      </c>
      <c r="Y247" s="90">
        <v>5.3188168506471309E-5</v>
      </c>
      <c r="Z247" s="90">
        <v>5.7011225353675702E-5</v>
      </c>
      <c r="AA247" s="90">
        <v>5.7011225353675702E-5</v>
      </c>
      <c r="AB247" s="90">
        <v>5.7011225353675702E-5</v>
      </c>
      <c r="AC247" s="90">
        <v>5.7011225353675702E-5</v>
      </c>
      <c r="AD247" s="90">
        <v>5.7011225353675702E-5</v>
      </c>
      <c r="AE247" s="90">
        <v>5.7011225353675702E-5</v>
      </c>
      <c r="AF247" s="90">
        <v>5.7011225353675702E-5</v>
      </c>
      <c r="AG247" s="90">
        <v>5.7011225353675702E-5</v>
      </c>
      <c r="AH247" s="90">
        <v>5.7011225353675702E-5</v>
      </c>
      <c r="AI247" s="90">
        <v>5.7011225353675702E-5</v>
      </c>
      <c r="AJ247" s="90">
        <v>5.7011225353675702E-5</v>
      </c>
      <c r="AK247" s="90">
        <v>5.7011225353675702E-5</v>
      </c>
      <c r="AL247" s="90">
        <v>5.7011225353675702E-5</v>
      </c>
      <c r="AM247" s="90">
        <v>5.7011225353675702E-5</v>
      </c>
      <c r="AN247" s="90">
        <v>5.7011225353675702E-5</v>
      </c>
      <c r="AO247" s="90">
        <v>5.7011225353675702E-5</v>
      </c>
      <c r="AP247" s="90">
        <v>5.7011225353675702E-5</v>
      </c>
      <c r="AQ247" s="90">
        <v>5.7011225353675702E-5</v>
      </c>
      <c r="AR247" s="90">
        <v>5.7011225353675702E-5</v>
      </c>
      <c r="AS247" s="90">
        <v>5.7011225353675702E-5</v>
      </c>
      <c r="AT247" s="90">
        <v>5.7011225353675702E-5</v>
      </c>
      <c r="AU247" s="90">
        <v>5.7011225353675702E-5</v>
      </c>
      <c r="AV247" s="90">
        <v>5.7011225353675702E-5</v>
      </c>
      <c r="AW247" s="90">
        <v>5.7011225353675702E-5</v>
      </c>
      <c r="AX247" s="90">
        <v>5.7011225353675702E-5</v>
      </c>
      <c r="AY247" s="90">
        <v>5.7011225353675702E-5</v>
      </c>
      <c r="AZ247" s="90">
        <v>5.7011225353675702E-5</v>
      </c>
      <c r="BA247" s="90">
        <v>5.7011225353675702E-5</v>
      </c>
      <c r="BB247" s="90">
        <v>5.7011225353675702E-5</v>
      </c>
      <c r="BC247" s="90">
        <v>5.7011225353675702E-5</v>
      </c>
      <c r="BD247" s="90">
        <v>5.7011225353675702E-5</v>
      </c>
      <c r="BE247" s="90">
        <v>5.7011225353675702E-5</v>
      </c>
      <c r="BF247" s="90">
        <v>5.7011225353675702E-5</v>
      </c>
      <c r="BG247" s="90">
        <v>5.7011225353675702E-5</v>
      </c>
      <c r="BH247" s="90">
        <v>5.7011225353675702E-5</v>
      </c>
      <c r="BI247" s="90">
        <v>5.7011225353675702E-5</v>
      </c>
      <c r="BJ247" s="90">
        <v>5.7011225353675702E-5</v>
      </c>
      <c r="BK247" s="90">
        <v>5.7011225353675702E-5</v>
      </c>
      <c r="BL247" s="90">
        <v>5.7011225353675702E-5</v>
      </c>
      <c r="BM247" s="90">
        <v>5.7011225353675702E-5</v>
      </c>
      <c r="BN247" s="90">
        <v>5.7011225353675702E-5</v>
      </c>
      <c r="BO247" s="90">
        <v>5.7011225353675702E-5</v>
      </c>
    </row>
    <row r="248" spans="2:67" x14ac:dyDescent="0.3">
      <c r="B248" s="64"/>
      <c r="F248" s="54"/>
      <c r="G248" s="90"/>
      <c r="H248" s="90"/>
      <c r="I248" s="90"/>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row>
    <row r="249" spans="2:67" x14ac:dyDescent="0.3">
      <c r="B249" s="64"/>
      <c r="F249" s="54"/>
      <c r="G249" s="90"/>
      <c r="H249" s="90"/>
      <c r="I249" s="90"/>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row>
    <row r="250" spans="2:67" s="96" customFormat="1" x14ac:dyDescent="0.3">
      <c r="B250" s="94" t="s">
        <v>100</v>
      </c>
      <c r="C250" s="95"/>
      <c r="D250" s="95"/>
      <c r="E250" s="95"/>
      <c r="G250" s="95"/>
      <c r="H250" s="95"/>
      <c r="I250" s="95"/>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row>
    <row r="251" spans="2:67" s="96" customFormat="1" x14ac:dyDescent="0.3">
      <c r="B251" s="94"/>
      <c r="C251" s="94" t="s">
        <v>99</v>
      </c>
      <c r="D251" s="94"/>
      <c r="E251" s="94"/>
      <c r="G251" s="95"/>
      <c r="H251" s="95"/>
      <c r="I251" s="95"/>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row>
    <row r="252" spans="2:67" x14ac:dyDescent="0.3">
      <c r="B252" s="55" t="s">
        <v>16</v>
      </c>
      <c r="F252" s="54"/>
      <c r="G252" s="90">
        <v>3.2928009260635759E-3</v>
      </c>
      <c r="H252" s="90">
        <v>3.2928009260635759E-3</v>
      </c>
      <c r="I252" s="90">
        <v>3.2928009260635759E-3</v>
      </c>
      <c r="J252" s="90">
        <v>3.2928009260635759E-3</v>
      </c>
      <c r="K252" s="90">
        <v>3.2928009260635759E-3</v>
      </c>
      <c r="L252" s="90">
        <v>3.2928009260635759E-3</v>
      </c>
      <c r="M252" s="90">
        <v>3.2928009260635759E-3</v>
      </c>
      <c r="N252" s="90">
        <v>3.2928009260635759E-3</v>
      </c>
      <c r="O252" s="90">
        <v>3.2928009260635759E-3</v>
      </c>
      <c r="P252" s="90">
        <v>3.2928009260635759E-3</v>
      </c>
      <c r="Q252" s="90">
        <v>3.2928009260635759E-3</v>
      </c>
      <c r="R252" s="90">
        <v>3.2928009260635759E-3</v>
      </c>
      <c r="S252" s="90">
        <v>3.2928009260635759E-3</v>
      </c>
      <c r="T252" s="90">
        <v>3.2928009260635759E-3</v>
      </c>
      <c r="U252" s="90">
        <v>3.2928009260635759E-3</v>
      </c>
      <c r="V252" s="90">
        <v>3.2928009260635759E-3</v>
      </c>
      <c r="W252" s="90">
        <v>3.2928009260635759E-3</v>
      </c>
      <c r="X252" s="90">
        <v>3.2928009260635759E-3</v>
      </c>
      <c r="Y252" s="90">
        <v>3.2928009260635759E-3</v>
      </c>
      <c r="Z252" s="90">
        <v>3.2928009260635759E-3</v>
      </c>
      <c r="AA252" s="90">
        <v>3.2928009260635759E-3</v>
      </c>
      <c r="AB252" s="90">
        <v>3.2928009260635759E-3</v>
      </c>
      <c r="AC252" s="90">
        <v>3.2928009260635759E-3</v>
      </c>
      <c r="AD252" s="90">
        <v>3.2928009260635759E-3</v>
      </c>
      <c r="AE252" s="90">
        <v>3.2928009260635759E-3</v>
      </c>
      <c r="AF252" s="90">
        <v>3.2928009260635759E-3</v>
      </c>
      <c r="AG252" s="90">
        <v>3.2928009260635759E-3</v>
      </c>
      <c r="AH252" s="90">
        <v>3.2928009260635759E-3</v>
      </c>
      <c r="AI252" s="90">
        <v>3.2928009260635759E-3</v>
      </c>
      <c r="AJ252" s="90">
        <v>3.2928009260635759E-3</v>
      </c>
      <c r="AK252" s="90">
        <v>3.2928009260635759E-3</v>
      </c>
      <c r="AL252" s="90">
        <v>3.2928009260635759E-3</v>
      </c>
      <c r="AM252" s="90">
        <v>3.2928009260635759E-3</v>
      </c>
      <c r="AN252" s="90">
        <v>3.2928009260635759E-3</v>
      </c>
      <c r="AO252" s="90">
        <v>3.2928009260635759E-3</v>
      </c>
      <c r="AP252" s="90">
        <v>3.2928009260635759E-3</v>
      </c>
      <c r="AQ252" s="90">
        <v>3.2928009260635759E-3</v>
      </c>
      <c r="AR252" s="90">
        <v>3.2928009260635759E-3</v>
      </c>
      <c r="AS252" s="90">
        <v>3.2928009260635759E-3</v>
      </c>
      <c r="AT252" s="90">
        <v>3.2928009260635759E-3</v>
      </c>
      <c r="AU252" s="90">
        <v>3.2928009260635759E-3</v>
      </c>
      <c r="AV252" s="90">
        <v>3.2928009260635759E-3</v>
      </c>
      <c r="AW252" s="90">
        <v>3.2928009260635759E-3</v>
      </c>
      <c r="AX252" s="90">
        <v>3.2928009260635759E-3</v>
      </c>
      <c r="AY252" s="90">
        <v>3.2928009260635759E-3</v>
      </c>
      <c r="AZ252" s="90">
        <v>3.2928009260635759E-3</v>
      </c>
      <c r="BA252" s="90">
        <v>3.2928009260635759E-3</v>
      </c>
      <c r="BB252" s="90">
        <v>3.2928009260635759E-3</v>
      </c>
      <c r="BC252" s="90">
        <v>3.2928009260635759E-3</v>
      </c>
      <c r="BD252" s="90">
        <v>3.2928009260635759E-3</v>
      </c>
      <c r="BE252" s="90">
        <v>3.2928009260635759E-3</v>
      </c>
      <c r="BF252" s="90">
        <v>3.2928009260635759E-3</v>
      </c>
      <c r="BG252" s="90">
        <v>3.2928009260635759E-3</v>
      </c>
      <c r="BH252" s="90">
        <v>3.2928009260635759E-3</v>
      </c>
      <c r="BI252" s="90">
        <v>3.2928009260635759E-3</v>
      </c>
      <c r="BJ252" s="90">
        <v>3.2928009260635759E-3</v>
      </c>
      <c r="BK252" s="90">
        <v>3.2928009260635759E-3</v>
      </c>
      <c r="BL252" s="90">
        <v>3.2928009260635759E-3</v>
      </c>
      <c r="BM252" s="90">
        <v>3.2928009260635759E-3</v>
      </c>
      <c r="BN252" s="90">
        <v>3.2928009260635759E-3</v>
      </c>
      <c r="BO252" s="90">
        <v>3.2928009260635759E-3</v>
      </c>
    </row>
    <row r="253" spans="2:67" x14ac:dyDescent="0.3">
      <c r="B253" s="55" t="s">
        <v>20</v>
      </c>
      <c r="C253" s="54"/>
      <c r="D253" s="54"/>
      <c r="E253" s="54"/>
      <c r="F253" s="54"/>
      <c r="G253" s="90">
        <v>2.5746249056972061E-4</v>
      </c>
      <c r="H253" s="90">
        <v>2.5678655769643618E-4</v>
      </c>
      <c r="I253" s="90">
        <v>2.5678655853004259E-4</v>
      </c>
      <c r="J253" s="90">
        <v>2.5604712041884809E-4</v>
      </c>
      <c r="K253" s="90">
        <v>2.5598010954311367E-4</v>
      </c>
      <c r="L253" s="90">
        <v>2.5564558981620958E-4</v>
      </c>
      <c r="M253" s="90">
        <v>2.5564558164661502E-4</v>
      </c>
      <c r="N253" s="90">
        <v>2.5665179333163459E-4</v>
      </c>
      <c r="O253" s="90">
        <v>2.5464723428404289E-4</v>
      </c>
      <c r="P253" s="90">
        <v>2.5451469599480932E-4</v>
      </c>
      <c r="Q253" s="90">
        <v>2.5392004193570028E-4</v>
      </c>
      <c r="R253" s="90">
        <v>2.536566318435426E-4</v>
      </c>
      <c r="S253" s="90">
        <v>2.5247805252691629E-4</v>
      </c>
      <c r="T253" s="90">
        <v>2.5176318543464502E-4</v>
      </c>
      <c r="U253" s="90">
        <v>2.5079487679155292E-4</v>
      </c>
      <c r="V253" s="90">
        <v>2.4926096148085458E-4</v>
      </c>
      <c r="W253" s="90">
        <v>2.5060214557059269E-4</v>
      </c>
      <c r="X253" s="90">
        <v>2.4938812013960119E-4</v>
      </c>
      <c r="Y253" s="90">
        <v>2.5008948717908592E-4</v>
      </c>
      <c r="Z253" s="90">
        <v>2.4900687107833942E-4</v>
      </c>
      <c r="AA253" s="90">
        <v>2.4900726483478402E-4</v>
      </c>
      <c r="AB253" s="90">
        <v>2.4900726483478402E-4</v>
      </c>
      <c r="AC253" s="90">
        <v>2.4900726483478402E-4</v>
      </c>
      <c r="AD253" s="90">
        <v>2.4900726483478402E-4</v>
      </c>
      <c r="AE253" s="90">
        <v>2.4900726483478402E-4</v>
      </c>
      <c r="AF253" s="90">
        <v>2.4900726483478402E-4</v>
      </c>
      <c r="AG253" s="90">
        <v>2.4900726483478402E-4</v>
      </c>
      <c r="AH253" s="90">
        <v>2.4900726483478402E-4</v>
      </c>
      <c r="AI253" s="90">
        <v>2.4900726483478402E-4</v>
      </c>
      <c r="AJ253" s="90">
        <v>2.4900726483478402E-4</v>
      </c>
      <c r="AK253" s="90">
        <v>2.4900726483478402E-4</v>
      </c>
      <c r="AL253" s="90">
        <v>2.4900726483478402E-4</v>
      </c>
      <c r="AM253" s="90">
        <v>2.4900726483478402E-4</v>
      </c>
      <c r="AN253" s="90">
        <v>2.4900726483478402E-4</v>
      </c>
      <c r="AO253" s="90">
        <v>2.4900726483478402E-4</v>
      </c>
      <c r="AP253" s="90">
        <v>2.4900726483478402E-4</v>
      </c>
      <c r="AQ253" s="90">
        <v>2.4900726483478402E-4</v>
      </c>
      <c r="AR253" s="90">
        <v>2.4900726483478402E-4</v>
      </c>
      <c r="AS253" s="90">
        <v>2.4900726483478402E-4</v>
      </c>
      <c r="AT253" s="90">
        <v>2.4900726483478402E-4</v>
      </c>
      <c r="AU253" s="90">
        <v>2.4900726483478402E-4</v>
      </c>
      <c r="AV253" s="90">
        <v>2.4900726483478402E-4</v>
      </c>
      <c r="AW253" s="90">
        <v>2.4900726483478402E-4</v>
      </c>
      <c r="AX253" s="90">
        <v>2.4900726483478402E-4</v>
      </c>
      <c r="AY253" s="90">
        <v>2.4900726483478402E-4</v>
      </c>
      <c r="AZ253" s="90">
        <v>2.4900726483478402E-4</v>
      </c>
      <c r="BA253" s="90">
        <v>2.4900726483478402E-4</v>
      </c>
      <c r="BB253" s="90">
        <v>2.4900726483478402E-4</v>
      </c>
      <c r="BC253" s="90">
        <v>2.4900726483478402E-4</v>
      </c>
      <c r="BD253" s="90">
        <v>2.4900726483478402E-4</v>
      </c>
      <c r="BE253" s="90">
        <v>2.4900726483478402E-4</v>
      </c>
      <c r="BF253" s="90">
        <v>2.4900726483478402E-4</v>
      </c>
      <c r="BG253" s="90">
        <v>2.4900726483478402E-4</v>
      </c>
      <c r="BH253" s="90">
        <v>2.4900726483478402E-4</v>
      </c>
      <c r="BI253" s="90">
        <v>2.4900726483478402E-4</v>
      </c>
      <c r="BJ253" s="90">
        <v>2.4900726483478402E-4</v>
      </c>
      <c r="BK253" s="90">
        <v>2.4900726483478402E-4</v>
      </c>
      <c r="BL253" s="90">
        <v>2.4900726483478402E-4</v>
      </c>
      <c r="BM253" s="90">
        <v>2.4900726483478402E-4</v>
      </c>
      <c r="BN253" s="90">
        <v>2.4900726483478402E-4</v>
      </c>
      <c r="BO253" s="90">
        <v>2.4900726483478402E-4</v>
      </c>
    </row>
    <row r="254" spans="2:67" x14ac:dyDescent="0.3">
      <c r="B254" s="64" t="s">
        <v>23</v>
      </c>
      <c r="F254" s="54"/>
      <c r="G254" s="90">
        <v>1.5802919708029199E-4</v>
      </c>
      <c r="H254" s="90">
        <v>1.5802919708029199E-4</v>
      </c>
      <c r="I254" s="90">
        <v>1.5802919708029199E-4</v>
      </c>
      <c r="J254" s="90">
        <v>1.5802919708029199E-4</v>
      </c>
      <c r="K254" s="90">
        <v>1.5802919708029199E-4</v>
      </c>
      <c r="L254" s="90">
        <v>1.5802919585765389E-4</v>
      </c>
      <c r="M254" s="90">
        <v>1.58029199268899E-4</v>
      </c>
      <c r="N254" s="90">
        <v>1.5802919991368019E-4</v>
      </c>
      <c r="O254" s="90">
        <v>1.5802919279182909E-4</v>
      </c>
      <c r="P254" s="90">
        <v>1.5802919377190311E-4</v>
      </c>
      <c r="Q254" s="90">
        <v>1.58029202622055E-4</v>
      </c>
      <c r="R254" s="90">
        <v>1.5802920186558619E-4</v>
      </c>
      <c r="S254" s="90">
        <v>1.580291986366033E-4</v>
      </c>
      <c r="T254" s="90">
        <v>1.5802919302919461E-4</v>
      </c>
      <c r="U254" s="90">
        <v>1.5802919786910371E-4</v>
      </c>
      <c r="V254" s="90">
        <v>1.5802919410973771E-4</v>
      </c>
      <c r="W254" s="90">
        <v>1.5802920102660629E-4</v>
      </c>
      <c r="X254" s="90">
        <v>1.5802919507278311E-4</v>
      </c>
      <c r="Y254" s="90">
        <v>1.580291938309052E-4</v>
      </c>
      <c r="Z254" s="90">
        <v>1.5802919642655109E-4</v>
      </c>
      <c r="AA254" s="90">
        <v>1.5802920191281491E-4</v>
      </c>
      <c r="AB254" s="90">
        <v>1.5802920191281491E-4</v>
      </c>
      <c r="AC254" s="90">
        <v>1.5802920191281491E-4</v>
      </c>
      <c r="AD254" s="90">
        <v>1.5802920191281491E-4</v>
      </c>
      <c r="AE254" s="90">
        <v>1.5802920191281491E-4</v>
      </c>
      <c r="AF254" s="90">
        <v>1.5802920191281491E-4</v>
      </c>
      <c r="AG254" s="90">
        <v>1.5802920191281491E-4</v>
      </c>
      <c r="AH254" s="90">
        <v>1.5802920191281491E-4</v>
      </c>
      <c r="AI254" s="90">
        <v>1.5802920191281491E-4</v>
      </c>
      <c r="AJ254" s="90">
        <v>1.5802920191281491E-4</v>
      </c>
      <c r="AK254" s="90">
        <v>1.5802920191281491E-4</v>
      </c>
      <c r="AL254" s="90">
        <v>1.5802920191281491E-4</v>
      </c>
      <c r="AM254" s="90">
        <v>1.5802920191281491E-4</v>
      </c>
      <c r="AN254" s="90">
        <v>1.5802920191281491E-4</v>
      </c>
      <c r="AO254" s="90">
        <v>1.5802920191281491E-4</v>
      </c>
      <c r="AP254" s="90">
        <v>1.5802920191281491E-4</v>
      </c>
      <c r="AQ254" s="90">
        <v>1.5802920191281491E-4</v>
      </c>
      <c r="AR254" s="90">
        <v>1.5802920191281491E-4</v>
      </c>
      <c r="AS254" s="90">
        <v>1.5802920191281491E-4</v>
      </c>
      <c r="AT254" s="90">
        <v>1.5802920191281491E-4</v>
      </c>
      <c r="AU254" s="90">
        <v>1.5802920191281491E-4</v>
      </c>
      <c r="AV254" s="90">
        <v>1.5802920191281491E-4</v>
      </c>
      <c r="AW254" s="90">
        <v>1.5802920191281491E-4</v>
      </c>
      <c r="AX254" s="90">
        <v>1.5802920191281491E-4</v>
      </c>
      <c r="AY254" s="90">
        <v>1.5802920191281491E-4</v>
      </c>
      <c r="AZ254" s="90">
        <v>1.5802920191281491E-4</v>
      </c>
      <c r="BA254" s="90">
        <v>1.5802920191281491E-4</v>
      </c>
      <c r="BB254" s="90">
        <v>1.5802920191281491E-4</v>
      </c>
      <c r="BC254" s="90">
        <v>1.5802920191281491E-4</v>
      </c>
      <c r="BD254" s="90">
        <v>1.5802920191281491E-4</v>
      </c>
      <c r="BE254" s="90">
        <v>1.5802920191281491E-4</v>
      </c>
      <c r="BF254" s="90">
        <v>1.5802920191281491E-4</v>
      </c>
      <c r="BG254" s="90">
        <v>1.5802920191281491E-4</v>
      </c>
      <c r="BH254" s="90">
        <v>1.5802920191281491E-4</v>
      </c>
      <c r="BI254" s="90">
        <v>1.5802920191281491E-4</v>
      </c>
      <c r="BJ254" s="90">
        <v>1.5802920191281491E-4</v>
      </c>
      <c r="BK254" s="90">
        <v>1.5802920191281491E-4</v>
      </c>
      <c r="BL254" s="90">
        <v>1.5802920191281491E-4</v>
      </c>
      <c r="BM254" s="90">
        <v>1.5802920191281491E-4</v>
      </c>
      <c r="BN254" s="90">
        <v>1.5802920191281491E-4</v>
      </c>
      <c r="BO254" s="90">
        <v>1.5802920191281491E-4</v>
      </c>
    </row>
    <row r="255" spans="2:67" x14ac:dyDescent="0.3">
      <c r="B255" s="64" t="s">
        <v>26</v>
      </c>
      <c r="F255" s="54"/>
      <c r="G255" s="90">
        <v>8.0317039589440434E-2</v>
      </c>
      <c r="H255" s="90">
        <v>8.0183638888778538E-2</v>
      </c>
      <c r="I255" s="90">
        <v>8.0352765239053728E-2</v>
      </c>
      <c r="J255" s="90">
        <v>8.2220259612803021E-2</v>
      </c>
      <c r="K255" s="90">
        <v>8.2882616154860908E-2</v>
      </c>
      <c r="L255" s="90">
        <v>8.4064437959073618E-2</v>
      </c>
      <c r="M255" s="90">
        <v>8.4399607606736274E-2</v>
      </c>
      <c r="N255" s="90">
        <v>8.582267665806044E-2</v>
      </c>
      <c r="O255" s="90">
        <v>8.4786028833528718E-2</v>
      </c>
      <c r="P255" s="90">
        <v>8.1780249676859068E-2</v>
      </c>
      <c r="Q255" s="90">
        <v>8.1800715576151733E-2</v>
      </c>
      <c r="R255" s="90">
        <v>8.3731527541651793E-2</v>
      </c>
      <c r="S255" s="90">
        <v>8.2188401910966602E-2</v>
      </c>
      <c r="T255" s="90">
        <v>8.110454911017638E-2</v>
      </c>
      <c r="U255" s="90">
        <v>8.1221181564327782E-2</v>
      </c>
      <c r="V255" s="90">
        <v>8.0993982083131758E-2</v>
      </c>
      <c r="W255" s="90">
        <v>8.066527235503948E-2</v>
      </c>
      <c r="X255" s="90">
        <v>8.1865023050505317E-2</v>
      </c>
      <c r="Y255" s="90">
        <v>8.126085028507829E-2</v>
      </c>
      <c r="Z255" s="90">
        <v>8.0649461144112103E-2</v>
      </c>
      <c r="AA255" s="90">
        <v>8.1648351893876453E-2</v>
      </c>
      <c r="AB255" s="90">
        <v>8.1648351893876453E-2</v>
      </c>
      <c r="AC255" s="90">
        <v>8.1648351893876453E-2</v>
      </c>
      <c r="AD255" s="90">
        <v>8.1648351893876453E-2</v>
      </c>
      <c r="AE255" s="90">
        <v>8.1648351893876453E-2</v>
      </c>
      <c r="AF255" s="90">
        <v>8.1648351893876453E-2</v>
      </c>
      <c r="AG255" s="90">
        <v>8.1648351893876453E-2</v>
      </c>
      <c r="AH255" s="90">
        <v>8.1648351893876453E-2</v>
      </c>
      <c r="AI255" s="90">
        <v>8.1648351893876453E-2</v>
      </c>
      <c r="AJ255" s="90">
        <v>8.1648351893876453E-2</v>
      </c>
      <c r="AK255" s="90">
        <v>8.1648351893876453E-2</v>
      </c>
      <c r="AL255" s="90">
        <v>8.1648351893876453E-2</v>
      </c>
      <c r="AM255" s="90">
        <v>8.1648351893876453E-2</v>
      </c>
      <c r="AN255" s="90">
        <v>8.1648351893876453E-2</v>
      </c>
      <c r="AO255" s="90">
        <v>8.1648351893876453E-2</v>
      </c>
      <c r="AP255" s="90">
        <v>8.1648351893876453E-2</v>
      </c>
      <c r="AQ255" s="90">
        <v>8.1648351893876453E-2</v>
      </c>
      <c r="AR255" s="90">
        <v>8.1648351893876453E-2</v>
      </c>
      <c r="AS255" s="90">
        <v>8.1648351893876453E-2</v>
      </c>
      <c r="AT255" s="90">
        <v>8.1648351893876453E-2</v>
      </c>
      <c r="AU255" s="90">
        <v>8.1648351893876453E-2</v>
      </c>
      <c r="AV255" s="90">
        <v>8.1648351893876453E-2</v>
      </c>
      <c r="AW255" s="90">
        <v>8.1648351893876453E-2</v>
      </c>
      <c r="AX255" s="90">
        <v>8.1648351893876453E-2</v>
      </c>
      <c r="AY255" s="90">
        <v>8.1648351893876453E-2</v>
      </c>
      <c r="AZ255" s="90">
        <v>8.1648351893876453E-2</v>
      </c>
      <c r="BA255" s="90">
        <v>8.1648351893876453E-2</v>
      </c>
      <c r="BB255" s="90">
        <v>8.1648351893876453E-2</v>
      </c>
      <c r="BC255" s="90">
        <v>8.1648351893876453E-2</v>
      </c>
      <c r="BD255" s="90">
        <v>8.1648351893876453E-2</v>
      </c>
      <c r="BE255" s="90">
        <v>8.1648351893876453E-2</v>
      </c>
      <c r="BF255" s="90">
        <v>8.1648351893876453E-2</v>
      </c>
      <c r="BG255" s="90">
        <v>8.1648351893876453E-2</v>
      </c>
      <c r="BH255" s="90">
        <v>8.1648351893876453E-2</v>
      </c>
      <c r="BI255" s="90">
        <v>8.1648351893876453E-2</v>
      </c>
      <c r="BJ255" s="90">
        <v>8.1648351893876453E-2</v>
      </c>
      <c r="BK255" s="90">
        <v>8.1648351893876453E-2</v>
      </c>
      <c r="BL255" s="90">
        <v>8.1648351893876453E-2</v>
      </c>
      <c r="BM255" s="90">
        <v>8.1648351893876453E-2</v>
      </c>
      <c r="BN255" s="90">
        <v>8.1648351893876453E-2</v>
      </c>
      <c r="BO255" s="90">
        <v>8.1648351893876453E-2</v>
      </c>
    </row>
    <row r="256" spans="2:67" x14ac:dyDescent="0.3">
      <c r="B256" s="64" t="s">
        <v>27</v>
      </c>
      <c r="F256" s="54"/>
      <c r="G256" s="90">
        <v>0.11027193803558449</v>
      </c>
      <c r="H256" s="90">
        <v>0.1102719391241746</v>
      </c>
      <c r="I256" s="90">
        <v>0.1102719388933838</v>
      </c>
      <c r="J256" s="90">
        <v>0.1102719391557225</v>
      </c>
      <c r="K256" s="90">
        <v>0.1102719393303294</v>
      </c>
      <c r="L256" s="90">
        <v>0.11027193871500141</v>
      </c>
      <c r="M256" s="90">
        <v>0.1102719512252196</v>
      </c>
      <c r="N256" s="90">
        <v>0.110271953112851</v>
      </c>
      <c r="O256" s="90">
        <v>0.1102719457787516</v>
      </c>
      <c r="P256" s="90">
        <v>0.11027193101265879</v>
      </c>
      <c r="Q256" s="90">
        <v>0.1102719578819266</v>
      </c>
      <c r="R256" s="90">
        <v>0.1102719513658255</v>
      </c>
      <c r="S256" s="90">
        <v>0.11027194249623309</v>
      </c>
      <c r="T256" s="90">
        <v>0.1102719193700486</v>
      </c>
      <c r="U256" s="90">
        <v>0.1102719297475435</v>
      </c>
      <c r="V256" s="90">
        <v>0.11027194225345729</v>
      </c>
      <c r="W256" s="90">
        <v>0.11027192114627141</v>
      </c>
      <c r="X256" s="90">
        <v>0.1102719446482846</v>
      </c>
      <c r="Y256" s="90">
        <v>0.1102719272886149</v>
      </c>
      <c r="Z256" s="90">
        <v>0.1102719522431584</v>
      </c>
      <c r="AA256" s="90">
        <v>0.11027193672830379</v>
      </c>
      <c r="AB256" s="90">
        <v>0.11027193672830379</v>
      </c>
      <c r="AC256" s="90">
        <v>0.11027193672830379</v>
      </c>
      <c r="AD256" s="90">
        <v>0.11027193672830379</v>
      </c>
      <c r="AE256" s="90">
        <v>0.11027193672830379</v>
      </c>
      <c r="AF256" s="90">
        <v>0.11027193672830379</v>
      </c>
      <c r="AG256" s="90">
        <v>0.11027193672830379</v>
      </c>
      <c r="AH256" s="90">
        <v>0.11027193672830379</v>
      </c>
      <c r="AI256" s="90">
        <v>0.11027193672830379</v>
      </c>
      <c r="AJ256" s="90">
        <v>0.11027193672830379</v>
      </c>
      <c r="AK256" s="90">
        <v>0.11027193672830379</v>
      </c>
      <c r="AL256" s="90">
        <v>0.11027193672830379</v>
      </c>
      <c r="AM256" s="90">
        <v>0.11027193672830379</v>
      </c>
      <c r="AN256" s="90">
        <v>0.11027193672830379</v>
      </c>
      <c r="AO256" s="90">
        <v>0.11027193672830379</v>
      </c>
      <c r="AP256" s="90">
        <v>0.11027193672830379</v>
      </c>
      <c r="AQ256" s="90">
        <v>0.11027193672830379</v>
      </c>
      <c r="AR256" s="90">
        <v>0.11027193672830379</v>
      </c>
      <c r="AS256" s="90">
        <v>0.11027193672830379</v>
      </c>
      <c r="AT256" s="90">
        <v>0.11027193672830379</v>
      </c>
      <c r="AU256" s="90">
        <v>0.11027193672830379</v>
      </c>
      <c r="AV256" s="90">
        <v>0.11027193672830379</v>
      </c>
      <c r="AW256" s="90">
        <v>0.11027193672830379</v>
      </c>
      <c r="AX256" s="90">
        <v>0.11027193672830379</v>
      </c>
      <c r="AY256" s="90">
        <v>0.11027193672830379</v>
      </c>
      <c r="AZ256" s="90">
        <v>0.11027193672830379</v>
      </c>
      <c r="BA256" s="90">
        <v>0.11027193672830379</v>
      </c>
      <c r="BB256" s="90">
        <v>0.11027193672830379</v>
      </c>
      <c r="BC256" s="90">
        <v>0.11027193672830379</v>
      </c>
      <c r="BD256" s="90">
        <v>0.11027193672830379</v>
      </c>
      <c r="BE256" s="90">
        <v>0.11027193672830379</v>
      </c>
      <c r="BF256" s="90">
        <v>0.11027193672830379</v>
      </c>
      <c r="BG256" s="90">
        <v>0.11027193672830379</v>
      </c>
      <c r="BH256" s="90">
        <v>0.11027193672830379</v>
      </c>
      <c r="BI256" s="90">
        <v>0.11027193672830379</v>
      </c>
      <c r="BJ256" s="90">
        <v>0.11027193672830379</v>
      </c>
      <c r="BK256" s="90">
        <v>0.11027193672830379</v>
      </c>
      <c r="BL256" s="90">
        <v>0.11027193672830379</v>
      </c>
      <c r="BM256" s="90">
        <v>0.11027193672830379</v>
      </c>
      <c r="BN256" s="90">
        <v>0.11027193672830379</v>
      </c>
      <c r="BO256" s="90">
        <v>0.11027193672830379</v>
      </c>
    </row>
    <row r="257" spans="2:67" x14ac:dyDescent="0.3">
      <c r="B257" s="64" t="s">
        <v>28</v>
      </c>
      <c r="F257" s="54"/>
      <c r="G257" s="90">
        <v>7.2381835498524019E-2</v>
      </c>
      <c r="H257" s="90">
        <v>7.2381573446919506E-2</v>
      </c>
      <c r="I257" s="90">
        <v>7.3099927947076329E-2</v>
      </c>
      <c r="J257" s="90">
        <v>7.3099806381166255E-2</v>
      </c>
      <c r="K257" s="90">
        <v>7.3099846395962634E-2</v>
      </c>
      <c r="L257" s="90">
        <v>7.3099973425415687E-2</v>
      </c>
      <c r="M257" s="90">
        <v>7.3099838976468087E-2</v>
      </c>
      <c r="N257" s="90">
        <v>7.3099800309343835E-2</v>
      </c>
      <c r="O257" s="90">
        <v>7.3099970883375165E-2</v>
      </c>
      <c r="P257" s="90">
        <v>7.3099926560766443E-2</v>
      </c>
      <c r="Q257" s="90">
        <v>7.3099940086051279E-2</v>
      </c>
      <c r="R257" s="90">
        <v>7.3099786605507089E-2</v>
      </c>
      <c r="S257" s="90">
        <v>7.3099790246412166E-2</v>
      </c>
      <c r="T257" s="90">
        <v>7.3099929431993491E-2</v>
      </c>
      <c r="U257" s="90">
        <v>7.3099795043780932E-2</v>
      </c>
      <c r="V257" s="90">
        <v>7.3099938795118988E-2</v>
      </c>
      <c r="W257" s="90">
        <v>7.3099903442159386E-2</v>
      </c>
      <c r="X257" s="90">
        <v>7.3099769638724874E-2</v>
      </c>
      <c r="Y257" s="90">
        <v>7.3099905944459656E-2</v>
      </c>
      <c r="Z257" s="90">
        <v>7.3099910742644422E-2</v>
      </c>
      <c r="AA257" s="90">
        <v>7.3099980288373848E-2</v>
      </c>
      <c r="AB257" s="90">
        <v>7.3099980288373848E-2</v>
      </c>
      <c r="AC257" s="90">
        <v>7.3099980288373848E-2</v>
      </c>
      <c r="AD257" s="90">
        <v>7.3099980288373848E-2</v>
      </c>
      <c r="AE257" s="90">
        <v>7.3099980288373848E-2</v>
      </c>
      <c r="AF257" s="90">
        <v>7.3099980288373848E-2</v>
      </c>
      <c r="AG257" s="90">
        <v>7.3099980288373848E-2</v>
      </c>
      <c r="AH257" s="90">
        <v>7.3099980288373848E-2</v>
      </c>
      <c r="AI257" s="90">
        <v>7.3099980288373848E-2</v>
      </c>
      <c r="AJ257" s="90">
        <v>7.3099980288373848E-2</v>
      </c>
      <c r="AK257" s="90">
        <v>7.3099980288373848E-2</v>
      </c>
      <c r="AL257" s="90">
        <v>7.3099980288373848E-2</v>
      </c>
      <c r="AM257" s="90">
        <v>7.3099980288373848E-2</v>
      </c>
      <c r="AN257" s="90">
        <v>7.3099980288373848E-2</v>
      </c>
      <c r="AO257" s="90">
        <v>7.3099980288373848E-2</v>
      </c>
      <c r="AP257" s="90">
        <v>7.3099980288373848E-2</v>
      </c>
      <c r="AQ257" s="90">
        <v>7.3099980288373848E-2</v>
      </c>
      <c r="AR257" s="90">
        <v>7.3099980288373848E-2</v>
      </c>
      <c r="AS257" s="90">
        <v>7.3099980288373848E-2</v>
      </c>
      <c r="AT257" s="90">
        <v>7.3099980288373848E-2</v>
      </c>
      <c r="AU257" s="90">
        <v>7.3099980288373848E-2</v>
      </c>
      <c r="AV257" s="90">
        <v>7.3099980288373848E-2</v>
      </c>
      <c r="AW257" s="90">
        <v>7.3099980288373848E-2</v>
      </c>
      <c r="AX257" s="90">
        <v>7.3099980288373848E-2</v>
      </c>
      <c r="AY257" s="90">
        <v>7.3099980288373848E-2</v>
      </c>
      <c r="AZ257" s="90">
        <v>7.3099980288373848E-2</v>
      </c>
      <c r="BA257" s="90">
        <v>7.3099980288373848E-2</v>
      </c>
      <c r="BB257" s="90">
        <v>7.3099980288373848E-2</v>
      </c>
      <c r="BC257" s="90">
        <v>7.3099980288373848E-2</v>
      </c>
      <c r="BD257" s="90">
        <v>7.3099980288373848E-2</v>
      </c>
      <c r="BE257" s="90">
        <v>7.3099980288373848E-2</v>
      </c>
      <c r="BF257" s="90">
        <v>7.3099980288373848E-2</v>
      </c>
      <c r="BG257" s="90">
        <v>7.3099980288373848E-2</v>
      </c>
      <c r="BH257" s="90">
        <v>7.3099980288373848E-2</v>
      </c>
      <c r="BI257" s="90">
        <v>7.3099980288373848E-2</v>
      </c>
      <c r="BJ257" s="90">
        <v>7.3099980288373848E-2</v>
      </c>
      <c r="BK257" s="90">
        <v>7.3099980288373848E-2</v>
      </c>
      <c r="BL257" s="90">
        <v>7.3099980288373848E-2</v>
      </c>
      <c r="BM257" s="90">
        <v>7.3099980288373848E-2</v>
      </c>
      <c r="BN257" s="90">
        <v>7.3099980288373848E-2</v>
      </c>
      <c r="BO257" s="90">
        <v>7.3099980288373848E-2</v>
      </c>
    </row>
    <row r="258" spans="2:67" x14ac:dyDescent="0.3">
      <c r="B258" s="55" t="s">
        <v>31</v>
      </c>
      <c r="C258" s="60"/>
      <c r="D258" s="60"/>
      <c r="E258" s="60"/>
      <c r="F258" s="54"/>
      <c r="G258" s="90">
        <v>0</v>
      </c>
      <c r="H258" s="90">
        <v>0</v>
      </c>
      <c r="I258" s="90">
        <v>0</v>
      </c>
      <c r="J258" s="90">
        <v>0</v>
      </c>
      <c r="K258" s="90">
        <v>0</v>
      </c>
      <c r="L258" s="90">
        <v>0</v>
      </c>
      <c r="M258" s="90">
        <v>0</v>
      </c>
      <c r="N258" s="90">
        <v>0</v>
      </c>
      <c r="O258" s="90">
        <v>0</v>
      </c>
      <c r="P258" s="90">
        <v>0</v>
      </c>
      <c r="Q258" s="90">
        <v>0</v>
      </c>
      <c r="R258" s="90">
        <v>0</v>
      </c>
      <c r="S258" s="90">
        <v>0</v>
      </c>
      <c r="T258" s="90">
        <v>0</v>
      </c>
      <c r="U258" s="90">
        <v>0</v>
      </c>
      <c r="V258" s="90">
        <v>0</v>
      </c>
      <c r="W258" s="90">
        <v>0</v>
      </c>
      <c r="X258" s="90">
        <v>0</v>
      </c>
      <c r="Y258" s="90">
        <v>0</v>
      </c>
      <c r="Z258" s="90">
        <v>0</v>
      </c>
      <c r="AA258" s="90">
        <v>0</v>
      </c>
      <c r="AB258" s="90">
        <v>0</v>
      </c>
      <c r="AC258" s="90">
        <v>0</v>
      </c>
      <c r="AD258" s="90">
        <v>0</v>
      </c>
      <c r="AE258" s="90">
        <v>0</v>
      </c>
      <c r="AF258" s="90">
        <v>0</v>
      </c>
      <c r="AG258" s="90">
        <v>0</v>
      </c>
      <c r="AH258" s="90">
        <v>0</v>
      </c>
      <c r="AI258" s="90">
        <v>0</v>
      </c>
      <c r="AJ258" s="90">
        <v>0</v>
      </c>
      <c r="AK258" s="90">
        <v>0</v>
      </c>
      <c r="AL258" s="90">
        <v>0</v>
      </c>
      <c r="AM258" s="90">
        <v>0</v>
      </c>
      <c r="AN258" s="90">
        <v>0</v>
      </c>
      <c r="AO258" s="90">
        <v>0</v>
      </c>
      <c r="AP258" s="90">
        <v>0</v>
      </c>
      <c r="AQ258" s="90">
        <v>0</v>
      </c>
      <c r="AR258" s="90">
        <v>0</v>
      </c>
      <c r="AS258" s="90">
        <v>0</v>
      </c>
      <c r="AT258" s="90">
        <v>0</v>
      </c>
      <c r="AU258" s="90">
        <v>0</v>
      </c>
      <c r="AV258" s="90">
        <v>0</v>
      </c>
      <c r="AW258" s="90">
        <v>0</v>
      </c>
      <c r="AX258" s="90">
        <v>0</v>
      </c>
      <c r="AY258" s="90">
        <v>0</v>
      </c>
      <c r="AZ258" s="90">
        <v>0</v>
      </c>
      <c r="BA258" s="90">
        <v>0</v>
      </c>
      <c r="BB258" s="90">
        <v>0</v>
      </c>
      <c r="BC258" s="90">
        <v>0</v>
      </c>
      <c r="BD258" s="90">
        <v>0</v>
      </c>
      <c r="BE258" s="90">
        <v>0</v>
      </c>
      <c r="BF258" s="90">
        <v>0</v>
      </c>
      <c r="BG258" s="90">
        <v>0</v>
      </c>
      <c r="BH258" s="90">
        <v>0</v>
      </c>
      <c r="BI258" s="90">
        <v>0</v>
      </c>
      <c r="BJ258" s="90">
        <v>0</v>
      </c>
      <c r="BK258" s="90">
        <v>0</v>
      </c>
      <c r="BL258" s="90">
        <v>0</v>
      </c>
      <c r="BM258" s="90">
        <v>0</v>
      </c>
      <c r="BN258" s="90">
        <v>0</v>
      </c>
      <c r="BO258" s="90">
        <v>0</v>
      </c>
    </row>
    <row r="259" spans="2:67" x14ac:dyDescent="0.3">
      <c r="B259" s="55" t="s">
        <v>33</v>
      </c>
      <c r="C259" s="60"/>
      <c r="D259" s="60"/>
      <c r="E259" s="60"/>
      <c r="F259" s="60"/>
      <c r="G259" s="90">
        <v>3.8071779868282092E-4</v>
      </c>
      <c r="H259" s="90">
        <v>3.8071779868282092E-4</v>
      </c>
      <c r="I259" s="90">
        <v>3.8071779868282092E-4</v>
      </c>
      <c r="J259" s="90">
        <v>3.8071779868282092E-4</v>
      </c>
      <c r="K259" s="90">
        <v>3.8071779868282092E-4</v>
      </c>
      <c r="L259" s="90">
        <v>3.8071779868282092E-4</v>
      </c>
      <c r="M259" s="90">
        <v>3.8071779868282092E-4</v>
      </c>
      <c r="N259" s="90">
        <v>3.8071779868282092E-4</v>
      </c>
      <c r="O259" s="90">
        <v>3.8071779868282092E-4</v>
      </c>
      <c r="P259" s="90">
        <v>3.8071779868282092E-4</v>
      </c>
      <c r="Q259" s="90">
        <v>3.8071779868282092E-4</v>
      </c>
      <c r="R259" s="90">
        <v>3.8071779868282092E-4</v>
      </c>
      <c r="S259" s="90">
        <v>3.8071779868282092E-4</v>
      </c>
      <c r="T259" s="90">
        <v>3.8071779868282092E-4</v>
      </c>
      <c r="U259" s="90">
        <v>3.8071779868282092E-4</v>
      </c>
      <c r="V259" s="90">
        <v>3.8071779868282092E-4</v>
      </c>
      <c r="W259" s="90">
        <v>3.8071779868282092E-4</v>
      </c>
      <c r="X259" s="90">
        <v>3.8071779868282092E-4</v>
      </c>
      <c r="Y259" s="90">
        <v>3.8071779868282092E-4</v>
      </c>
      <c r="Z259" s="90">
        <v>3.8071779868282092E-4</v>
      </c>
      <c r="AA259" s="90">
        <v>3.8071779868282092E-4</v>
      </c>
      <c r="AB259" s="90">
        <v>3.8071779868282092E-4</v>
      </c>
      <c r="AC259" s="90">
        <v>3.8071779868282092E-4</v>
      </c>
      <c r="AD259" s="90">
        <v>3.8071779868282092E-4</v>
      </c>
      <c r="AE259" s="90">
        <v>3.8071779868282092E-4</v>
      </c>
      <c r="AF259" s="90">
        <v>3.8071779868282092E-4</v>
      </c>
      <c r="AG259" s="90">
        <v>3.8071779868282092E-4</v>
      </c>
      <c r="AH259" s="90">
        <v>3.8071779868282092E-4</v>
      </c>
      <c r="AI259" s="90">
        <v>3.8071779868282092E-4</v>
      </c>
      <c r="AJ259" s="90">
        <v>3.8071779868282092E-4</v>
      </c>
      <c r="AK259" s="90">
        <v>3.8071779868282092E-4</v>
      </c>
      <c r="AL259" s="90">
        <v>3.8071779868282092E-4</v>
      </c>
      <c r="AM259" s="90">
        <v>3.8071779868282092E-4</v>
      </c>
      <c r="AN259" s="90">
        <v>3.8071779868282092E-4</v>
      </c>
      <c r="AO259" s="90">
        <v>3.8071779868282092E-4</v>
      </c>
      <c r="AP259" s="90">
        <v>3.8071779868282092E-4</v>
      </c>
      <c r="AQ259" s="90">
        <v>3.8071779868282092E-4</v>
      </c>
      <c r="AR259" s="90">
        <v>3.8071779868282092E-4</v>
      </c>
      <c r="AS259" s="90">
        <v>3.8071779868282092E-4</v>
      </c>
      <c r="AT259" s="90">
        <v>3.8071779868282092E-4</v>
      </c>
      <c r="AU259" s="90">
        <v>3.8071779868282092E-4</v>
      </c>
      <c r="AV259" s="90">
        <v>3.8071779868282092E-4</v>
      </c>
      <c r="AW259" s="90">
        <v>3.8071779868282092E-4</v>
      </c>
      <c r="AX259" s="90">
        <v>3.8071779868282092E-4</v>
      </c>
      <c r="AY259" s="90">
        <v>3.8071779868282092E-4</v>
      </c>
      <c r="AZ259" s="90">
        <v>3.8071779868282092E-4</v>
      </c>
      <c r="BA259" s="90">
        <v>3.8071779868282092E-4</v>
      </c>
      <c r="BB259" s="90">
        <v>3.8071779868282092E-4</v>
      </c>
      <c r="BC259" s="90">
        <v>3.8071779868282092E-4</v>
      </c>
      <c r="BD259" s="90">
        <v>3.8071779868282092E-4</v>
      </c>
      <c r="BE259" s="90">
        <v>3.8071779868282092E-4</v>
      </c>
      <c r="BF259" s="90">
        <v>3.8071779868282092E-4</v>
      </c>
      <c r="BG259" s="90">
        <v>3.8071779868282092E-4</v>
      </c>
      <c r="BH259" s="90">
        <v>3.8071779868282092E-4</v>
      </c>
      <c r="BI259" s="90">
        <v>3.8071779868282092E-4</v>
      </c>
      <c r="BJ259" s="90">
        <v>3.8071779868282092E-4</v>
      </c>
      <c r="BK259" s="90">
        <v>3.8071779868282092E-4</v>
      </c>
      <c r="BL259" s="90">
        <v>3.8071779868282092E-4</v>
      </c>
      <c r="BM259" s="90">
        <v>3.8071779868282092E-4</v>
      </c>
      <c r="BN259" s="90">
        <v>3.8071779868282092E-4</v>
      </c>
      <c r="BO259" s="90">
        <v>3.8071779868282092E-4</v>
      </c>
    </row>
    <row r="260" spans="2:67" x14ac:dyDescent="0.3">
      <c r="B260" s="55" t="s">
        <v>35</v>
      </c>
      <c r="C260" s="54"/>
      <c r="D260" s="54"/>
      <c r="E260" s="54"/>
      <c r="F260" s="54"/>
      <c r="G260" s="90">
        <v>7.4736938222724106E-2</v>
      </c>
      <c r="H260" s="90">
        <v>7.4736938763029642E-2</v>
      </c>
      <c r="I260" s="90">
        <v>7.4736937917199611E-2</v>
      </c>
      <c r="J260" s="90">
        <v>7.4736940907044233E-2</v>
      </c>
      <c r="K260" s="90">
        <v>7.4736938440376238E-2</v>
      </c>
      <c r="L260" s="90">
        <v>7.4736950634502405E-2</v>
      </c>
      <c r="M260" s="90">
        <v>7.4736953137184883E-2</v>
      </c>
      <c r="N260" s="90">
        <v>7.4736927223807814E-2</v>
      </c>
      <c r="O260" s="90">
        <v>7.4736934313792747E-2</v>
      </c>
      <c r="P260" s="90">
        <v>7.4736930752052025E-2</v>
      </c>
      <c r="Q260" s="90">
        <v>7.4736948116868679E-2</v>
      </c>
      <c r="R260" s="90">
        <v>7.4736926962812797E-2</v>
      </c>
      <c r="S260" s="90">
        <v>7.473689419611991E-2</v>
      </c>
      <c r="T260" s="90">
        <v>7.4736931422404229E-2</v>
      </c>
      <c r="U260" s="90">
        <v>7.4736931422404229E-2</v>
      </c>
      <c r="V260" s="90">
        <v>7.4736931422404229E-2</v>
      </c>
      <c r="W260" s="90">
        <v>7.4736903435741339E-2</v>
      </c>
      <c r="X260" s="90">
        <v>7.473688772404731E-2</v>
      </c>
      <c r="Y260" s="90">
        <v>7.473688772404731E-2</v>
      </c>
      <c r="Z260" s="90">
        <v>7.4736927452689214E-2</v>
      </c>
      <c r="AA260" s="90">
        <v>7.473727018476109E-2</v>
      </c>
      <c r="AB260" s="90">
        <v>7.473727018476109E-2</v>
      </c>
      <c r="AC260" s="90">
        <v>7.473727018476109E-2</v>
      </c>
      <c r="AD260" s="90">
        <v>7.473727018476109E-2</v>
      </c>
      <c r="AE260" s="90">
        <v>7.473727018476109E-2</v>
      </c>
      <c r="AF260" s="90">
        <v>7.473727018476109E-2</v>
      </c>
      <c r="AG260" s="90">
        <v>7.473727018476109E-2</v>
      </c>
      <c r="AH260" s="90">
        <v>7.473727018476109E-2</v>
      </c>
      <c r="AI260" s="90">
        <v>7.473727018476109E-2</v>
      </c>
      <c r="AJ260" s="90">
        <v>7.473727018476109E-2</v>
      </c>
      <c r="AK260" s="90">
        <v>7.473727018476109E-2</v>
      </c>
      <c r="AL260" s="90">
        <v>7.473727018476109E-2</v>
      </c>
      <c r="AM260" s="90">
        <v>7.473727018476109E-2</v>
      </c>
      <c r="AN260" s="90">
        <v>7.473727018476109E-2</v>
      </c>
      <c r="AO260" s="90">
        <v>7.473727018476109E-2</v>
      </c>
      <c r="AP260" s="90">
        <v>7.473727018476109E-2</v>
      </c>
      <c r="AQ260" s="90">
        <v>7.473727018476109E-2</v>
      </c>
      <c r="AR260" s="90">
        <v>7.473727018476109E-2</v>
      </c>
      <c r="AS260" s="90">
        <v>7.473727018476109E-2</v>
      </c>
      <c r="AT260" s="90">
        <v>7.473727018476109E-2</v>
      </c>
      <c r="AU260" s="90">
        <v>7.473727018476109E-2</v>
      </c>
      <c r="AV260" s="90">
        <v>7.473727018476109E-2</v>
      </c>
      <c r="AW260" s="90">
        <v>7.473727018476109E-2</v>
      </c>
      <c r="AX260" s="90">
        <v>7.473727018476109E-2</v>
      </c>
      <c r="AY260" s="90">
        <v>7.473727018476109E-2</v>
      </c>
      <c r="AZ260" s="90">
        <v>7.473727018476109E-2</v>
      </c>
      <c r="BA260" s="90">
        <v>7.473727018476109E-2</v>
      </c>
      <c r="BB260" s="90">
        <v>7.473727018476109E-2</v>
      </c>
      <c r="BC260" s="90">
        <v>7.473727018476109E-2</v>
      </c>
      <c r="BD260" s="90">
        <v>7.473727018476109E-2</v>
      </c>
      <c r="BE260" s="90">
        <v>7.473727018476109E-2</v>
      </c>
      <c r="BF260" s="90">
        <v>7.473727018476109E-2</v>
      </c>
      <c r="BG260" s="90">
        <v>7.473727018476109E-2</v>
      </c>
      <c r="BH260" s="90">
        <v>7.473727018476109E-2</v>
      </c>
      <c r="BI260" s="90">
        <v>7.473727018476109E-2</v>
      </c>
      <c r="BJ260" s="90">
        <v>7.473727018476109E-2</v>
      </c>
      <c r="BK260" s="90">
        <v>7.473727018476109E-2</v>
      </c>
      <c r="BL260" s="90">
        <v>7.473727018476109E-2</v>
      </c>
      <c r="BM260" s="90">
        <v>7.473727018476109E-2</v>
      </c>
      <c r="BN260" s="90">
        <v>7.473727018476109E-2</v>
      </c>
      <c r="BO260" s="90">
        <v>7.473727018476109E-2</v>
      </c>
    </row>
    <row r="261" spans="2:67" x14ac:dyDescent="0.3">
      <c r="B261" s="55" t="s">
        <v>36</v>
      </c>
      <c r="F261" s="54"/>
      <c r="G261" s="90">
        <v>6.7054242808852554E-2</v>
      </c>
      <c r="H261" s="90">
        <v>6.7054333035975369E-2</v>
      </c>
      <c r="I261" s="90">
        <v>6.6402953316020974E-2</v>
      </c>
      <c r="J261" s="90">
        <v>6.6402809818285738E-2</v>
      </c>
      <c r="K261" s="90">
        <v>6.6402857142857125E-2</v>
      </c>
      <c r="L261" s="90">
        <v>6.6402880373294268E-2</v>
      </c>
      <c r="M261" s="90">
        <v>6.6402857142857125E-2</v>
      </c>
      <c r="N261" s="90">
        <v>6.6402857142857125E-2</v>
      </c>
      <c r="O261" s="90">
        <v>6.6402834398896812E-2</v>
      </c>
      <c r="P261" s="90">
        <v>6.6402902052711335E-2</v>
      </c>
      <c r="Q261" s="90">
        <v>6.6402813421991572E-2</v>
      </c>
      <c r="R261" s="90">
        <v>6.6402857142857125E-2</v>
      </c>
      <c r="S261" s="90">
        <v>6.6402879186543307E-2</v>
      </c>
      <c r="T261" s="90">
        <v>6.6402878694053674E-2</v>
      </c>
      <c r="U261" s="90">
        <v>6.640289896882022E-2</v>
      </c>
      <c r="V261" s="90">
        <v>6.6402920477891869E-2</v>
      </c>
      <c r="W261" s="90">
        <v>6.6402836665844331E-2</v>
      </c>
      <c r="X261" s="90">
        <v>6.6402918053819496E-2</v>
      </c>
      <c r="Y261" s="90">
        <v>6.6402857142857125E-2</v>
      </c>
      <c r="Z261" s="90">
        <v>6.6402916825203537E-2</v>
      </c>
      <c r="AA261" s="90">
        <v>6.6402927567874845E-2</v>
      </c>
      <c r="AB261" s="90">
        <v>6.6402927567874845E-2</v>
      </c>
      <c r="AC261" s="90">
        <v>6.6402927567874845E-2</v>
      </c>
      <c r="AD261" s="90">
        <v>6.6402927567874845E-2</v>
      </c>
      <c r="AE261" s="90">
        <v>6.6402927567874845E-2</v>
      </c>
      <c r="AF261" s="90">
        <v>6.6402927567874845E-2</v>
      </c>
      <c r="AG261" s="90">
        <v>6.6402927567874845E-2</v>
      </c>
      <c r="AH261" s="90">
        <v>6.6402927567874845E-2</v>
      </c>
      <c r="AI261" s="90">
        <v>6.6402927567874845E-2</v>
      </c>
      <c r="AJ261" s="90">
        <v>6.6402927567874845E-2</v>
      </c>
      <c r="AK261" s="90">
        <v>6.6402927567874845E-2</v>
      </c>
      <c r="AL261" s="90">
        <v>6.6402927567874845E-2</v>
      </c>
      <c r="AM261" s="90">
        <v>6.6402927567874845E-2</v>
      </c>
      <c r="AN261" s="90">
        <v>6.6402927567874845E-2</v>
      </c>
      <c r="AO261" s="90">
        <v>6.6402927567874845E-2</v>
      </c>
      <c r="AP261" s="90">
        <v>6.6402927567874845E-2</v>
      </c>
      <c r="AQ261" s="90">
        <v>6.6402927567874845E-2</v>
      </c>
      <c r="AR261" s="90">
        <v>6.6402927567874845E-2</v>
      </c>
      <c r="AS261" s="90">
        <v>6.6402927567874845E-2</v>
      </c>
      <c r="AT261" s="90">
        <v>6.6402927567874845E-2</v>
      </c>
      <c r="AU261" s="90">
        <v>6.6402927567874845E-2</v>
      </c>
      <c r="AV261" s="90">
        <v>6.6402927567874845E-2</v>
      </c>
      <c r="AW261" s="90">
        <v>6.6402927567874845E-2</v>
      </c>
      <c r="AX261" s="90">
        <v>6.6402927567874845E-2</v>
      </c>
      <c r="AY261" s="90">
        <v>6.6402927567874845E-2</v>
      </c>
      <c r="AZ261" s="90">
        <v>6.6402927567874845E-2</v>
      </c>
      <c r="BA261" s="90">
        <v>6.6402927567874845E-2</v>
      </c>
      <c r="BB261" s="90">
        <v>6.6402927567874845E-2</v>
      </c>
      <c r="BC261" s="90">
        <v>6.6402927567874845E-2</v>
      </c>
      <c r="BD261" s="90">
        <v>6.6402927567874845E-2</v>
      </c>
      <c r="BE261" s="90">
        <v>6.6402927567874845E-2</v>
      </c>
      <c r="BF261" s="90">
        <v>6.6402927567874845E-2</v>
      </c>
      <c r="BG261" s="90">
        <v>6.6402927567874845E-2</v>
      </c>
      <c r="BH261" s="90">
        <v>6.6402927567874845E-2</v>
      </c>
      <c r="BI261" s="90">
        <v>6.6402927567874845E-2</v>
      </c>
      <c r="BJ261" s="90">
        <v>6.6402927567874845E-2</v>
      </c>
      <c r="BK261" s="90">
        <v>6.6402927567874845E-2</v>
      </c>
      <c r="BL261" s="90">
        <v>6.6402927567874845E-2</v>
      </c>
      <c r="BM261" s="90">
        <v>6.6402927567874845E-2</v>
      </c>
      <c r="BN261" s="90">
        <v>6.6402927567874845E-2</v>
      </c>
      <c r="BO261" s="90">
        <v>6.6402927567874845E-2</v>
      </c>
    </row>
    <row r="262" spans="2:67" x14ac:dyDescent="0.3">
      <c r="B262" s="55" t="s">
        <v>37</v>
      </c>
      <c r="C262" s="60"/>
      <c r="D262" s="60"/>
      <c r="E262" s="60"/>
      <c r="F262" s="54"/>
      <c r="G262" s="90">
        <v>0</v>
      </c>
      <c r="H262" s="90">
        <v>0</v>
      </c>
      <c r="I262" s="90">
        <v>0</v>
      </c>
      <c r="J262" s="90">
        <v>0</v>
      </c>
      <c r="K262" s="90">
        <v>0</v>
      </c>
      <c r="L262" s="90">
        <v>0</v>
      </c>
      <c r="M262" s="90">
        <v>0</v>
      </c>
      <c r="N262" s="90">
        <v>0</v>
      </c>
      <c r="O262" s="90">
        <v>0</v>
      </c>
      <c r="P262" s="90">
        <v>0</v>
      </c>
      <c r="Q262" s="90">
        <v>0</v>
      </c>
      <c r="R262" s="90">
        <v>0</v>
      </c>
      <c r="S262" s="90">
        <v>0</v>
      </c>
      <c r="T262" s="90">
        <v>0</v>
      </c>
      <c r="U262" s="90">
        <v>0</v>
      </c>
      <c r="V262" s="90">
        <v>0</v>
      </c>
      <c r="W262" s="90">
        <v>0</v>
      </c>
      <c r="X262" s="90">
        <v>0</v>
      </c>
      <c r="Y262" s="90">
        <v>0</v>
      </c>
      <c r="Z262" s="90">
        <v>0</v>
      </c>
      <c r="AA262" s="90">
        <v>0</v>
      </c>
      <c r="AB262" s="90">
        <v>0</v>
      </c>
      <c r="AC262" s="90">
        <v>0</v>
      </c>
      <c r="AD262" s="90">
        <v>0</v>
      </c>
      <c r="AE262" s="90">
        <v>0</v>
      </c>
      <c r="AF262" s="90">
        <v>0</v>
      </c>
      <c r="AG262" s="90">
        <v>0</v>
      </c>
      <c r="AH262" s="90">
        <v>0</v>
      </c>
      <c r="AI262" s="90">
        <v>0</v>
      </c>
      <c r="AJ262" s="90">
        <v>0</v>
      </c>
      <c r="AK262" s="90">
        <v>0</v>
      </c>
      <c r="AL262" s="90">
        <v>0</v>
      </c>
      <c r="AM262" s="90">
        <v>0</v>
      </c>
      <c r="AN262" s="90">
        <v>0</v>
      </c>
      <c r="AO262" s="90">
        <v>0</v>
      </c>
      <c r="AP262" s="90">
        <v>0</v>
      </c>
      <c r="AQ262" s="90">
        <v>0</v>
      </c>
      <c r="AR262" s="90">
        <v>0</v>
      </c>
      <c r="AS262" s="90">
        <v>0</v>
      </c>
      <c r="AT262" s="90">
        <v>0</v>
      </c>
      <c r="AU262" s="90">
        <v>0</v>
      </c>
      <c r="AV262" s="90">
        <v>0</v>
      </c>
      <c r="AW262" s="90">
        <v>0</v>
      </c>
      <c r="AX262" s="90">
        <v>0</v>
      </c>
      <c r="AY262" s="90">
        <v>0</v>
      </c>
      <c r="AZ262" s="90">
        <v>0</v>
      </c>
      <c r="BA262" s="90">
        <v>0</v>
      </c>
      <c r="BB262" s="90">
        <v>0</v>
      </c>
      <c r="BC262" s="90">
        <v>0</v>
      </c>
      <c r="BD262" s="90">
        <v>0</v>
      </c>
      <c r="BE262" s="90">
        <v>0</v>
      </c>
      <c r="BF262" s="90">
        <v>0</v>
      </c>
      <c r="BG262" s="90">
        <v>0</v>
      </c>
      <c r="BH262" s="90">
        <v>0</v>
      </c>
      <c r="BI262" s="90">
        <v>0</v>
      </c>
      <c r="BJ262" s="90">
        <v>0</v>
      </c>
      <c r="BK262" s="90">
        <v>0</v>
      </c>
      <c r="BL262" s="90">
        <v>0</v>
      </c>
      <c r="BM262" s="90">
        <v>0</v>
      </c>
      <c r="BN262" s="90">
        <v>0</v>
      </c>
      <c r="BO262" s="90">
        <v>0</v>
      </c>
    </row>
    <row r="263" spans="2:67" x14ac:dyDescent="0.3">
      <c r="B263" s="64" t="s">
        <v>40</v>
      </c>
      <c r="C263" s="54"/>
      <c r="D263" s="54"/>
      <c r="E263" s="54"/>
      <c r="F263" s="54"/>
      <c r="G263" s="90">
        <v>7.092751111510448E-2</v>
      </c>
      <c r="H263" s="90">
        <v>7.0927309551442996E-2</v>
      </c>
      <c r="I263" s="90">
        <v>6.8973891830583334E-2</v>
      </c>
      <c r="J263" s="90">
        <v>6.8973859955144656E-2</v>
      </c>
      <c r="K263" s="90">
        <v>6.8974018248181238E-2</v>
      </c>
      <c r="L263" s="90">
        <v>6.8973643491733932E-2</v>
      </c>
      <c r="M263" s="90">
        <v>6.8973874491646131E-2</v>
      </c>
      <c r="N263" s="90">
        <v>6.8973693011865622E-2</v>
      </c>
      <c r="O263" s="90">
        <v>6.8973909386409196E-2</v>
      </c>
      <c r="P263" s="90">
        <v>6.8973858050354359E-2</v>
      </c>
      <c r="Q263" s="90">
        <v>6.8973656678529061E-2</v>
      </c>
      <c r="R263" s="90">
        <v>6.8973543504463386E-2</v>
      </c>
      <c r="S263" s="90">
        <v>6.8974097343459745E-2</v>
      </c>
      <c r="T263" s="90">
        <v>6.8973686778824678E-2</v>
      </c>
      <c r="U263" s="90">
        <v>6.8973834510963145E-2</v>
      </c>
      <c r="V263" s="90">
        <v>6.8973668239794533E-2</v>
      </c>
      <c r="W263" s="90">
        <v>6.8973646031909461E-2</v>
      </c>
      <c r="X263" s="90">
        <v>6.8973729306434611E-2</v>
      </c>
      <c r="Y263" s="90">
        <v>6.8973911067861993E-2</v>
      </c>
      <c r="Z263" s="90">
        <v>6.897421496474529E-2</v>
      </c>
      <c r="AA263" s="90">
        <v>6.8974369938321914E-2</v>
      </c>
      <c r="AB263" s="90">
        <v>6.8974369938321914E-2</v>
      </c>
      <c r="AC263" s="90">
        <v>6.8974369938321914E-2</v>
      </c>
      <c r="AD263" s="90">
        <v>6.8974369938321914E-2</v>
      </c>
      <c r="AE263" s="90">
        <v>6.8974369938321914E-2</v>
      </c>
      <c r="AF263" s="90">
        <v>6.8974369938321914E-2</v>
      </c>
      <c r="AG263" s="90">
        <v>6.8974369938321914E-2</v>
      </c>
      <c r="AH263" s="90">
        <v>6.8974369938321914E-2</v>
      </c>
      <c r="AI263" s="90">
        <v>6.8974369938321914E-2</v>
      </c>
      <c r="AJ263" s="90">
        <v>6.8974369938321914E-2</v>
      </c>
      <c r="AK263" s="90">
        <v>6.8974369938321914E-2</v>
      </c>
      <c r="AL263" s="90">
        <v>6.8974369938321914E-2</v>
      </c>
      <c r="AM263" s="90">
        <v>6.8974369938321914E-2</v>
      </c>
      <c r="AN263" s="90">
        <v>6.8974369938321914E-2</v>
      </c>
      <c r="AO263" s="90">
        <v>6.8974369938321914E-2</v>
      </c>
      <c r="AP263" s="90">
        <v>6.8974369938321914E-2</v>
      </c>
      <c r="AQ263" s="90">
        <v>6.8974369938321914E-2</v>
      </c>
      <c r="AR263" s="90">
        <v>6.8974369938321914E-2</v>
      </c>
      <c r="AS263" s="90">
        <v>6.8974369938321914E-2</v>
      </c>
      <c r="AT263" s="90">
        <v>6.8974369938321914E-2</v>
      </c>
      <c r="AU263" s="90">
        <v>6.8974369938321914E-2</v>
      </c>
      <c r="AV263" s="90">
        <v>6.8974369938321914E-2</v>
      </c>
      <c r="AW263" s="90">
        <v>6.8974369938321914E-2</v>
      </c>
      <c r="AX263" s="90">
        <v>6.8974369938321914E-2</v>
      </c>
      <c r="AY263" s="90">
        <v>6.8974369938321914E-2</v>
      </c>
      <c r="AZ263" s="90">
        <v>6.8974369938321914E-2</v>
      </c>
      <c r="BA263" s="90">
        <v>6.8974369938321914E-2</v>
      </c>
      <c r="BB263" s="90">
        <v>6.8974369938321914E-2</v>
      </c>
      <c r="BC263" s="90">
        <v>6.8974369938321914E-2</v>
      </c>
      <c r="BD263" s="90">
        <v>6.8974369938321914E-2</v>
      </c>
      <c r="BE263" s="90">
        <v>6.8974369938321914E-2</v>
      </c>
      <c r="BF263" s="90">
        <v>6.8974369938321914E-2</v>
      </c>
      <c r="BG263" s="90">
        <v>6.8974369938321914E-2</v>
      </c>
      <c r="BH263" s="90">
        <v>6.8974369938321914E-2</v>
      </c>
      <c r="BI263" s="90">
        <v>6.8974369938321914E-2</v>
      </c>
      <c r="BJ263" s="90">
        <v>6.8974369938321914E-2</v>
      </c>
      <c r="BK263" s="90">
        <v>6.8974369938321914E-2</v>
      </c>
      <c r="BL263" s="90">
        <v>6.8974369938321914E-2</v>
      </c>
      <c r="BM263" s="90">
        <v>6.8974369938321914E-2</v>
      </c>
      <c r="BN263" s="90">
        <v>6.8974369938321914E-2</v>
      </c>
      <c r="BO263" s="90">
        <v>6.8974369938321914E-2</v>
      </c>
    </row>
    <row r="264" spans="2:67" x14ac:dyDescent="0.3">
      <c r="B264" s="64" t="s">
        <v>41</v>
      </c>
      <c r="F264" s="54"/>
      <c r="G264" s="90">
        <v>5.751957896414342E-2</v>
      </c>
      <c r="H264" s="90">
        <v>5.751957896414342E-2</v>
      </c>
      <c r="I264" s="90">
        <v>5.751957896414342E-2</v>
      </c>
      <c r="J264" s="90">
        <v>5.762265820014488E-2</v>
      </c>
      <c r="K264" s="90">
        <v>5.7623057120911467E-2</v>
      </c>
      <c r="L264" s="90">
        <v>5.7623057120911467E-2</v>
      </c>
      <c r="M264" s="90">
        <v>5.7623057120911467E-2</v>
      </c>
      <c r="N264" s="90">
        <v>5.7623057120911467E-2</v>
      </c>
      <c r="O264" s="90">
        <v>5.7623057120911467E-2</v>
      </c>
      <c r="P264" s="90">
        <v>5.7623057120911467E-2</v>
      </c>
      <c r="Q264" s="90">
        <v>5.7623057120911467E-2</v>
      </c>
      <c r="R264" s="90">
        <v>5.7623057120911467E-2</v>
      </c>
      <c r="S264" s="90">
        <v>5.7623057120911467E-2</v>
      </c>
      <c r="T264" s="90">
        <v>5.7623057120911467E-2</v>
      </c>
      <c r="U264" s="90">
        <v>5.7623057120911467E-2</v>
      </c>
      <c r="V264" s="90">
        <v>5.7623057120911467E-2</v>
      </c>
      <c r="W264" s="90">
        <v>5.7623057120911467E-2</v>
      </c>
      <c r="X264" s="90">
        <v>5.7623057120911467E-2</v>
      </c>
      <c r="Y264" s="90">
        <v>5.7623057120911467E-2</v>
      </c>
      <c r="Z264" s="90">
        <v>5.7623057120911467E-2</v>
      </c>
      <c r="AA264" s="90">
        <v>5.7623057120911467E-2</v>
      </c>
      <c r="AB264" s="90">
        <v>5.7623057120911467E-2</v>
      </c>
      <c r="AC264" s="90">
        <v>5.7623057120911467E-2</v>
      </c>
      <c r="AD264" s="90">
        <v>5.7623057120911467E-2</v>
      </c>
      <c r="AE264" s="90">
        <v>5.7623057120911467E-2</v>
      </c>
      <c r="AF264" s="90">
        <v>5.7623057120911467E-2</v>
      </c>
      <c r="AG264" s="90">
        <v>5.7623057120911467E-2</v>
      </c>
      <c r="AH264" s="90">
        <v>5.7623057120911467E-2</v>
      </c>
      <c r="AI264" s="90">
        <v>5.7623057120911467E-2</v>
      </c>
      <c r="AJ264" s="90">
        <v>5.7623057120911467E-2</v>
      </c>
      <c r="AK264" s="90">
        <v>5.7623057120911467E-2</v>
      </c>
      <c r="AL264" s="90">
        <v>5.7623057120911467E-2</v>
      </c>
      <c r="AM264" s="90">
        <v>5.7623057120911467E-2</v>
      </c>
      <c r="AN264" s="90">
        <v>5.7623057120911467E-2</v>
      </c>
      <c r="AO264" s="90">
        <v>5.7623057120911467E-2</v>
      </c>
      <c r="AP264" s="90">
        <v>5.7623057120911467E-2</v>
      </c>
      <c r="AQ264" s="90">
        <v>5.7623057120911467E-2</v>
      </c>
      <c r="AR264" s="90">
        <v>5.7623057120911467E-2</v>
      </c>
      <c r="AS264" s="90">
        <v>5.7623057120911467E-2</v>
      </c>
      <c r="AT264" s="90">
        <v>5.7623057120911467E-2</v>
      </c>
      <c r="AU264" s="90">
        <v>5.7623057120911467E-2</v>
      </c>
      <c r="AV264" s="90">
        <v>5.7623057120911467E-2</v>
      </c>
      <c r="AW264" s="90">
        <v>5.7623057120911467E-2</v>
      </c>
      <c r="AX264" s="90">
        <v>5.7623057120911467E-2</v>
      </c>
      <c r="AY264" s="90">
        <v>5.7623057120911467E-2</v>
      </c>
      <c r="AZ264" s="90">
        <v>5.7623057120911467E-2</v>
      </c>
      <c r="BA264" s="90">
        <v>5.7623057120911467E-2</v>
      </c>
      <c r="BB264" s="90">
        <v>5.7623057120911467E-2</v>
      </c>
      <c r="BC264" s="90">
        <v>5.7623057120911467E-2</v>
      </c>
      <c r="BD264" s="90">
        <v>5.7623057120911467E-2</v>
      </c>
      <c r="BE264" s="90">
        <v>5.7623057120911467E-2</v>
      </c>
      <c r="BF264" s="90">
        <v>5.7623057120911467E-2</v>
      </c>
      <c r="BG264" s="90">
        <v>5.7623057120911467E-2</v>
      </c>
      <c r="BH264" s="90">
        <v>5.7623057120911467E-2</v>
      </c>
      <c r="BI264" s="90">
        <v>5.7623057120911467E-2</v>
      </c>
      <c r="BJ264" s="90">
        <v>5.7623057120911467E-2</v>
      </c>
      <c r="BK264" s="90">
        <v>5.7623057120911467E-2</v>
      </c>
      <c r="BL264" s="90">
        <v>5.7623057120911467E-2</v>
      </c>
      <c r="BM264" s="90">
        <v>5.7623057120911467E-2</v>
      </c>
      <c r="BN264" s="90">
        <v>5.7623057120911467E-2</v>
      </c>
      <c r="BO264" s="90">
        <v>5.7623057120911467E-2</v>
      </c>
    </row>
    <row r="265" spans="2:67" x14ac:dyDescent="0.3">
      <c r="B265" s="55" t="s">
        <v>42</v>
      </c>
      <c r="C265" s="60"/>
      <c r="D265" s="60"/>
      <c r="E265" s="60"/>
      <c r="F265" s="54"/>
      <c r="G265" s="90">
        <v>5.0916968883826567E-2</v>
      </c>
      <c r="H265" s="90">
        <v>5.0820331700165852E-2</v>
      </c>
      <c r="I265" s="90">
        <v>5.0803502255552607E-2</v>
      </c>
      <c r="J265" s="90">
        <v>5.0641365729922609E-2</v>
      </c>
      <c r="K265" s="90">
        <v>5.0603638579936043E-2</v>
      </c>
      <c r="L265" s="90">
        <v>5.0524740995476207E-2</v>
      </c>
      <c r="M265" s="90">
        <v>5.0510537403877252E-2</v>
      </c>
      <c r="N265" s="90">
        <v>5.0719317220882007E-2</v>
      </c>
      <c r="O265" s="90">
        <v>5.0312498560015559E-2</v>
      </c>
      <c r="P265" s="90">
        <v>5.0289421572195847E-2</v>
      </c>
      <c r="Q265" s="90">
        <v>5.0180635366051989E-2</v>
      </c>
      <c r="R265" s="90">
        <v>5.0139033420351357E-2</v>
      </c>
      <c r="S265" s="90">
        <v>4.9903173607823023E-2</v>
      </c>
      <c r="T265" s="90">
        <v>4.9764746908902403E-2</v>
      </c>
      <c r="U265" s="90">
        <v>4.9566093744664988E-2</v>
      </c>
      <c r="V265" s="90">
        <v>4.9269672101205482E-2</v>
      </c>
      <c r="W265" s="90">
        <v>4.953477458631253E-2</v>
      </c>
      <c r="X265" s="90">
        <v>4.9294806664532412E-2</v>
      </c>
      <c r="Y265" s="90">
        <v>4.9433440985176547E-2</v>
      </c>
      <c r="Z265" s="90">
        <v>4.9219447827249317E-2</v>
      </c>
      <c r="AA265" s="90">
        <v>4.9219525658333652E-2</v>
      </c>
      <c r="AB265" s="90">
        <v>4.9219525658333652E-2</v>
      </c>
      <c r="AC265" s="90">
        <v>4.9219525658333652E-2</v>
      </c>
      <c r="AD265" s="90">
        <v>4.9219525658333652E-2</v>
      </c>
      <c r="AE265" s="90">
        <v>4.9219525658333652E-2</v>
      </c>
      <c r="AF265" s="90">
        <v>4.9219525658333652E-2</v>
      </c>
      <c r="AG265" s="90">
        <v>4.9219525658333652E-2</v>
      </c>
      <c r="AH265" s="90">
        <v>4.9219525658333652E-2</v>
      </c>
      <c r="AI265" s="90">
        <v>4.9219525658333652E-2</v>
      </c>
      <c r="AJ265" s="90">
        <v>4.9219525658333652E-2</v>
      </c>
      <c r="AK265" s="90">
        <v>4.9219525658333652E-2</v>
      </c>
      <c r="AL265" s="90">
        <v>4.9219525658333652E-2</v>
      </c>
      <c r="AM265" s="90">
        <v>4.9219525658333652E-2</v>
      </c>
      <c r="AN265" s="90">
        <v>4.9219525658333652E-2</v>
      </c>
      <c r="AO265" s="90">
        <v>4.9219525658333652E-2</v>
      </c>
      <c r="AP265" s="90">
        <v>4.9219525658333652E-2</v>
      </c>
      <c r="AQ265" s="90">
        <v>4.9219525658333652E-2</v>
      </c>
      <c r="AR265" s="90">
        <v>4.9219525658333652E-2</v>
      </c>
      <c r="AS265" s="90">
        <v>4.9219525658333652E-2</v>
      </c>
      <c r="AT265" s="90">
        <v>4.9219525658333652E-2</v>
      </c>
      <c r="AU265" s="90">
        <v>4.9219525658333652E-2</v>
      </c>
      <c r="AV265" s="90">
        <v>4.9219525658333652E-2</v>
      </c>
      <c r="AW265" s="90">
        <v>4.9219525658333652E-2</v>
      </c>
      <c r="AX265" s="90">
        <v>4.9219525658333652E-2</v>
      </c>
      <c r="AY265" s="90">
        <v>4.9219525658333652E-2</v>
      </c>
      <c r="AZ265" s="90">
        <v>4.9219525658333652E-2</v>
      </c>
      <c r="BA265" s="90">
        <v>4.9219525658333652E-2</v>
      </c>
      <c r="BB265" s="90">
        <v>4.9219525658333652E-2</v>
      </c>
      <c r="BC265" s="90">
        <v>4.9219525658333652E-2</v>
      </c>
      <c r="BD265" s="90">
        <v>4.9219525658333652E-2</v>
      </c>
      <c r="BE265" s="90">
        <v>4.9219525658333652E-2</v>
      </c>
      <c r="BF265" s="90">
        <v>4.9219525658333652E-2</v>
      </c>
      <c r="BG265" s="90">
        <v>4.9219525658333652E-2</v>
      </c>
      <c r="BH265" s="90">
        <v>4.9219525658333652E-2</v>
      </c>
      <c r="BI265" s="90">
        <v>4.9219525658333652E-2</v>
      </c>
      <c r="BJ265" s="90">
        <v>4.9219525658333652E-2</v>
      </c>
      <c r="BK265" s="90">
        <v>4.9219525658333652E-2</v>
      </c>
      <c r="BL265" s="90">
        <v>4.9219525658333652E-2</v>
      </c>
      <c r="BM265" s="90">
        <v>4.9219525658333652E-2</v>
      </c>
      <c r="BN265" s="90">
        <v>4.9219525658333652E-2</v>
      </c>
      <c r="BO265" s="90">
        <v>4.9219525658333652E-2</v>
      </c>
    </row>
    <row r="266" spans="2:67" x14ac:dyDescent="0.3">
      <c r="B266" s="55" t="s">
        <v>44</v>
      </c>
      <c r="F266" s="54"/>
      <c r="G266" s="90">
        <v>7.7855809125931236E-2</v>
      </c>
      <c r="H266" s="90">
        <v>7.8971470951235356E-2</v>
      </c>
      <c r="I266" s="90">
        <v>7.9720873005585724E-2</v>
      </c>
      <c r="J266" s="90">
        <v>8.0575390746112308E-2</v>
      </c>
      <c r="K266" s="90">
        <v>8.041979547356945E-2</v>
      </c>
      <c r="L266" s="90">
        <v>8.0131200040487238E-2</v>
      </c>
      <c r="M266" s="90">
        <v>8.0171435005853428E-2</v>
      </c>
      <c r="N266" s="90">
        <v>8.0497489224545152E-2</v>
      </c>
      <c r="O266" s="90">
        <v>8.0739487598552012E-2</v>
      </c>
      <c r="P266" s="90">
        <v>8.0680512850810251E-2</v>
      </c>
      <c r="Q266" s="90">
        <v>8.0706742472209894E-2</v>
      </c>
      <c r="R266" s="90">
        <v>8.0110027254597801E-2</v>
      </c>
      <c r="S266" s="90">
        <v>8.0261112984214136E-2</v>
      </c>
      <c r="T266" s="90">
        <v>7.9889771077977817E-2</v>
      </c>
      <c r="U266" s="90">
        <v>7.8885079666239755E-2</v>
      </c>
      <c r="V266" s="90">
        <v>7.924063199899728E-2</v>
      </c>
      <c r="W266" s="90">
        <v>7.9348586891580725E-2</v>
      </c>
      <c r="X266" s="90">
        <v>7.9791771063522532E-2</v>
      </c>
      <c r="Y266" s="90">
        <v>7.9135139893960899E-2</v>
      </c>
      <c r="Z266" s="90">
        <v>7.9276347018083698E-2</v>
      </c>
      <c r="AA266" s="90">
        <v>8.0562530108499328E-2</v>
      </c>
      <c r="AB266" s="90">
        <v>8.0562530108499328E-2</v>
      </c>
      <c r="AC266" s="90">
        <v>8.0562530108499328E-2</v>
      </c>
      <c r="AD266" s="90">
        <v>8.0562530108499328E-2</v>
      </c>
      <c r="AE266" s="90">
        <v>8.0562530108499328E-2</v>
      </c>
      <c r="AF266" s="90">
        <v>8.0562530108499328E-2</v>
      </c>
      <c r="AG266" s="90">
        <v>8.0562530108499328E-2</v>
      </c>
      <c r="AH266" s="90">
        <v>8.0562530108499328E-2</v>
      </c>
      <c r="AI266" s="90">
        <v>8.0562530108499328E-2</v>
      </c>
      <c r="AJ266" s="90">
        <v>8.0562530108499328E-2</v>
      </c>
      <c r="AK266" s="90">
        <v>8.0562530108499328E-2</v>
      </c>
      <c r="AL266" s="90">
        <v>8.0562530108499328E-2</v>
      </c>
      <c r="AM266" s="90">
        <v>8.0562530108499328E-2</v>
      </c>
      <c r="AN266" s="90">
        <v>8.0562530108499328E-2</v>
      </c>
      <c r="AO266" s="90">
        <v>8.0562530108499328E-2</v>
      </c>
      <c r="AP266" s="90">
        <v>8.0562530108499328E-2</v>
      </c>
      <c r="AQ266" s="90">
        <v>8.0562530108499328E-2</v>
      </c>
      <c r="AR266" s="90">
        <v>8.0562530108499328E-2</v>
      </c>
      <c r="AS266" s="90">
        <v>8.0562530108499328E-2</v>
      </c>
      <c r="AT266" s="90">
        <v>8.0562530108499328E-2</v>
      </c>
      <c r="AU266" s="90">
        <v>8.0562530108499328E-2</v>
      </c>
      <c r="AV266" s="90">
        <v>8.0562530108499328E-2</v>
      </c>
      <c r="AW266" s="90">
        <v>8.0562530108499328E-2</v>
      </c>
      <c r="AX266" s="90">
        <v>8.0562530108499328E-2</v>
      </c>
      <c r="AY266" s="90">
        <v>8.0562530108499328E-2</v>
      </c>
      <c r="AZ266" s="90">
        <v>8.0562530108499328E-2</v>
      </c>
      <c r="BA266" s="90">
        <v>8.0562530108499328E-2</v>
      </c>
      <c r="BB266" s="90">
        <v>8.0562530108499328E-2</v>
      </c>
      <c r="BC266" s="90">
        <v>8.0562530108499328E-2</v>
      </c>
      <c r="BD266" s="90">
        <v>8.0562530108499328E-2</v>
      </c>
      <c r="BE266" s="90">
        <v>8.0562530108499328E-2</v>
      </c>
      <c r="BF266" s="90">
        <v>8.0562530108499328E-2</v>
      </c>
      <c r="BG266" s="90">
        <v>8.0562530108499328E-2</v>
      </c>
      <c r="BH266" s="90">
        <v>8.0562530108499328E-2</v>
      </c>
      <c r="BI266" s="90">
        <v>8.0562530108499328E-2</v>
      </c>
      <c r="BJ266" s="90">
        <v>8.0562530108499328E-2</v>
      </c>
      <c r="BK266" s="90">
        <v>8.0562530108499328E-2</v>
      </c>
      <c r="BL266" s="90">
        <v>8.0562530108499328E-2</v>
      </c>
      <c r="BM266" s="90">
        <v>8.0562530108499328E-2</v>
      </c>
      <c r="BN266" s="90">
        <v>8.0562530108499328E-2</v>
      </c>
      <c r="BO266" s="90">
        <v>8.0562530108499328E-2</v>
      </c>
    </row>
    <row r="267" spans="2:67" x14ac:dyDescent="0.3">
      <c r="B267" s="64" t="s">
        <v>45</v>
      </c>
      <c r="C267" s="60"/>
      <c r="D267" s="60"/>
      <c r="E267" s="60"/>
      <c r="F267" s="54"/>
      <c r="G267" s="90">
        <v>6.1015095567753842E-2</v>
      </c>
      <c r="H267" s="90">
        <v>6.1015090544368988E-2</v>
      </c>
      <c r="I267" s="90">
        <v>6.1015102020568909E-2</v>
      </c>
      <c r="J267" s="90">
        <v>6.101509127534499E-2</v>
      </c>
      <c r="K267" s="90">
        <v>6.1015093494442903E-2</v>
      </c>
      <c r="L267" s="90">
        <v>6.1015081641588857E-2</v>
      </c>
      <c r="M267" s="90">
        <v>6.1015071302370473E-2</v>
      </c>
      <c r="N267" s="90">
        <v>6.1015177160677281E-2</v>
      </c>
      <c r="O267" s="90">
        <v>6.1015054036091421E-2</v>
      </c>
      <c r="P267" s="90">
        <v>6.1015200288935173E-2</v>
      </c>
      <c r="Q267" s="90">
        <v>6.1015140571733802E-2</v>
      </c>
      <c r="R267" s="90">
        <v>6.1015059875936653E-2</v>
      </c>
      <c r="S267" s="90">
        <v>6.1015144122258641E-2</v>
      </c>
      <c r="T267" s="90">
        <v>6.1015144122258641E-2</v>
      </c>
      <c r="U267" s="90">
        <v>6.1015144122258641E-2</v>
      </c>
      <c r="V267" s="90">
        <v>6.1015144122258641E-2</v>
      </c>
      <c r="W267" s="90">
        <v>6.1015523195965593E-2</v>
      </c>
      <c r="X267" s="90">
        <v>6.1015279377164493E-2</v>
      </c>
      <c r="Y267" s="90">
        <v>6.1015252127258918E-2</v>
      </c>
      <c r="Z267" s="90">
        <v>6.1017838719117687E-2</v>
      </c>
      <c r="AA267" s="90">
        <v>6.1017838719117687E-2</v>
      </c>
      <c r="AB267" s="90">
        <v>6.1017838719117687E-2</v>
      </c>
      <c r="AC267" s="90">
        <v>6.1017838719117687E-2</v>
      </c>
      <c r="AD267" s="90">
        <v>6.1017838719117687E-2</v>
      </c>
      <c r="AE267" s="90">
        <v>6.1017838719117687E-2</v>
      </c>
      <c r="AF267" s="90">
        <v>6.1017838719117687E-2</v>
      </c>
      <c r="AG267" s="90">
        <v>6.1017838719117687E-2</v>
      </c>
      <c r="AH267" s="90">
        <v>6.1017838719117687E-2</v>
      </c>
      <c r="AI267" s="90">
        <v>6.1017838719117687E-2</v>
      </c>
      <c r="AJ267" s="90">
        <v>6.1017838719117687E-2</v>
      </c>
      <c r="AK267" s="90">
        <v>6.1017838719117687E-2</v>
      </c>
      <c r="AL267" s="90">
        <v>6.1017838719117687E-2</v>
      </c>
      <c r="AM267" s="90">
        <v>6.1017838719117687E-2</v>
      </c>
      <c r="AN267" s="90">
        <v>6.1017838719117687E-2</v>
      </c>
      <c r="AO267" s="90">
        <v>6.1017838719117687E-2</v>
      </c>
      <c r="AP267" s="90">
        <v>6.1017838719117687E-2</v>
      </c>
      <c r="AQ267" s="90">
        <v>6.1017838719117687E-2</v>
      </c>
      <c r="AR267" s="90">
        <v>6.1017838719117687E-2</v>
      </c>
      <c r="AS267" s="90">
        <v>6.1017838719117687E-2</v>
      </c>
      <c r="AT267" s="90">
        <v>6.1017838719117687E-2</v>
      </c>
      <c r="AU267" s="90">
        <v>6.1017838719117687E-2</v>
      </c>
      <c r="AV267" s="90">
        <v>6.1017838719117687E-2</v>
      </c>
      <c r="AW267" s="90">
        <v>6.1017838719117687E-2</v>
      </c>
      <c r="AX267" s="90">
        <v>6.1017838719117687E-2</v>
      </c>
      <c r="AY267" s="90">
        <v>6.1017838719117687E-2</v>
      </c>
      <c r="AZ267" s="90">
        <v>6.1017838719117687E-2</v>
      </c>
      <c r="BA267" s="90">
        <v>6.1017838719117687E-2</v>
      </c>
      <c r="BB267" s="90">
        <v>6.1017838719117687E-2</v>
      </c>
      <c r="BC267" s="90">
        <v>6.1017838719117687E-2</v>
      </c>
      <c r="BD267" s="90">
        <v>6.1017838719117687E-2</v>
      </c>
      <c r="BE267" s="90">
        <v>6.1017838719117687E-2</v>
      </c>
      <c r="BF267" s="90">
        <v>6.1017838719117687E-2</v>
      </c>
      <c r="BG267" s="90">
        <v>6.1017838719117687E-2</v>
      </c>
      <c r="BH267" s="90">
        <v>6.1017838719117687E-2</v>
      </c>
      <c r="BI267" s="90">
        <v>6.1017838719117687E-2</v>
      </c>
      <c r="BJ267" s="90">
        <v>6.1017838719117687E-2</v>
      </c>
      <c r="BK267" s="90">
        <v>6.1017838719117687E-2</v>
      </c>
      <c r="BL267" s="90">
        <v>6.1017838719117687E-2</v>
      </c>
      <c r="BM267" s="90">
        <v>6.1017838719117687E-2</v>
      </c>
      <c r="BN267" s="90">
        <v>6.1017838719117687E-2</v>
      </c>
      <c r="BO267" s="90">
        <v>6.1017838719117687E-2</v>
      </c>
    </row>
    <row r="268" spans="2:67" x14ac:dyDescent="0.3">
      <c r="B268" s="55" t="s">
        <v>47</v>
      </c>
      <c r="C268" s="60"/>
      <c r="D268" s="60"/>
      <c r="E268" s="60"/>
      <c r="F268" s="54"/>
      <c r="G268" s="90">
        <v>5.1286130054860227E-2</v>
      </c>
      <c r="H268" s="90">
        <v>5.0857380693231057E-2</v>
      </c>
      <c r="I268" s="90">
        <v>5.1078129550201697E-2</v>
      </c>
      <c r="J268" s="90">
        <v>5.0843315218867077E-2</v>
      </c>
      <c r="K268" s="90">
        <v>5.1566323724026149E-2</v>
      </c>
      <c r="L268" s="90">
        <v>5.2391632225317022E-2</v>
      </c>
      <c r="M268" s="90">
        <v>5.2995680960443062E-2</v>
      </c>
      <c r="N268" s="90">
        <v>5.3065191270760252E-2</v>
      </c>
      <c r="O268" s="90">
        <v>5.1767563585726963E-2</v>
      </c>
      <c r="P268" s="90">
        <v>5.2766169314677459E-2</v>
      </c>
      <c r="Q268" s="90">
        <v>5.4658312804381048E-2</v>
      </c>
      <c r="R268" s="90">
        <v>5.4745965558244687E-2</v>
      </c>
      <c r="S268" s="90">
        <v>5.8350612160292137E-2</v>
      </c>
      <c r="T268" s="90">
        <v>5.8737479979820713E-2</v>
      </c>
      <c r="U268" s="90">
        <v>5.8919669716158939E-2</v>
      </c>
      <c r="V268" s="90">
        <v>5.9262981991152631E-2</v>
      </c>
      <c r="W268" s="90">
        <v>5.9603934294834307E-2</v>
      </c>
      <c r="X268" s="90">
        <v>6.0330995602730579E-2</v>
      </c>
      <c r="Y268" s="90">
        <v>5.9881102409456502E-2</v>
      </c>
      <c r="Z268" s="90">
        <v>5.5033626575178553E-2</v>
      </c>
      <c r="AA268" s="90">
        <v>5.5157490884459683E-2</v>
      </c>
      <c r="AB268" s="90">
        <v>5.5157490884459683E-2</v>
      </c>
      <c r="AC268" s="90">
        <v>5.5157490884459683E-2</v>
      </c>
      <c r="AD268" s="90">
        <v>5.5157490884459683E-2</v>
      </c>
      <c r="AE268" s="90">
        <v>5.5157490884459683E-2</v>
      </c>
      <c r="AF268" s="90">
        <v>5.5157490884459683E-2</v>
      </c>
      <c r="AG268" s="90">
        <v>5.5157490884459683E-2</v>
      </c>
      <c r="AH268" s="90">
        <v>5.5157490884459683E-2</v>
      </c>
      <c r="AI268" s="90">
        <v>5.5157490884459683E-2</v>
      </c>
      <c r="AJ268" s="90">
        <v>5.5157490884459683E-2</v>
      </c>
      <c r="AK268" s="90">
        <v>5.5157490884459683E-2</v>
      </c>
      <c r="AL268" s="90">
        <v>5.5157490884459683E-2</v>
      </c>
      <c r="AM268" s="90">
        <v>5.5157490884459683E-2</v>
      </c>
      <c r="AN268" s="90">
        <v>5.5157490884459683E-2</v>
      </c>
      <c r="AO268" s="90">
        <v>5.5157490884459683E-2</v>
      </c>
      <c r="AP268" s="90">
        <v>5.5157490884459683E-2</v>
      </c>
      <c r="AQ268" s="90">
        <v>5.5157490884459683E-2</v>
      </c>
      <c r="AR268" s="90">
        <v>5.5157490884459683E-2</v>
      </c>
      <c r="AS268" s="90">
        <v>5.5157490884459683E-2</v>
      </c>
      <c r="AT268" s="90">
        <v>5.5157490884459683E-2</v>
      </c>
      <c r="AU268" s="90">
        <v>5.5157490884459683E-2</v>
      </c>
      <c r="AV268" s="90">
        <v>5.5157490884459683E-2</v>
      </c>
      <c r="AW268" s="90">
        <v>5.5157490884459683E-2</v>
      </c>
      <c r="AX268" s="90">
        <v>5.5157490884459683E-2</v>
      </c>
      <c r="AY268" s="90">
        <v>5.5157490884459683E-2</v>
      </c>
      <c r="AZ268" s="90">
        <v>5.5157490884459683E-2</v>
      </c>
      <c r="BA268" s="90">
        <v>5.5157490884459683E-2</v>
      </c>
      <c r="BB268" s="90">
        <v>5.5157490884459683E-2</v>
      </c>
      <c r="BC268" s="90">
        <v>5.5157490884459683E-2</v>
      </c>
      <c r="BD268" s="90">
        <v>5.5157490884459683E-2</v>
      </c>
      <c r="BE268" s="90">
        <v>5.5157490884459683E-2</v>
      </c>
      <c r="BF268" s="90">
        <v>5.5157490884459683E-2</v>
      </c>
      <c r="BG268" s="90">
        <v>5.5157490884459683E-2</v>
      </c>
      <c r="BH268" s="90">
        <v>5.5157490884459683E-2</v>
      </c>
      <c r="BI268" s="90">
        <v>5.5157490884459683E-2</v>
      </c>
      <c r="BJ268" s="90">
        <v>5.5157490884459683E-2</v>
      </c>
      <c r="BK268" s="90">
        <v>5.5157490884459683E-2</v>
      </c>
      <c r="BL268" s="90">
        <v>5.5157490884459683E-2</v>
      </c>
      <c r="BM268" s="90">
        <v>5.5157490884459683E-2</v>
      </c>
      <c r="BN268" s="90">
        <v>5.5157490884459683E-2</v>
      </c>
      <c r="BO268" s="90">
        <v>5.5157490884459683E-2</v>
      </c>
    </row>
    <row r="269" spans="2:67" x14ac:dyDescent="0.3">
      <c r="B269" s="64" t="s">
        <v>49</v>
      </c>
      <c r="C269" s="60"/>
      <c r="D269" s="60"/>
      <c r="E269" s="60"/>
      <c r="F269" s="54"/>
      <c r="G269" s="90">
        <v>1.044520547945205E-3</v>
      </c>
      <c r="H269" s="90">
        <v>1.044520547945205E-3</v>
      </c>
      <c r="I269" s="90">
        <v>1.044520547945205E-3</v>
      </c>
      <c r="J269" s="90">
        <v>1.044520547945205E-3</v>
      </c>
      <c r="K269" s="90">
        <v>1.044520547945205E-3</v>
      </c>
      <c r="L269" s="90">
        <v>1.044520538036471E-3</v>
      </c>
      <c r="M269" s="90">
        <v>1.0445205280130139E-3</v>
      </c>
      <c r="N269" s="90">
        <v>1.044520564443266E-3</v>
      </c>
      <c r="O269" s="90">
        <v>1.044520575596164E-3</v>
      </c>
      <c r="P269" s="90">
        <v>1.0445205724389059E-3</v>
      </c>
      <c r="Q269" s="90">
        <v>1.0445205652873709E-3</v>
      </c>
      <c r="R269" s="90">
        <v>1.0445205537558131E-3</v>
      </c>
      <c r="S269" s="90">
        <v>1.044520511964293E-3</v>
      </c>
      <c r="T269" s="90">
        <v>1.044520524117374E-3</v>
      </c>
      <c r="U269" s="90">
        <v>1.044520565504053E-3</v>
      </c>
      <c r="V269" s="90">
        <v>1.0445205535552929E-3</v>
      </c>
      <c r="W269" s="90">
        <v>1.0445205788015589E-3</v>
      </c>
      <c r="X269" s="90">
        <v>1.0445204860061741E-3</v>
      </c>
      <c r="Y269" s="90">
        <v>1.0445205699509759E-3</v>
      </c>
      <c r="Z269" s="90">
        <v>1.044520479613959E-3</v>
      </c>
      <c r="AA269" s="90">
        <v>1.0445207424616711E-3</v>
      </c>
      <c r="AB269" s="90">
        <v>1.0445207424616711E-3</v>
      </c>
      <c r="AC269" s="90">
        <v>1.0445207424616711E-3</v>
      </c>
      <c r="AD269" s="90">
        <v>1.0445207424616711E-3</v>
      </c>
      <c r="AE269" s="90">
        <v>1.0445207424616711E-3</v>
      </c>
      <c r="AF269" s="90">
        <v>1.0445207424616711E-3</v>
      </c>
      <c r="AG269" s="90">
        <v>1.0445207424616711E-3</v>
      </c>
      <c r="AH269" s="90">
        <v>1.0445207424616711E-3</v>
      </c>
      <c r="AI269" s="90">
        <v>1.0445207424616711E-3</v>
      </c>
      <c r="AJ269" s="90">
        <v>1.0445207424616711E-3</v>
      </c>
      <c r="AK269" s="90">
        <v>1.0445207424616711E-3</v>
      </c>
      <c r="AL269" s="90">
        <v>1.0445207424616711E-3</v>
      </c>
      <c r="AM269" s="90">
        <v>1.0445207424616711E-3</v>
      </c>
      <c r="AN269" s="90">
        <v>1.0445207424616711E-3</v>
      </c>
      <c r="AO269" s="90">
        <v>1.0445207424616711E-3</v>
      </c>
      <c r="AP269" s="90">
        <v>1.0445207424616711E-3</v>
      </c>
      <c r="AQ269" s="90">
        <v>1.0445207424616711E-3</v>
      </c>
      <c r="AR269" s="90">
        <v>1.0445207424616711E-3</v>
      </c>
      <c r="AS269" s="90">
        <v>1.0445207424616711E-3</v>
      </c>
      <c r="AT269" s="90">
        <v>1.0445207424616711E-3</v>
      </c>
      <c r="AU269" s="90">
        <v>1.0445207424616711E-3</v>
      </c>
      <c r="AV269" s="90">
        <v>1.0445207424616711E-3</v>
      </c>
      <c r="AW269" s="90">
        <v>1.0445207424616711E-3</v>
      </c>
      <c r="AX269" s="90">
        <v>1.0445207424616711E-3</v>
      </c>
      <c r="AY269" s="90">
        <v>1.0445207424616711E-3</v>
      </c>
      <c r="AZ269" s="90">
        <v>1.0445207424616711E-3</v>
      </c>
      <c r="BA269" s="90">
        <v>1.0445207424616711E-3</v>
      </c>
      <c r="BB269" s="90">
        <v>1.0445207424616711E-3</v>
      </c>
      <c r="BC269" s="90">
        <v>1.0445207424616711E-3</v>
      </c>
      <c r="BD269" s="90">
        <v>1.0445207424616711E-3</v>
      </c>
      <c r="BE269" s="90">
        <v>1.0445207424616711E-3</v>
      </c>
      <c r="BF269" s="90">
        <v>1.0445207424616711E-3</v>
      </c>
      <c r="BG269" s="90">
        <v>1.0445207424616711E-3</v>
      </c>
      <c r="BH269" s="90">
        <v>1.0445207424616711E-3</v>
      </c>
      <c r="BI269" s="90">
        <v>1.0445207424616711E-3</v>
      </c>
      <c r="BJ269" s="90">
        <v>1.0445207424616711E-3</v>
      </c>
      <c r="BK269" s="90">
        <v>1.0445207424616711E-3</v>
      </c>
      <c r="BL269" s="90">
        <v>1.0445207424616711E-3</v>
      </c>
      <c r="BM269" s="90">
        <v>1.0445207424616711E-3</v>
      </c>
      <c r="BN269" s="90">
        <v>1.0445207424616711E-3</v>
      </c>
      <c r="BO269" s="90">
        <v>1.0445207424616711E-3</v>
      </c>
    </row>
    <row r="270" spans="2:67" x14ac:dyDescent="0.3">
      <c r="B270" s="64" t="s">
        <v>50</v>
      </c>
      <c r="F270" s="54"/>
      <c r="G270" s="90">
        <v>0</v>
      </c>
      <c r="H270" s="90">
        <v>0</v>
      </c>
      <c r="I270" s="90">
        <v>0</v>
      </c>
      <c r="J270" s="90">
        <v>0</v>
      </c>
      <c r="K270" s="90">
        <v>0</v>
      </c>
      <c r="L270" s="90">
        <v>0</v>
      </c>
      <c r="M270" s="90">
        <v>0</v>
      </c>
      <c r="N270" s="90">
        <v>0</v>
      </c>
      <c r="O270" s="90">
        <v>0</v>
      </c>
      <c r="P270" s="90">
        <v>0</v>
      </c>
      <c r="Q270" s="90">
        <v>0</v>
      </c>
      <c r="R270" s="90">
        <v>0</v>
      </c>
      <c r="S270" s="90">
        <v>0</v>
      </c>
      <c r="T270" s="90">
        <v>0</v>
      </c>
      <c r="U270" s="90">
        <v>0</v>
      </c>
      <c r="V270" s="90">
        <v>0</v>
      </c>
      <c r="W270" s="90">
        <v>0</v>
      </c>
      <c r="X270" s="90">
        <v>0</v>
      </c>
      <c r="Y270" s="90">
        <v>0</v>
      </c>
      <c r="Z270" s="90">
        <v>0</v>
      </c>
      <c r="AA270" s="90">
        <v>0</v>
      </c>
      <c r="AB270" s="90">
        <v>0</v>
      </c>
      <c r="AC270" s="90">
        <v>0</v>
      </c>
      <c r="AD270" s="90">
        <v>0</v>
      </c>
      <c r="AE270" s="90">
        <v>0</v>
      </c>
      <c r="AF270" s="90">
        <v>0</v>
      </c>
      <c r="AG270" s="90">
        <v>0</v>
      </c>
      <c r="AH270" s="90">
        <v>0</v>
      </c>
      <c r="AI270" s="90">
        <v>0</v>
      </c>
      <c r="AJ270" s="90">
        <v>0</v>
      </c>
      <c r="AK270" s="90">
        <v>0</v>
      </c>
      <c r="AL270" s="90">
        <v>0</v>
      </c>
      <c r="AM270" s="90">
        <v>0</v>
      </c>
      <c r="AN270" s="90">
        <v>0</v>
      </c>
      <c r="AO270" s="90">
        <v>0</v>
      </c>
      <c r="AP270" s="90">
        <v>0</v>
      </c>
      <c r="AQ270" s="90">
        <v>0</v>
      </c>
      <c r="AR270" s="90">
        <v>0</v>
      </c>
      <c r="AS270" s="90">
        <v>0</v>
      </c>
      <c r="AT270" s="90">
        <v>0</v>
      </c>
      <c r="AU270" s="90">
        <v>0</v>
      </c>
      <c r="AV270" s="90">
        <v>0</v>
      </c>
      <c r="AW270" s="90">
        <v>0</v>
      </c>
      <c r="AX270" s="90">
        <v>0</v>
      </c>
      <c r="AY270" s="90">
        <v>0</v>
      </c>
      <c r="AZ270" s="90">
        <v>0</v>
      </c>
      <c r="BA270" s="90">
        <v>0</v>
      </c>
      <c r="BB270" s="90">
        <v>0</v>
      </c>
      <c r="BC270" s="90">
        <v>0</v>
      </c>
      <c r="BD270" s="90">
        <v>0</v>
      </c>
      <c r="BE270" s="90">
        <v>0</v>
      </c>
      <c r="BF270" s="90">
        <v>0</v>
      </c>
      <c r="BG270" s="90">
        <v>0</v>
      </c>
      <c r="BH270" s="90">
        <v>0</v>
      </c>
      <c r="BI270" s="90">
        <v>0</v>
      </c>
      <c r="BJ270" s="90">
        <v>0</v>
      </c>
      <c r="BK270" s="90">
        <v>0</v>
      </c>
      <c r="BL270" s="90">
        <v>0</v>
      </c>
      <c r="BM270" s="90">
        <v>0</v>
      </c>
      <c r="BN270" s="90">
        <v>0</v>
      </c>
      <c r="BO270" s="90">
        <v>0</v>
      </c>
    </row>
    <row r="271" spans="2:67" x14ac:dyDescent="0.3">
      <c r="B271" s="64" t="s">
        <v>54</v>
      </c>
      <c r="G271" s="90">
        <v>3.3367126374762792E-3</v>
      </c>
      <c r="H271" s="90">
        <v>3.378683865620635E-3</v>
      </c>
      <c r="I271" s="90">
        <v>3.4626263219093459E-3</v>
      </c>
      <c r="J271" s="90">
        <v>3.546568778198058E-3</v>
      </c>
      <c r="K271" s="90">
        <v>3.500400427239266E-3</v>
      </c>
      <c r="L271" s="90">
        <v>3.4878090587959591E-3</v>
      </c>
      <c r="M271" s="90">
        <v>3.5969342519712841E-3</v>
      </c>
      <c r="N271" s="90">
        <v>3.7606220417342722E-3</v>
      </c>
      <c r="O271" s="90">
        <v>3.7018623223321742E-3</v>
      </c>
      <c r="P271" s="90">
        <v>3.4038666025072478E-3</v>
      </c>
      <c r="Q271" s="90">
        <v>3.4416407078371679E-3</v>
      </c>
      <c r="R271" s="90">
        <v>3.4416407078371679E-3</v>
      </c>
      <c r="S271" s="90">
        <v>3.1800720158998352E-3</v>
      </c>
      <c r="T271" s="90">
        <v>3.2648967855647918E-3</v>
      </c>
      <c r="U271" s="90">
        <v>4.1220981123378736E-3</v>
      </c>
      <c r="V271" s="90">
        <v>4.3552165140113104E-3</v>
      </c>
      <c r="W271" s="90">
        <v>4.2066136217068176E-3</v>
      </c>
      <c r="X271" s="90">
        <v>4.3176161655084488E-3</v>
      </c>
      <c r="Y271" s="90">
        <v>4.1145564316326863E-3</v>
      </c>
      <c r="Z271" s="90">
        <v>4.4103023386805737E-3</v>
      </c>
      <c r="AA271" s="90">
        <v>4.4103023386805737E-3</v>
      </c>
      <c r="AB271" s="90">
        <v>4.4103023386805737E-3</v>
      </c>
      <c r="AC271" s="90">
        <v>4.4103023386805737E-3</v>
      </c>
      <c r="AD271" s="90">
        <v>4.4103023386805737E-3</v>
      </c>
      <c r="AE271" s="90">
        <v>4.4103023386805737E-3</v>
      </c>
      <c r="AF271" s="90">
        <v>4.4103023386805737E-3</v>
      </c>
      <c r="AG271" s="90">
        <v>4.4103023386805737E-3</v>
      </c>
      <c r="AH271" s="90">
        <v>4.4103023386805737E-3</v>
      </c>
      <c r="AI271" s="90">
        <v>4.4103023386805737E-3</v>
      </c>
      <c r="AJ271" s="90">
        <v>4.4103023386805737E-3</v>
      </c>
      <c r="AK271" s="90">
        <v>4.4103023386805737E-3</v>
      </c>
      <c r="AL271" s="90">
        <v>4.4103023386805737E-3</v>
      </c>
      <c r="AM271" s="90">
        <v>4.4103023386805737E-3</v>
      </c>
      <c r="AN271" s="90">
        <v>4.4103023386805737E-3</v>
      </c>
      <c r="AO271" s="90">
        <v>4.4103023386805737E-3</v>
      </c>
      <c r="AP271" s="90">
        <v>4.4103023386805737E-3</v>
      </c>
      <c r="AQ271" s="90">
        <v>4.4103023386805737E-3</v>
      </c>
      <c r="AR271" s="90">
        <v>4.4103023386805737E-3</v>
      </c>
      <c r="AS271" s="90">
        <v>4.4103023386805737E-3</v>
      </c>
      <c r="AT271" s="90">
        <v>4.4103023386805737E-3</v>
      </c>
      <c r="AU271" s="90">
        <v>4.4103023386805737E-3</v>
      </c>
      <c r="AV271" s="90">
        <v>4.4103023386805737E-3</v>
      </c>
      <c r="AW271" s="90">
        <v>4.4103023386805737E-3</v>
      </c>
      <c r="AX271" s="90">
        <v>4.4103023386805737E-3</v>
      </c>
      <c r="AY271" s="90">
        <v>4.4103023386805737E-3</v>
      </c>
      <c r="AZ271" s="90">
        <v>4.4103023386805737E-3</v>
      </c>
      <c r="BA271" s="90">
        <v>4.4103023386805737E-3</v>
      </c>
      <c r="BB271" s="90">
        <v>4.4103023386805737E-3</v>
      </c>
      <c r="BC271" s="90">
        <v>4.4103023386805737E-3</v>
      </c>
      <c r="BD271" s="90">
        <v>4.4103023386805737E-3</v>
      </c>
      <c r="BE271" s="90">
        <v>4.4103023386805737E-3</v>
      </c>
      <c r="BF271" s="90">
        <v>4.4103023386805737E-3</v>
      </c>
      <c r="BG271" s="90">
        <v>4.4103023386805737E-3</v>
      </c>
      <c r="BH271" s="90">
        <v>4.4103023386805737E-3</v>
      </c>
      <c r="BI271" s="90">
        <v>4.4103023386805737E-3</v>
      </c>
      <c r="BJ271" s="90">
        <v>4.4103023386805737E-3</v>
      </c>
      <c r="BK271" s="90">
        <v>4.4103023386805737E-3</v>
      </c>
      <c r="BL271" s="90">
        <v>4.4103023386805737E-3</v>
      </c>
      <c r="BM271" s="90">
        <v>4.4103023386805737E-3</v>
      </c>
      <c r="BN271" s="90">
        <v>4.4103023386805737E-3</v>
      </c>
      <c r="BO271" s="90">
        <v>4.4103023386805737E-3</v>
      </c>
    </row>
  </sheetData>
  <mergeCells count="1">
    <mergeCell ref="D1:E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O4985"/>
  <sheetViews>
    <sheetView zoomScale="70" zoomScaleNormal="70" workbookViewId="0">
      <pane xSplit="11" ySplit="3" topLeftCell="L95" activePane="bottomRight" state="frozen"/>
      <selection pane="topRight" activeCell="L1" sqref="L1"/>
      <selection pane="bottomLeft" activeCell="A4" sqref="A4"/>
      <selection pane="bottomRight" activeCell="F144" sqref="F144"/>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hidden="1" customWidth="1" outlineLevel="1"/>
    <col min="4" max="4" width="29.44140625" style="10" hidden="1" customWidth="1" outlineLevel="1"/>
    <col min="5" max="5" width="22.664062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101</v>
      </c>
      <c r="C1" s="44" t="s">
        <v>101</v>
      </c>
      <c r="D1" s="44" t="s">
        <v>101</v>
      </c>
      <c r="E1" s="44" t="s">
        <v>101</v>
      </c>
      <c r="F1" s="2"/>
      <c r="G1" s="44" t="s">
        <v>101</v>
      </c>
      <c r="H1" s="44" t="s">
        <v>101</v>
      </c>
      <c r="I1" s="44" t="s">
        <v>101</v>
      </c>
      <c r="J1" s="44" t="s">
        <v>101</v>
      </c>
      <c r="K1" s="44" t="s">
        <v>101</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102</v>
      </c>
      <c r="T2" s="43" t="s">
        <v>103</v>
      </c>
      <c r="U2" s="43" t="s">
        <v>104</v>
      </c>
      <c r="V2" s="43" t="s">
        <v>105</v>
      </c>
      <c r="W2" s="43" t="s">
        <v>106</v>
      </c>
      <c r="X2" s="43" t="s">
        <v>107</v>
      </c>
      <c r="Y2" s="43" t="s">
        <v>108</v>
      </c>
      <c r="Z2" s="43" t="s">
        <v>109</v>
      </c>
      <c r="AA2" s="43" t="s">
        <v>110</v>
      </c>
      <c r="AB2" s="43" t="s">
        <v>111</v>
      </c>
      <c r="AC2" s="43" t="s">
        <v>112</v>
      </c>
      <c r="AD2" s="43" t="s">
        <v>113</v>
      </c>
      <c r="AE2" s="43" t="s">
        <v>114</v>
      </c>
      <c r="AF2" s="43" t="s">
        <v>115</v>
      </c>
      <c r="AG2" s="43" t="s">
        <v>116</v>
      </c>
      <c r="AH2" s="33"/>
      <c r="AI2" s="33"/>
      <c r="AJ2" s="33"/>
      <c r="AK2" s="33"/>
      <c r="AL2" s="5"/>
    </row>
    <row r="3" spans="1:41" s="9" customFormat="1" ht="34.35" customHeight="1" x14ac:dyDescent="0.3">
      <c r="A3" s="7" t="s">
        <v>117</v>
      </c>
      <c r="B3" s="7" t="s">
        <v>118</v>
      </c>
      <c r="C3" s="7" t="s">
        <v>119</v>
      </c>
      <c r="D3" s="7" t="s">
        <v>120</v>
      </c>
      <c r="E3" s="7" t="s">
        <v>121</v>
      </c>
      <c r="F3" s="7" t="s">
        <v>376</v>
      </c>
      <c r="G3" s="7" t="s">
        <v>122</v>
      </c>
      <c r="H3" s="7" t="s">
        <v>123</v>
      </c>
      <c r="I3" s="7" t="s">
        <v>124</v>
      </c>
      <c r="J3" s="7" t="s">
        <v>125</v>
      </c>
      <c r="K3" s="7" t="s">
        <v>14</v>
      </c>
      <c r="L3" s="51" t="s">
        <v>126</v>
      </c>
      <c r="M3" s="15" t="s">
        <v>12</v>
      </c>
      <c r="N3" s="25" t="s">
        <v>370</v>
      </c>
      <c r="O3" s="15" t="s">
        <v>367</v>
      </c>
      <c r="P3" s="15" t="s">
        <v>366</v>
      </c>
      <c r="Q3" s="15" t="s">
        <v>369</v>
      </c>
      <c r="R3" s="15" t="s">
        <v>368</v>
      </c>
      <c r="S3" s="25" t="s">
        <v>375</v>
      </c>
      <c r="T3" s="25" t="s">
        <v>375</v>
      </c>
      <c r="U3" s="25" t="s">
        <v>375</v>
      </c>
      <c r="V3" s="25" t="s">
        <v>375</v>
      </c>
      <c r="W3" s="25" t="s">
        <v>375</v>
      </c>
      <c r="X3" s="25" t="s">
        <v>375</v>
      </c>
      <c r="Y3" s="25" t="s">
        <v>375</v>
      </c>
      <c r="Z3" s="25" t="s">
        <v>375</v>
      </c>
      <c r="AA3" s="25" t="s">
        <v>375</v>
      </c>
      <c r="AB3" s="25" t="s">
        <v>375</v>
      </c>
      <c r="AC3" s="25" t="s">
        <v>375</v>
      </c>
      <c r="AD3" s="25" t="s">
        <v>375</v>
      </c>
      <c r="AE3" s="25" t="s">
        <v>375</v>
      </c>
      <c r="AF3" s="25" t="s">
        <v>375</v>
      </c>
      <c r="AG3" s="25" t="s">
        <v>375</v>
      </c>
      <c r="AH3" s="33" t="s">
        <v>374</v>
      </c>
      <c r="AI3" s="33" t="s">
        <v>371</v>
      </c>
      <c r="AJ3" s="33" t="s">
        <v>372</v>
      </c>
      <c r="AK3" s="33" t="s">
        <v>373</v>
      </c>
      <c r="AL3" s="8"/>
      <c r="AM3" s="14" t="s">
        <v>127</v>
      </c>
    </row>
    <row r="4" spans="1:41" x14ac:dyDescent="0.3">
      <c r="A4" t="s">
        <v>128</v>
      </c>
      <c r="B4" s="41"/>
      <c r="C4" s="41"/>
      <c r="D4" s="41"/>
      <c r="E4" s="41"/>
      <c r="G4" s="39"/>
      <c r="H4" s="40"/>
      <c r="I4" s="39"/>
      <c r="J4" s="39"/>
      <c r="K4" s="39" t="s">
        <v>129</v>
      </c>
      <c r="L4" s="24"/>
      <c r="M4" s="27" t="s">
        <v>130</v>
      </c>
      <c r="N4" s="45">
        <v>0.35</v>
      </c>
      <c r="O4" s="27">
        <v>10</v>
      </c>
      <c r="P4" s="27"/>
      <c r="Q4" s="27"/>
      <c r="R4" s="27"/>
      <c r="S4" s="46"/>
      <c r="T4" s="46"/>
      <c r="U4" s="46"/>
      <c r="V4" s="46"/>
      <c r="W4" s="46"/>
      <c r="X4" s="46"/>
      <c r="Y4" s="46"/>
      <c r="Z4" s="46"/>
      <c r="AA4" s="46"/>
      <c r="AB4" s="46"/>
      <c r="AC4" s="46"/>
      <c r="AD4" s="46"/>
      <c r="AE4" s="46"/>
      <c r="AF4" s="46"/>
      <c r="AG4" s="46"/>
      <c r="AH4" s="34"/>
      <c r="AI4" s="34"/>
      <c r="AJ4" s="34"/>
      <c r="AK4" s="34"/>
      <c r="AM4" s="13" t="str">
        <f t="shared" ref="AM4:AM67" si="1">_xlfn.CONCAT(A4,F4)</f>
        <v>.Iron and Steel.Steel Product.Slabs.Casting</v>
      </c>
      <c r="AO4" s="6"/>
    </row>
    <row r="5" spans="1:41" x14ac:dyDescent="0.3">
      <c r="A5" t="s">
        <v>128</v>
      </c>
      <c r="B5" s="41"/>
      <c r="C5" s="41"/>
      <c r="D5" s="41"/>
      <c r="E5" s="41"/>
      <c r="F5" s="10" t="s">
        <v>131</v>
      </c>
      <c r="G5" s="39"/>
      <c r="H5" s="40"/>
      <c r="I5" s="39"/>
      <c r="J5" s="39"/>
      <c r="K5" s="39" t="s">
        <v>129</v>
      </c>
      <c r="L5" s="24"/>
      <c r="M5" s="27" t="s">
        <v>130</v>
      </c>
      <c r="N5" s="45"/>
      <c r="O5" s="27"/>
      <c r="P5" s="27">
        <v>1930</v>
      </c>
      <c r="Q5" s="27">
        <v>2101</v>
      </c>
      <c r="R5" s="27">
        <v>25</v>
      </c>
      <c r="S5" s="45"/>
      <c r="T5" s="45"/>
      <c r="U5" s="45">
        <v>1</v>
      </c>
      <c r="V5" s="45"/>
      <c r="W5" s="45">
        <v>0.9</v>
      </c>
      <c r="X5" s="45">
        <v>1</v>
      </c>
      <c r="Y5" s="45"/>
      <c r="Z5" s="45"/>
      <c r="AA5" s="45"/>
      <c r="AB5" s="45"/>
      <c r="AC5" s="45"/>
      <c r="AD5" s="45"/>
      <c r="AE5" s="45"/>
      <c r="AF5" s="45"/>
      <c r="AG5" s="45"/>
      <c r="AH5" s="34">
        <v>1312500</v>
      </c>
      <c r="AI5" s="34">
        <v>330384185.49114901</v>
      </c>
      <c r="AJ5" s="34">
        <v>70213867.001811698</v>
      </c>
      <c r="AK5" s="34"/>
      <c r="AM5" s="13" t="str">
        <f t="shared" si="1"/>
        <v>.Iron and Steel.Steel Product.Slabs.CastingContinued casting NG</v>
      </c>
      <c r="AO5" s="9"/>
    </row>
    <row r="6" spans="1:41" x14ac:dyDescent="0.3">
      <c r="A6" t="s">
        <v>128</v>
      </c>
      <c r="B6" s="41"/>
      <c r="C6" s="41"/>
      <c r="D6" s="41"/>
      <c r="E6" s="41"/>
      <c r="F6" s="10" t="s">
        <v>132</v>
      </c>
      <c r="G6" s="39"/>
      <c r="H6" s="40"/>
      <c r="I6" s="39"/>
      <c r="J6" s="39"/>
      <c r="K6" s="39" t="s">
        <v>129</v>
      </c>
      <c r="L6" s="24"/>
      <c r="M6" s="27" t="s">
        <v>130</v>
      </c>
      <c r="N6" s="45"/>
      <c r="O6" s="27"/>
      <c r="P6" s="27">
        <v>1930</v>
      </c>
      <c r="Q6" s="27">
        <v>2101</v>
      </c>
      <c r="R6" s="27">
        <v>25</v>
      </c>
      <c r="S6" s="45"/>
      <c r="T6" s="45"/>
      <c r="U6" s="45"/>
      <c r="V6" s="45"/>
      <c r="W6" s="45">
        <v>9.8000000000000004E-2</v>
      </c>
      <c r="X6" s="45"/>
      <c r="Y6" s="45"/>
      <c r="Z6" s="45"/>
      <c r="AA6" s="45"/>
      <c r="AB6" s="45"/>
      <c r="AC6" s="45"/>
      <c r="AD6" s="45"/>
      <c r="AE6" s="45"/>
      <c r="AF6" s="45"/>
      <c r="AG6" s="45"/>
      <c r="AH6" s="34">
        <v>1312500</v>
      </c>
      <c r="AI6" s="34">
        <v>330384185.49114901</v>
      </c>
      <c r="AJ6" s="34">
        <v>70994021.079609603</v>
      </c>
      <c r="AK6" s="34"/>
      <c r="AM6" s="13" t="str">
        <f t="shared" si="1"/>
        <v>.Iron and Steel.Steel Product.Slabs.CastingContinued casting oil</v>
      </c>
      <c r="AO6" s="6"/>
    </row>
    <row r="7" spans="1:41" x14ac:dyDescent="0.3">
      <c r="A7" t="s">
        <v>128</v>
      </c>
      <c r="B7" s="41"/>
      <c r="C7" s="41"/>
      <c r="D7" s="41"/>
      <c r="E7" s="41"/>
      <c r="F7" s="10" t="s">
        <v>133</v>
      </c>
      <c r="G7" s="39"/>
      <c r="H7" s="40"/>
      <c r="I7" s="39"/>
      <c r="J7" s="39"/>
      <c r="K7" s="39" t="s">
        <v>129</v>
      </c>
      <c r="L7" s="24"/>
      <c r="M7" s="27" t="s">
        <v>130</v>
      </c>
      <c r="N7" s="45"/>
      <c r="O7" s="27"/>
      <c r="P7" s="27">
        <v>1930</v>
      </c>
      <c r="Q7" s="27">
        <v>2101</v>
      </c>
      <c r="R7" s="27">
        <v>25</v>
      </c>
      <c r="S7" s="45"/>
      <c r="T7" s="45"/>
      <c r="U7" s="45"/>
      <c r="V7" s="45"/>
      <c r="W7" s="45"/>
      <c r="X7" s="45"/>
      <c r="Y7" s="45"/>
      <c r="Z7" s="45"/>
      <c r="AA7" s="45"/>
      <c r="AB7" s="45"/>
      <c r="AC7" s="45"/>
      <c r="AD7" s="45"/>
      <c r="AE7" s="45"/>
      <c r="AF7" s="45"/>
      <c r="AG7" s="45"/>
      <c r="AH7" s="34">
        <v>1312500</v>
      </c>
      <c r="AI7" s="34">
        <v>293674831.54768699</v>
      </c>
      <c r="AJ7" s="34">
        <v>65012839.816492401</v>
      </c>
      <c r="AK7" s="34"/>
      <c r="AM7" s="13" t="str">
        <f t="shared" si="1"/>
        <v>.Iron and Steel.Steel Product.Slabs.CastingIngot casting NG soaking pit and slab mill</v>
      </c>
      <c r="AO7" s="9"/>
    </row>
    <row r="8" spans="1:41" x14ac:dyDescent="0.3">
      <c r="A8" t="s">
        <v>128</v>
      </c>
      <c r="B8" s="41"/>
      <c r="C8" s="41"/>
      <c r="D8" s="41"/>
      <c r="E8" s="41"/>
      <c r="F8" s="10" t="s">
        <v>134</v>
      </c>
      <c r="G8" s="39"/>
      <c r="H8" s="40"/>
      <c r="I8" s="39"/>
      <c r="J8" s="39"/>
      <c r="K8" s="39" t="s">
        <v>129</v>
      </c>
      <c r="L8" s="24"/>
      <c r="M8" s="27" t="s">
        <v>130</v>
      </c>
      <c r="N8" s="45"/>
      <c r="O8" s="27"/>
      <c r="P8" s="27">
        <v>1930</v>
      </c>
      <c r="Q8" s="27">
        <v>2101</v>
      </c>
      <c r="R8" s="27">
        <v>25</v>
      </c>
      <c r="S8" s="45"/>
      <c r="T8" s="45"/>
      <c r="U8" s="45"/>
      <c r="V8" s="45"/>
      <c r="W8" s="45">
        <v>2E-3</v>
      </c>
      <c r="X8" s="45"/>
      <c r="Y8" s="45"/>
      <c r="Z8" s="45"/>
      <c r="AA8" s="45"/>
      <c r="AB8" s="45"/>
      <c r="AC8" s="45"/>
      <c r="AD8" s="45"/>
      <c r="AE8" s="45"/>
      <c r="AF8" s="45"/>
      <c r="AG8" s="45"/>
      <c r="AH8" s="34">
        <v>1312500</v>
      </c>
      <c r="AI8" s="34">
        <v>293674831.54768699</v>
      </c>
      <c r="AJ8" s="34">
        <v>65735205.007495798</v>
      </c>
      <c r="AK8" s="34"/>
      <c r="AM8" s="13" t="str">
        <f t="shared" si="1"/>
        <v>.Iron and Steel.Steel Product.Slabs.CastingIngot casting oil soaking pit and slab mill</v>
      </c>
      <c r="AO8" s="6"/>
    </row>
    <row r="9" spans="1:41" x14ac:dyDescent="0.3">
      <c r="A9" t="s">
        <v>128</v>
      </c>
      <c r="B9" s="41"/>
      <c r="C9" s="41"/>
      <c r="D9" s="41"/>
      <c r="E9" s="41"/>
      <c r="F9" s="10" t="s">
        <v>135</v>
      </c>
      <c r="G9" s="39"/>
      <c r="H9" s="40"/>
      <c r="I9" s="39"/>
      <c r="J9" s="39"/>
      <c r="K9" s="39" t="s">
        <v>129</v>
      </c>
      <c r="L9" s="24"/>
      <c r="M9" s="27" t="s">
        <v>130</v>
      </c>
      <c r="N9" s="45"/>
      <c r="O9" s="27"/>
      <c r="P9" s="27">
        <v>1970</v>
      </c>
      <c r="Q9" s="27">
        <v>2101</v>
      </c>
      <c r="R9" s="27">
        <v>25</v>
      </c>
      <c r="S9" s="45"/>
      <c r="T9" s="45"/>
      <c r="U9" s="45"/>
      <c r="V9" s="45"/>
      <c r="W9" s="45"/>
      <c r="X9" s="45"/>
      <c r="Y9" s="45"/>
      <c r="Z9" s="45"/>
      <c r="AA9" s="45"/>
      <c r="AB9" s="45"/>
      <c r="AC9" s="45"/>
      <c r="AD9" s="45"/>
      <c r="AE9" s="45"/>
      <c r="AF9" s="45"/>
      <c r="AG9" s="45"/>
      <c r="AH9" s="34">
        <v>1312500</v>
      </c>
      <c r="AI9" s="34">
        <v>428275795.74634302</v>
      </c>
      <c r="AJ9" s="34">
        <v>81916178.168780401</v>
      </c>
      <c r="AK9" s="34"/>
      <c r="AM9" s="13" t="str">
        <f t="shared" si="1"/>
        <v>.Iron and Steel.Steel Product.Slabs.CastingStrip casting NG</v>
      </c>
      <c r="AO9" s="9"/>
    </row>
    <row r="10" spans="1:41" x14ac:dyDescent="0.3">
      <c r="A10" t="s">
        <v>128</v>
      </c>
      <c r="B10" s="41"/>
      <c r="C10" s="41"/>
      <c r="D10" s="41"/>
      <c r="E10" s="41"/>
      <c r="F10" s="10" t="s">
        <v>136</v>
      </c>
      <c r="G10" s="39"/>
      <c r="H10" s="40"/>
      <c r="I10" s="39"/>
      <c r="J10" s="39"/>
      <c r="K10" s="39" t="s">
        <v>129</v>
      </c>
      <c r="L10" s="24"/>
      <c r="M10" s="27" t="s">
        <v>130</v>
      </c>
      <c r="N10" s="45"/>
      <c r="O10" s="27"/>
      <c r="P10" s="27">
        <v>1970</v>
      </c>
      <c r="Q10" s="27">
        <v>2101</v>
      </c>
      <c r="R10" s="27">
        <v>25</v>
      </c>
      <c r="S10" s="45"/>
      <c r="T10" s="45"/>
      <c r="U10" s="45"/>
      <c r="V10" s="45"/>
      <c r="W10" s="45"/>
      <c r="X10" s="45"/>
      <c r="Y10" s="45"/>
      <c r="Z10" s="45"/>
      <c r="AA10" s="45"/>
      <c r="AB10" s="45"/>
      <c r="AC10" s="45"/>
      <c r="AD10" s="45"/>
      <c r="AE10" s="45"/>
      <c r="AF10" s="45"/>
      <c r="AG10" s="45"/>
      <c r="AH10" s="34">
        <v>1312500</v>
      </c>
      <c r="AI10" s="34">
        <v>428275795.74634302</v>
      </c>
      <c r="AJ10" s="34">
        <v>81916178.168780401</v>
      </c>
      <c r="AK10" s="34"/>
      <c r="AM10" s="13" t="str">
        <f t="shared" si="1"/>
        <v>.Iron and Steel.Steel Product.Slabs.CastingStrip casting oil</v>
      </c>
      <c r="AO10" s="6"/>
    </row>
    <row r="11" spans="1:41" x14ac:dyDescent="0.3">
      <c r="A11" t="s">
        <v>128</v>
      </c>
      <c r="B11" s="41"/>
      <c r="C11" s="41"/>
      <c r="D11" s="41"/>
      <c r="E11" s="41"/>
      <c r="F11" s="10" t="s">
        <v>137</v>
      </c>
      <c r="G11" s="39"/>
      <c r="H11" s="40"/>
      <c r="I11" s="39"/>
      <c r="J11" s="39"/>
      <c r="K11" s="39" t="s">
        <v>129</v>
      </c>
      <c r="L11" s="24"/>
      <c r="M11" s="27" t="s">
        <v>130</v>
      </c>
      <c r="N11" s="45"/>
      <c r="O11" s="27"/>
      <c r="P11" s="27">
        <v>1970</v>
      </c>
      <c r="Q11" s="27">
        <v>2101</v>
      </c>
      <c r="R11" s="27">
        <v>25</v>
      </c>
      <c r="S11" s="45"/>
      <c r="T11" s="45"/>
      <c r="U11" s="45"/>
      <c r="V11" s="45"/>
      <c r="W11" s="45"/>
      <c r="X11" s="45"/>
      <c r="Y11" s="45"/>
      <c r="Z11" s="45"/>
      <c r="AA11" s="45"/>
      <c r="AB11" s="45"/>
      <c r="AC11" s="45"/>
      <c r="AD11" s="45"/>
      <c r="AE11" s="45"/>
      <c r="AF11" s="45"/>
      <c r="AG11" s="45"/>
      <c r="AH11" s="34">
        <v>1312500</v>
      </c>
      <c r="AI11" s="34">
        <v>428275795.74634302</v>
      </c>
      <c r="AJ11" s="34">
        <v>81916178.168780401</v>
      </c>
      <c r="AK11" s="34"/>
      <c r="AM11" s="13" t="str">
        <f t="shared" si="1"/>
        <v>.Iron and Steel.Steel Product.Slabs.CastingThin slab casting NG</v>
      </c>
      <c r="AO11" s="9"/>
    </row>
    <row r="12" spans="1:41" x14ac:dyDescent="0.3">
      <c r="A12" t="s">
        <v>128</v>
      </c>
      <c r="B12" s="41"/>
      <c r="C12" s="41"/>
      <c r="D12" s="41"/>
      <c r="E12" s="41"/>
      <c r="F12" s="10" t="s">
        <v>138</v>
      </c>
      <c r="G12" s="39"/>
      <c r="H12" s="40"/>
      <c r="I12" s="39"/>
      <c r="J12" s="39"/>
      <c r="K12" s="39" t="s">
        <v>129</v>
      </c>
      <c r="L12" s="24"/>
      <c r="M12" s="27" t="s">
        <v>130</v>
      </c>
      <c r="N12" s="45"/>
      <c r="O12" s="27"/>
      <c r="P12" s="27">
        <v>1970</v>
      </c>
      <c r="Q12" s="27">
        <v>2101</v>
      </c>
      <c r="R12" s="27">
        <v>25</v>
      </c>
      <c r="S12" s="45"/>
      <c r="T12" s="45"/>
      <c r="U12" s="45"/>
      <c r="V12" s="45"/>
      <c r="W12" s="45"/>
      <c r="X12" s="45"/>
      <c r="Y12" s="45"/>
      <c r="Z12" s="45"/>
      <c r="AA12" s="45"/>
      <c r="AB12" s="45"/>
      <c r="AC12" s="45"/>
      <c r="AD12" s="45"/>
      <c r="AE12" s="45"/>
      <c r="AF12" s="45"/>
      <c r="AG12" s="45"/>
      <c r="AH12" s="34">
        <v>1312500</v>
      </c>
      <c r="AI12" s="34">
        <v>428275795.74634302</v>
      </c>
      <c r="AJ12" s="34">
        <v>81916178.168780401</v>
      </c>
      <c r="AK12" s="34"/>
      <c r="AM12" s="13" t="str">
        <f t="shared" si="1"/>
        <v>.Iron and Steel.Steel Product.Slabs.CastingThin slab casting oil</v>
      </c>
      <c r="AO12" s="6"/>
    </row>
    <row r="13" spans="1:41" x14ac:dyDescent="0.3">
      <c r="B13" s="41"/>
      <c r="C13" s="41"/>
      <c r="D13" s="41"/>
      <c r="E13" s="41"/>
      <c r="G13" s="39"/>
      <c r="H13" s="40"/>
      <c r="I13" s="39"/>
      <c r="J13" s="39"/>
      <c r="K13" s="39"/>
      <c r="L13" s="24"/>
      <c r="M13" s="27"/>
      <c r="N13" s="45"/>
      <c r="O13" s="27"/>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
      </c>
      <c r="AO13" s="9"/>
    </row>
    <row r="14" spans="1:41" x14ac:dyDescent="0.3">
      <c r="A14" t="s">
        <v>139</v>
      </c>
      <c r="B14" s="41"/>
      <c r="C14" s="41"/>
      <c r="D14" s="41"/>
      <c r="E14" s="41"/>
      <c r="G14" s="39"/>
      <c r="H14" s="40"/>
      <c r="I14" s="39"/>
      <c r="J14" s="39"/>
      <c r="K14" s="39" t="s">
        <v>129</v>
      </c>
      <c r="L14" s="24"/>
      <c r="M14" s="27" t="s">
        <v>130</v>
      </c>
      <c r="N14" s="45">
        <v>0.35</v>
      </c>
      <c r="O14" s="27">
        <v>10</v>
      </c>
      <c r="P14" s="27"/>
      <c r="Q14" s="27"/>
      <c r="R14" s="27"/>
      <c r="S14" s="45"/>
      <c r="T14" s="45"/>
      <c r="U14" s="45"/>
      <c r="V14" s="45"/>
      <c r="W14" s="45"/>
      <c r="X14" s="45"/>
      <c r="Y14" s="45"/>
      <c r="Z14" s="45"/>
      <c r="AA14" s="45"/>
      <c r="AB14" s="45"/>
      <c r="AC14" s="45"/>
      <c r="AD14" s="45"/>
      <c r="AE14" s="45"/>
      <c r="AF14" s="45"/>
      <c r="AG14" s="45"/>
      <c r="AH14" s="34"/>
      <c r="AI14" s="34"/>
      <c r="AJ14" s="34"/>
      <c r="AK14" s="34"/>
      <c r="AM14" s="13" t="str">
        <f t="shared" si="1"/>
        <v>.Iron and Steel.Steel Product.Slabs.Cold Rolled.Galvanize</v>
      </c>
      <c r="AO14" s="6"/>
    </row>
    <row r="15" spans="1:41" x14ac:dyDescent="0.3">
      <c r="A15" t="s">
        <v>139</v>
      </c>
      <c r="B15" s="41"/>
      <c r="C15" s="41"/>
      <c r="D15" s="41"/>
      <c r="E15" s="41"/>
      <c r="F15" s="10" t="s">
        <v>140</v>
      </c>
      <c r="G15" s="39"/>
      <c r="H15" s="40"/>
      <c r="I15" s="39"/>
      <c r="J15" s="39"/>
      <c r="K15" s="39" t="s">
        <v>129</v>
      </c>
      <c r="L15" s="24"/>
      <c r="M15" s="27" t="s">
        <v>130</v>
      </c>
      <c r="N15" s="45"/>
      <c r="O15" s="27"/>
      <c r="P15" s="27">
        <v>1930</v>
      </c>
      <c r="Q15" s="27">
        <v>2101</v>
      </c>
      <c r="R15" s="27">
        <v>30</v>
      </c>
      <c r="S15" s="45"/>
      <c r="T15" s="45"/>
      <c r="U15" s="45">
        <v>3.5000000000000003E-2</v>
      </c>
      <c r="V15" s="45"/>
      <c r="W15" s="45">
        <v>0.45</v>
      </c>
      <c r="X15" s="45">
        <v>3.5000000000000003E-2</v>
      </c>
      <c r="Y15" s="45"/>
      <c r="Z15" s="45"/>
      <c r="AA15" s="45"/>
      <c r="AB15" s="45"/>
      <c r="AC15" s="45"/>
      <c r="AD15" s="45"/>
      <c r="AE15" s="45"/>
      <c r="AF15" s="45"/>
      <c r="AG15" s="45"/>
      <c r="AH15" s="34">
        <v>437500</v>
      </c>
      <c r="AI15" s="34">
        <v>220256123.66076601</v>
      </c>
      <c r="AJ15" s="34">
        <v>4290847.4278884903</v>
      </c>
      <c r="AK15" s="34"/>
      <c r="AM15" s="13" t="str">
        <f t="shared" si="1"/>
        <v>.Iron and Steel.Steel Product.Slabs.Cold Rolled.GalvanizeElectro galvanizing NG</v>
      </c>
      <c r="AO15" s="9"/>
    </row>
    <row r="16" spans="1:41" x14ac:dyDescent="0.3">
      <c r="A16" t="s">
        <v>139</v>
      </c>
      <c r="B16" s="41"/>
      <c r="C16" s="41"/>
      <c r="D16" s="41"/>
      <c r="E16" s="41"/>
      <c r="F16" s="10" t="s">
        <v>141</v>
      </c>
      <c r="G16" s="39"/>
      <c r="H16" s="40"/>
      <c r="I16" s="39"/>
      <c r="J16" s="39"/>
      <c r="K16" s="39" t="s">
        <v>129</v>
      </c>
      <c r="L16" s="24"/>
      <c r="M16" s="27" t="s">
        <v>130</v>
      </c>
      <c r="N16" s="45"/>
      <c r="O16" s="27"/>
      <c r="P16" s="27">
        <v>1930</v>
      </c>
      <c r="Q16" s="27">
        <v>2101</v>
      </c>
      <c r="R16" s="27">
        <v>30</v>
      </c>
      <c r="S16" s="45"/>
      <c r="T16" s="45"/>
      <c r="U16" s="45"/>
      <c r="V16" s="45"/>
      <c r="W16" s="45">
        <v>0.05</v>
      </c>
      <c r="X16" s="45"/>
      <c r="Y16" s="45"/>
      <c r="Z16" s="45"/>
      <c r="AA16" s="45"/>
      <c r="AB16" s="45"/>
      <c r="AC16" s="45"/>
      <c r="AD16" s="45"/>
      <c r="AE16" s="45"/>
      <c r="AF16" s="45"/>
      <c r="AG16" s="45"/>
      <c r="AH16" s="34">
        <v>437500</v>
      </c>
      <c r="AI16" s="34">
        <v>220256123.66076601</v>
      </c>
      <c r="AJ16" s="34">
        <v>4407870.5395581797</v>
      </c>
      <c r="AK16" s="34"/>
      <c r="AM16" s="13" t="str">
        <f t="shared" si="1"/>
        <v>.Iron and Steel.Steel Product.Slabs.Cold Rolled.GalvanizeElectro galvanizing oil</v>
      </c>
      <c r="AO16" s="6"/>
    </row>
    <row r="17" spans="1:41" x14ac:dyDescent="0.3">
      <c r="A17" t="s">
        <v>139</v>
      </c>
      <c r="B17" s="41"/>
      <c r="C17" s="41"/>
      <c r="D17" s="41"/>
      <c r="E17" s="41"/>
      <c r="F17" s="10" t="s">
        <v>142</v>
      </c>
      <c r="G17" s="39"/>
      <c r="H17" s="40"/>
      <c r="I17" s="39"/>
      <c r="J17" s="39"/>
      <c r="K17" s="39" t="s">
        <v>129</v>
      </c>
      <c r="L17" s="24"/>
      <c r="M17" s="27" t="s">
        <v>130</v>
      </c>
      <c r="N17" s="45"/>
      <c r="O17" s="27"/>
      <c r="P17" s="27">
        <v>1930</v>
      </c>
      <c r="Q17" s="27">
        <v>2101</v>
      </c>
      <c r="R17" s="27">
        <v>30</v>
      </c>
      <c r="S17" s="45"/>
      <c r="T17" s="45"/>
      <c r="U17" s="45">
        <v>0.96499999999999997</v>
      </c>
      <c r="V17" s="45"/>
      <c r="W17" s="45">
        <v>0.45</v>
      </c>
      <c r="X17" s="45">
        <v>0.96499999999999997</v>
      </c>
      <c r="Y17" s="45"/>
      <c r="Z17" s="45"/>
      <c r="AA17" s="45"/>
      <c r="AB17" s="45"/>
      <c r="AC17" s="45"/>
      <c r="AD17" s="45"/>
      <c r="AE17" s="45"/>
      <c r="AF17" s="45"/>
      <c r="AG17" s="45"/>
      <c r="AH17" s="34">
        <v>437500</v>
      </c>
      <c r="AI17" s="34">
        <v>342620636.67528403</v>
      </c>
      <c r="AJ17" s="34">
        <v>4290847.4278884903</v>
      </c>
      <c r="AK17" s="34"/>
      <c r="AM17" s="13" t="str">
        <f t="shared" si="1"/>
        <v>.Iron and Steel.Steel Product.Slabs.Cold Rolled.GalvanizeHot dip galvanizing NG</v>
      </c>
      <c r="AO17" s="9"/>
    </row>
    <row r="18" spans="1:41" x14ac:dyDescent="0.3">
      <c r="A18" t="s">
        <v>139</v>
      </c>
      <c r="B18" s="41"/>
      <c r="C18" s="41"/>
      <c r="D18" s="41"/>
      <c r="E18" s="41"/>
      <c r="F18" s="10" t="s">
        <v>143</v>
      </c>
      <c r="G18" s="39"/>
      <c r="H18" s="40"/>
      <c r="I18" s="39"/>
      <c r="J18" s="39"/>
      <c r="K18" s="39" t="s">
        <v>129</v>
      </c>
      <c r="L18" s="24"/>
      <c r="M18" s="27" t="s">
        <v>130</v>
      </c>
      <c r="N18" s="45"/>
      <c r="O18" s="27"/>
      <c r="P18" s="27">
        <v>1930</v>
      </c>
      <c r="Q18" s="27">
        <v>2101</v>
      </c>
      <c r="R18" s="27">
        <v>30</v>
      </c>
      <c r="S18" s="45"/>
      <c r="T18" s="45"/>
      <c r="U18" s="45"/>
      <c r="V18" s="45"/>
      <c r="W18" s="45">
        <v>0.05</v>
      </c>
      <c r="X18" s="45"/>
      <c r="Y18" s="45"/>
      <c r="Z18" s="45"/>
      <c r="AA18" s="45"/>
      <c r="AB18" s="45"/>
      <c r="AC18" s="45"/>
      <c r="AD18" s="45"/>
      <c r="AE18" s="45"/>
      <c r="AF18" s="45"/>
      <c r="AG18" s="45"/>
      <c r="AH18" s="34">
        <v>437500</v>
      </c>
      <c r="AI18" s="34">
        <v>342620636.67528403</v>
      </c>
      <c r="AJ18" s="34">
        <v>4407870.5395581797</v>
      </c>
      <c r="AK18" s="34"/>
      <c r="AM18" s="13" t="str">
        <f t="shared" si="1"/>
        <v>.Iron and Steel.Steel Product.Slabs.Cold Rolled.GalvanizeHot dip galvanizing oil</v>
      </c>
      <c r="AO18" s="6"/>
    </row>
    <row r="19" spans="1:41" x14ac:dyDescent="0.3">
      <c r="B19" s="41"/>
      <c r="C19" s="41"/>
      <c r="D19" s="41"/>
      <c r="E19" s="41"/>
      <c r="G19" s="39"/>
      <c r="H19" s="40"/>
      <c r="I19" s="39"/>
      <c r="J19" s="39"/>
      <c r="K19" s="39"/>
      <c r="L19" s="24"/>
      <c r="M19" s="27"/>
      <c r="N19" s="45"/>
      <c r="O19" s="27"/>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
      </c>
      <c r="AO19" s="9"/>
    </row>
    <row r="20" spans="1:41" x14ac:dyDescent="0.3">
      <c r="A20" t="s">
        <v>144</v>
      </c>
      <c r="B20" s="41"/>
      <c r="C20" s="41"/>
      <c r="D20" s="41"/>
      <c r="E20" s="41"/>
      <c r="G20" s="39"/>
      <c r="H20" s="40"/>
      <c r="I20" s="39"/>
      <c r="J20" s="39"/>
      <c r="K20" s="39" t="s">
        <v>129</v>
      </c>
      <c r="L20" s="24"/>
      <c r="M20" s="27" t="s">
        <v>130</v>
      </c>
      <c r="N20" s="45">
        <v>0.35</v>
      </c>
      <c r="O20" s="27">
        <v>10</v>
      </c>
      <c r="P20" s="27"/>
      <c r="Q20" s="27"/>
      <c r="R20" s="27"/>
      <c r="S20" s="45"/>
      <c r="T20" s="45"/>
      <c r="U20" s="45"/>
      <c r="V20" s="45"/>
      <c r="W20" s="45"/>
      <c r="X20" s="45"/>
      <c r="Y20" s="45"/>
      <c r="Z20" s="45"/>
      <c r="AA20" s="45"/>
      <c r="AB20" s="45"/>
      <c r="AC20" s="45"/>
      <c r="AD20" s="45"/>
      <c r="AE20" s="45"/>
      <c r="AF20" s="45"/>
      <c r="AG20" s="45"/>
      <c r="AH20" s="34"/>
      <c r="AI20" s="34"/>
      <c r="AJ20" s="34"/>
      <c r="AK20" s="34"/>
      <c r="AM20" s="13" t="str">
        <f t="shared" si="1"/>
        <v>.Iron and Steel.Steel Product.Slabs.Cold Rolled.ElectroClean.Anneal Temper</v>
      </c>
      <c r="AO20" s="6"/>
    </row>
    <row r="21" spans="1:41" x14ac:dyDescent="0.3">
      <c r="A21" t="s">
        <v>144</v>
      </c>
      <c r="B21" s="41"/>
      <c r="C21" s="41"/>
      <c r="D21" s="41"/>
      <c r="E21" s="41"/>
      <c r="F21" s="10" t="s">
        <v>145</v>
      </c>
      <c r="G21" s="39"/>
      <c r="H21" s="40"/>
      <c r="I21" s="39"/>
      <c r="J21" s="39"/>
      <c r="K21" s="39" t="s">
        <v>129</v>
      </c>
      <c r="L21" s="24"/>
      <c r="M21" s="27" t="s">
        <v>130</v>
      </c>
      <c r="N21" s="45"/>
      <c r="O21" s="27"/>
      <c r="P21" s="27">
        <v>1900</v>
      </c>
      <c r="Q21" s="27">
        <v>2101</v>
      </c>
      <c r="R21" s="27">
        <v>30</v>
      </c>
      <c r="S21" s="45"/>
      <c r="T21" s="45"/>
      <c r="U21" s="45">
        <v>0.78500000000000003</v>
      </c>
      <c r="V21" s="45"/>
      <c r="W21" s="45">
        <v>0.5</v>
      </c>
      <c r="X21" s="45">
        <v>0.78500000000000003</v>
      </c>
      <c r="Y21" s="45"/>
      <c r="Z21" s="45"/>
      <c r="AA21" s="45"/>
      <c r="AB21" s="45"/>
      <c r="AC21" s="45"/>
      <c r="AD21" s="45"/>
      <c r="AE21" s="45"/>
      <c r="AF21" s="45"/>
      <c r="AG21" s="45"/>
      <c r="AH21" s="34">
        <v>1312500</v>
      </c>
      <c r="AI21" s="34">
        <v>220256123.66076601</v>
      </c>
      <c r="AJ21" s="34">
        <v>12872542.283665501</v>
      </c>
      <c r="AK21" s="34"/>
      <c r="AM21" s="13" t="str">
        <f t="shared" si="1"/>
        <v>.Iron and Steel.Steel Product.Slabs.Cold Rolled.ElectroClean.Anneal TemperBatch annealing NG cold rolling</v>
      </c>
      <c r="AO21" s="9"/>
    </row>
    <row r="22" spans="1:41" x14ac:dyDescent="0.3">
      <c r="A22" t="s">
        <v>144</v>
      </c>
      <c r="B22" s="41"/>
      <c r="C22" s="41"/>
      <c r="D22" s="41"/>
      <c r="E22" s="41"/>
      <c r="F22" s="10" t="s">
        <v>146</v>
      </c>
      <c r="G22" s="39"/>
      <c r="H22" s="40"/>
      <c r="I22" s="39"/>
      <c r="J22" s="39"/>
      <c r="K22" s="39" t="s">
        <v>129</v>
      </c>
      <c r="L22" s="24"/>
      <c r="M22" s="27" t="s">
        <v>130</v>
      </c>
      <c r="N22" s="45"/>
      <c r="O22" s="27"/>
      <c r="P22" s="27">
        <v>1900</v>
      </c>
      <c r="Q22" s="27">
        <v>2101</v>
      </c>
      <c r="R22" s="27">
        <v>30</v>
      </c>
      <c r="S22" s="46"/>
      <c r="T22" s="46"/>
      <c r="U22" s="45"/>
      <c r="V22" s="46"/>
      <c r="W22" s="45">
        <v>0.05</v>
      </c>
      <c r="X22" s="45"/>
      <c r="Y22" s="46"/>
      <c r="Z22" s="46"/>
      <c r="AA22" s="46"/>
      <c r="AB22" s="46"/>
      <c r="AC22" s="46"/>
      <c r="AD22" s="46"/>
      <c r="AE22" s="46"/>
      <c r="AF22" s="46"/>
      <c r="AG22" s="46"/>
      <c r="AH22" s="34">
        <v>1312500</v>
      </c>
      <c r="AI22" s="34">
        <v>220256123.66076601</v>
      </c>
      <c r="AJ22" s="34">
        <v>13268191.8516916</v>
      </c>
      <c r="AK22" s="34"/>
      <c r="AM22" s="13" t="str">
        <f t="shared" si="1"/>
        <v>.Iron and Steel.Steel Product.Slabs.Cold Rolled.ElectroClean.Anneal TemperBatch annealing oil cold rolling</v>
      </c>
      <c r="AO22" s="6"/>
    </row>
    <row r="23" spans="1:41" x14ac:dyDescent="0.3">
      <c r="A23" t="s">
        <v>144</v>
      </c>
      <c r="B23" s="41"/>
      <c r="C23" s="41"/>
      <c r="D23" s="41"/>
      <c r="E23" s="41"/>
      <c r="F23" s="10" t="s">
        <v>147</v>
      </c>
      <c r="G23" s="39"/>
      <c r="H23" s="40"/>
      <c r="I23" s="39"/>
      <c r="J23" s="39"/>
      <c r="K23" s="39" t="s">
        <v>129</v>
      </c>
      <c r="L23" s="24"/>
      <c r="M23" s="27" t="s">
        <v>130</v>
      </c>
      <c r="N23" s="45"/>
      <c r="O23" s="27"/>
      <c r="P23" s="27">
        <v>1900</v>
      </c>
      <c r="Q23" s="27">
        <v>2101</v>
      </c>
      <c r="R23" s="27">
        <v>30</v>
      </c>
      <c r="S23" s="45"/>
      <c r="T23" s="45"/>
      <c r="U23" s="45">
        <v>0.215</v>
      </c>
      <c r="V23" s="45"/>
      <c r="W23" s="45">
        <v>0.4</v>
      </c>
      <c r="X23" s="45">
        <v>0.215</v>
      </c>
      <c r="Y23" s="45"/>
      <c r="Z23" s="45"/>
      <c r="AA23" s="45"/>
      <c r="AB23" s="45"/>
      <c r="AC23" s="45"/>
      <c r="AD23" s="45"/>
      <c r="AE23" s="45"/>
      <c r="AF23" s="45"/>
      <c r="AG23" s="45"/>
      <c r="AH23" s="34">
        <v>1312500</v>
      </c>
      <c r="AI23" s="34">
        <v>195783220.90143999</v>
      </c>
      <c r="AJ23" s="34">
        <v>12872542.283665501</v>
      </c>
      <c r="AK23" s="34"/>
      <c r="AM23" s="13" t="str">
        <f t="shared" si="1"/>
        <v>.Iron and Steel.Steel Product.Slabs.Cold Rolled.ElectroClean.Anneal TemperContinuous annealing NG cold rolling</v>
      </c>
      <c r="AO23" s="9"/>
    </row>
    <row r="24" spans="1:41" x14ac:dyDescent="0.3">
      <c r="A24" t="s">
        <v>144</v>
      </c>
      <c r="B24" s="41"/>
      <c r="C24" s="41"/>
      <c r="D24" s="41"/>
      <c r="E24" s="41"/>
      <c r="F24" s="10" t="s">
        <v>148</v>
      </c>
      <c r="G24" s="39"/>
      <c r="H24" s="40"/>
      <c r="I24" s="39"/>
      <c r="J24" s="39"/>
      <c r="K24" s="39" t="s">
        <v>129</v>
      </c>
      <c r="L24" s="24"/>
      <c r="M24" s="27" t="s">
        <v>130</v>
      </c>
      <c r="N24" s="45"/>
      <c r="O24" s="27"/>
      <c r="P24" s="27">
        <v>1900</v>
      </c>
      <c r="Q24" s="27">
        <v>2101</v>
      </c>
      <c r="R24" s="27">
        <v>30</v>
      </c>
      <c r="S24" s="45"/>
      <c r="T24" s="45"/>
      <c r="U24" s="45"/>
      <c r="V24" s="45"/>
      <c r="W24" s="45">
        <v>0.05</v>
      </c>
      <c r="X24" s="45"/>
      <c r="Y24" s="45"/>
      <c r="Z24" s="45"/>
      <c r="AA24" s="45"/>
      <c r="AB24" s="45"/>
      <c r="AC24" s="45"/>
      <c r="AD24" s="45"/>
      <c r="AE24" s="45"/>
      <c r="AF24" s="45"/>
      <c r="AG24" s="45"/>
      <c r="AH24" s="34">
        <v>1312500</v>
      </c>
      <c r="AI24" s="34">
        <v>195783220.90143999</v>
      </c>
      <c r="AJ24" s="34">
        <v>13268191.8516916</v>
      </c>
      <c r="AK24" s="34"/>
      <c r="AM24" s="13" t="str">
        <f t="shared" si="1"/>
        <v>.Iron and Steel.Steel Product.Slabs.Cold Rolled.ElectroClean.Anneal TemperContinuous annealing oil cold rolling</v>
      </c>
      <c r="AO24" s="6"/>
    </row>
    <row r="25" spans="1:41" x14ac:dyDescent="0.3">
      <c r="B25" s="41"/>
      <c r="C25" s="41"/>
      <c r="D25" s="41"/>
      <c r="E25" s="41"/>
      <c r="G25" s="39"/>
      <c r="H25" s="40"/>
      <c r="I25" s="39"/>
      <c r="J25" s="39"/>
      <c r="K25" s="39"/>
      <c r="L25" s="24"/>
      <c r="M25" s="27"/>
      <c r="N25" s="45"/>
      <c r="O25" s="27"/>
      <c r="P25" s="27"/>
      <c r="Q25" s="27"/>
      <c r="R25" s="27"/>
      <c r="S25" s="45"/>
      <c r="T25" s="45"/>
      <c r="U25" s="45"/>
      <c r="V25" s="45"/>
      <c r="W25" s="45"/>
      <c r="X25" s="45"/>
      <c r="Y25" s="45"/>
      <c r="Z25" s="45"/>
      <c r="AA25" s="45"/>
      <c r="AB25" s="45"/>
      <c r="AC25" s="45"/>
      <c r="AD25" s="45"/>
      <c r="AE25" s="45"/>
      <c r="AF25" s="45"/>
      <c r="AG25" s="45"/>
      <c r="AH25" s="34"/>
      <c r="AI25" s="34"/>
      <c r="AJ25" s="34"/>
      <c r="AK25" s="47"/>
      <c r="AM25" s="13" t="str">
        <f t="shared" si="1"/>
        <v/>
      </c>
      <c r="AO25" s="9"/>
    </row>
    <row r="26" spans="1:41" x14ac:dyDescent="0.3">
      <c r="A26" t="s">
        <v>149</v>
      </c>
      <c r="B26" s="41"/>
      <c r="C26" s="41"/>
      <c r="D26" s="41"/>
      <c r="E26" s="41"/>
      <c r="G26" s="39"/>
      <c r="H26" s="40"/>
      <c r="I26" s="39"/>
      <c r="J26" s="39"/>
      <c r="K26" s="39" t="s">
        <v>129</v>
      </c>
      <c r="L26" s="24"/>
      <c r="M26" s="27" t="s">
        <v>130</v>
      </c>
      <c r="N26" s="45">
        <v>0.35</v>
      </c>
      <c r="O26" s="27">
        <v>10</v>
      </c>
      <c r="P26" s="27"/>
      <c r="Q26" s="27"/>
      <c r="R26" s="27"/>
      <c r="S26" s="45"/>
      <c r="T26" s="45"/>
      <c r="U26" s="45"/>
      <c r="V26" s="45"/>
      <c r="W26" s="45"/>
      <c r="X26" s="45"/>
      <c r="Y26" s="45"/>
      <c r="Z26" s="45"/>
      <c r="AA26" s="45"/>
      <c r="AB26" s="45"/>
      <c r="AC26" s="45"/>
      <c r="AD26" s="45"/>
      <c r="AE26" s="45"/>
      <c r="AF26" s="45"/>
      <c r="AG26" s="45"/>
      <c r="AH26" s="34"/>
      <c r="AI26" s="34"/>
      <c r="AJ26" s="34"/>
      <c r="AK26" s="47"/>
      <c r="AM26" s="13" t="str">
        <f t="shared" si="1"/>
        <v>.Iron and Steel.Steel Product.Slabs.Cold Rolled.ElectroClean.Electric Steel</v>
      </c>
      <c r="AO26" s="6"/>
    </row>
    <row r="27" spans="1:41" x14ac:dyDescent="0.3">
      <c r="A27" t="s">
        <v>149</v>
      </c>
      <c r="B27" s="41"/>
      <c r="C27" s="41"/>
      <c r="D27" s="41"/>
      <c r="E27" s="41"/>
      <c r="F27" s="10" t="s">
        <v>150</v>
      </c>
      <c r="G27" s="39"/>
      <c r="H27" s="40"/>
      <c r="I27" s="39"/>
      <c r="J27" s="39"/>
      <c r="K27" s="39" t="s">
        <v>129</v>
      </c>
      <c r="L27" s="24"/>
      <c r="M27" s="27" t="s">
        <v>130</v>
      </c>
      <c r="N27" s="45"/>
      <c r="O27" s="27"/>
      <c r="P27" s="27">
        <v>1955</v>
      </c>
      <c r="Q27" s="27">
        <v>2101</v>
      </c>
      <c r="R27" s="27">
        <v>30</v>
      </c>
      <c r="S27" s="45"/>
      <c r="T27" s="45"/>
      <c r="U27" s="45">
        <v>1</v>
      </c>
      <c r="V27" s="45"/>
      <c r="W27" s="45">
        <v>0.9</v>
      </c>
      <c r="X27" s="45">
        <v>1</v>
      </c>
      <c r="Y27" s="45"/>
      <c r="Z27" s="45"/>
      <c r="AA27" s="45"/>
      <c r="AB27" s="45"/>
      <c r="AC27" s="45"/>
      <c r="AD27" s="45"/>
      <c r="AE27" s="45"/>
      <c r="AF27" s="45"/>
      <c r="AG27" s="45"/>
      <c r="AH27" s="34">
        <v>87500</v>
      </c>
      <c r="AI27" s="34">
        <v>89733976.262787595</v>
      </c>
      <c r="AJ27" s="34">
        <v>8581694.8557769805</v>
      </c>
      <c r="AK27" s="34"/>
      <c r="AM27" s="13" t="str">
        <f t="shared" si="1"/>
        <v>.Iron and Steel.Steel Product.Slabs.Cold Rolled.ElectroClean.Electric SteelElectric quality steel NG</v>
      </c>
      <c r="AO27" s="9"/>
    </row>
    <row r="28" spans="1:41" x14ac:dyDescent="0.3">
      <c r="A28" t="s">
        <v>149</v>
      </c>
      <c r="B28" s="41"/>
      <c r="C28" s="41"/>
      <c r="D28" s="41"/>
      <c r="E28" s="41"/>
      <c r="F28" s="10" t="s">
        <v>151</v>
      </c>
      <c r="G28" s="39"/>
      <c r="H28" s="40"/>
      <c r="I28" s="39"/>
      <c r="J28" s="39"/>
      <c r="K28" s="39" t="s">
        <v>129</v>
      </c>
      <c r="L28" s="24"/>
      <c r="M28" s="27" t="s">
        <v>130</v>
      </c>
      <c r="N28" s="45"/>
      <c r="O28" s="27"/>
      <c r="P28" s="27">
        <v>1955</v>
      </c>
      <c r="Q28" s="27">
        <v>2101</v>
      </c>
      <c r="R28" s="27">
        <v>30</v>
      </c>
      <c r="S28" s="45"/>
      <c r="T28" s="45"/>
      <c r="U28" s="45"/>
      <c r="V28" s="45"/>
      <c r="W28" s="45">
        <v>0.1</v>
      </c>
      <c r="X28" s="45"/>
      <c r="Y28" s="45"/>
      <c r="Z28" s="45"/>
      <c r="AA28" s="45"/>
      <c r="AB28" s="45"/>
      <c r="AC28" s="45"/>
      <c r="AD28" s="45"/>
      <c r="AE28" s="45"/>
      <c r="AF28" s="45"/>
      <c r="AG28" s="45"/>
      <c r="AH28" s="34">
        <v>87500</v>
      </c>
      <c r="AI28" s="34">
        <v>89733976.262787595</v>
      </c>
      <c r="AJ28" s="34">
        <v>8949481.7781674396</v>
      </c>
      <c r="AK28" s="47"/>
      <c r="AM28" s="13" t="str">
        <f t="shared" si="1"/>
        <v>.Iron and Steel.Steel Product.Slabs.Cold Rolled.ElectroClean.Electric SteelElectric quality steel oil</v>
      </c>
      <c r="AO28" s="6"/>
    </row>
    <row r="29" spans="1:41" x14ac:dyDescent="0.3">
      <c r="B29" s="41"/>
      <c r="C29" s="41"/>
      <c r="D29" s="41"/>
      <c r="E29" s="41"/>
      <c r="G29" s="39"/>
      <c r="H29" s="40"/>
      <c r="I29" s="39"/>
      <c r="J29" s="39"/>
      <c r="K29" s="39"/>
      <c r="L29" s="24"/>
      <c r="M29" s="27"/>
      <c r="N29" s="45"/>
      <c r="O29" s="27"/>
      <c r="P29" s="27"/>
      <c r="Q29" s="27"/>
      <c r="R29" s="27"/>
      <c r="S29" s="45"/>
      <c r="T29" s="45"/>
      <c r="U29" s="45"/>
      <c r="V29" s="45"/>
      <c r="W29" s="45"/>
      <c r="X29" s="45"/>
      <c r="Y29" s="45"/>
      <c r="Z29" s="45"/>
      <c r="AA29" s="45"/>
      <c r="AB29" s="45"/>
      <c r="AC29" s="45"/>
      <c r="AD29" s="45"/>
      <c r="AE29" s="45"/>
      <c r="AF29" s="45"/>
      <c r="AG29" s="45"/>
      <c r="AH29" s="34"/>
      <c r="AI29" s="34"/>
      <c r="AJ29" s="34"/>
      <c r="AK29" s="34"/>
      <c r="AM29" s="13" t="str">
        <f t="shared" si="1"/>
        <v/>
      </c>
      <c r="AO29" s="9"/>
    </row>
    <row r="30" spans="1:41" x14ac:dyDescent="0.3">
      <c r="A30" t="s">
        <v>152</v>
      </c>
      <c r="B30" s="41"/>
      <c r="C30" s="41"/>
      <c r="D30" s="41"/>
      <c r="E30" s="41"/>
      <c r="G30" s="39"/>
      <c r="H30" s="40"/>
      <c r="I30" s="39"/>
      <c r="J30" s="39"/>
      <c r="K30" s="39" t="s">
        <v>129</v>
      </c>
      <c r="L30" s="24"/>
      <c r="M30" s="27" t="s">
        <v>130</v>
      </c>
      <c r="N30" s="45">
        <v>0.35</v>
      </c>
      <c r="O30" s="27">
        <v>10</v>
      </c>
      <c r="P30" s="27"/>
      <c r="Q30" s="27"/>
      <c r="R30" s="27"/>
      <c r="S30" s="45"/>
      <c r="T30" s="45"/>
      <c r="U30" s="45"/>
      <c r="V30" s="45"/>
      <c r="W30" s="45"/>
      <c r="X30" s="45"/>
      <c r="Y30" s="45"/>
      <c r="Z30" s="45"/>
      <c r="AA30" s="45"/>
      <c r="AB30" s="45"/>
      <c r="AC30" s="45"/>
      <c r="AD30" s="45"/>
      <c r="AE30" s="45"/>
      <c r="AF30" s="45"/>
      <c r="AG30" s="45"/>
      <c r="AH30" s="34"/>
      <c r="AI30" s="34"/>
      <c r="AJ30" s="34"/>
      <c r="AK30" s="34"/>
      <c r="AM30" s="13" t="str">
        <f t="shared" si="1"/>
        <v>.Iron and Steel.Steel Product.Slabs.Cold Rolled.ElectroClean.Electrocleancomp</v>
      </c>
      <c r="AO30" s="6"/>
    </row>
    <row r="31" spans="1:41" x14ac:dyDescent="0.3">
      <c r="A31" t="s">
        <v>152</v>
      </c>
      <c r="B31" s="41"/>
      <c r="C31" s="41"/>
      <c r="D31" s="41"/>
      <c r="E31" s="41"/>
      <c r="F31" t="s">
        <v>153</v>
      </c>
      <c r="G31" s="39"/>
      <c r="H31" s="40"/>
      <c r="I31" s="39"/>
      <c r="J31" s="39"/>
      <c r="K31" s="39" t="s">
        <v>129</v>
      </c>
      <c r="L31" s="24"/>
      <c r="M31" s="27" t="s">
        <v>130</v>
      </c>
      <c r="N31" s="45"/>
      <c r="O31" s="27"/>
      <c r="P31" s="27">
        <v>1930</v>
      </c>
      <c r="Q31" s="27">
        <v>2101</v>
      </c>
      <c r="R31" s="27">
        <v>30</v>
      </c>
      <c r="S31" s="45"/>
      <c r="T31" s="45"/>
      <c r="U31" s="45">
        <v>1</v>
      </c>
      <c r="V31" s="45"/>
      <c r="W31" s="45">
        <v>1</v>
      </c>
      <c r="X31" s="45">
        <v>1</v>
      </c>
      <c r="Y31" s="45"/>
      <c r="Z31" s="45"/>
      <c r="AA31" s="45"/>
      <c r="AB31" s="45"/>
      <c r="AC31" s="45"/>
      <c r="AD31" s="45"/>
      <c r="AE31" s="45"/>
      <c r="AF31" s="45"/>
      <c r="AG31" s="45"/>
      <c r="AH31" s="34">
        <v>437500</v>
      </c>
      <c r="AI31" s="34">
        <v>40788171.135191098</v>
      </c>
      <c r="AJ31" s="34">
        <v>4290847.4278884903</v>
      </c>
      <c r="AK31" s="34"/>
      <c r="AM31" s="13" t="str">
        <f t="shared" si="1"/>
        <v>.Iron and Steel.Steel Product.Slabs.Cold Rolled.ElectroClean.ElectrocleancompElectrolytic cleaning</v>
      </c>
      <c r="AO31" s="9"/>
    </row>
    <row r="32" spans="1:41" x14ac:dyDescent="0.3">
      <c r="B32" s="41"/>
      <c r="C32" s="41"/>
      <c r="D32" s="41"/>
      <c r="E32" s="41"/>
      <c r="G32" s="39"/>
      <c r="H32" s="40"/>
      <c r="I32" s="39"/>
      <c r="J32" s="39"/>
      <c r="K32" s="39"/>
      <c r="L32" s="24"/>
      <c r="M32" s="27"/>
      <c r="N32" s="45"/>
      <c r="O32" s="27"/>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
      </c>
      <c r="AO32" s="6"/>
    </row>
    <row r="33" spans="1:41" x14ac:dyDescent="0.3">
      <c r="A33" t="s">
        <v>154</v>
      </c>
      <c r="B33" s="41"/>
      <c r="C33" s="41"/>
      <c r="D33" s="41"/>
      <c r="E33" s="41"/>
      <c r="G33" s="39"/>
      <c r="H33" s="40"/>
      <c r="I33" s="39"/>
      <c r="J33" s="39"/>
      <c r="K33" s="39" t="s">
        <v>129</v>
      </c>
      <c r="L33" s="24"/>
      <c r="M33" s="27" t="s">
        <v>130</v>
      </c>
      <c r="N33" s="45">
        <v>0.35</v>
      </c>
      <c r="O33" s="27">
        <v>10</v>
      </c>
      <c r="P33" s="27"/>
      <c r="Q33" s="27"/>
      <c r="R33" s="27"/>
      <c r="S33" s="45"/>
      <c r="T33" s="45"/>
      <c r="U33" s="45"/>
      <c r="V33" s="45"/>
      <c r="W33" s="45"/>
      <c r="X33" s="45"/>
      <c r="Y33" s="45"/>
      <c r="Z33" s="45"/>
      <c r="AA33" s="45"/>
      <c r="AB33" s="45"/>
      <c r="AC33" s="45"/>
      <c r="AD33" s="45"/>
      <c r="AE33" s="45"/>
      <c r="AF33" s="45"/>
      <c r="AG33" s="45"/>
      <c r="AH33" s="34"/>
      <c r="AI33" s="34"/>
      <c r="AJ33" s="34"/>
      <c r="AK33" s="34"/>
      <c r="AM33" s="13" t="str">
        <f t="shared" si="1"/>
        <v>.Iron and Steel.Steel Product.Slabs.Cold Rolled.ElectroClean.Tin Plate</v>
      </c>
      <c r="AO33" s="9"/>
    </row>
    <row r="34" spans="1:41" x14ac:dyDescent="0.3">
      <c r="A34" t="s">
        <v>154</v>
      </c>
      <c r="B34" s="41"/>
      <c r="C34" s="41"/>
      <c r="D34" s="41"/>
      <c r="E34" s="41"/>
      <c r="F34" t="s">
        <v>155</v>
      </c>
      <c r="G34" s="39"/>
      <c r="H34" s="40"/>
      <c r="I34" s="39"/>
      <c r="J34" s="39"/>
      <c r="K34" s="39" t="s">
        <v>129</v>
      </c>
      <c r="L34" s="24"/>
      <c r="M34" s="27" t="s">
        <v>130</v>
      </c>
      <c r="N34" s="45"/>
      <c r="O34" s="27"/>
      <c r="P34" s="27">
        <v>1900</v>
      </c>
      <c r="Q34" s="27">
        <v>2101</v>
      </c>
      <c r="R34" s="27">
        <v>30</v>
      </c>
      <c r="S34" s="45"/>
      <c r="T34" s="45"/>
      <c r="U34" s="45">
        <v>1</v>
      </c>
      <c r="V34" s="45"/>
      <c r="W34" s="45">
        <v>1</v>
      </c>
      <c r="X34" s="45">
        <v>1</v>
      </c>
      <c r="Y34" s="45"/>
      <c r="Z34" s="45"/>
      <c r="AA34" s="45"/>
      <c r="AB34" s="45"/>
      <c r="AC34" s="45"/>
      <c r="AD34" s="45"/>
      <c r="AE34" s="45"/>
      <c r="AF34" s="45"/>
      <c r="AG34" s="45"/>
      <c r="AH34" s="34">
        <v>437500</v>
      </c>
      <c r="AI34" s="34">
        <v>220256123.66076601</v>
      </c>
      <c r="AJ34" s="34">
        <v>4290847.4278884903</v>
      </c>
      <c r="AK34" s="34"/>
      <c r="AM34" s="13" t="str">
        <f t="shared" si="1"/>
        <v>.Iron and Steel.Steel Product.Slabs.Cold Rolled.ElectroClean.Tin PlateElectrolytic tin plate mill</v>
      </c>
      <c r="AO34" s="6"/>
    </row>
    <row r="35" spans="1:41" x14ac:dyDescent="0.3">
      <c r="B35" s="41"/>
      <c r="C35" s="41"/>
      <c r="D35" s="41"/>
      <c r="E35" s="41"/>
      <c r="G35" s="39"/>
      <c r="H35" s="40"/>
      <c r="I35" s="39"/>
      <c r="J35" s="39"/>
      <c r="K35" s="39"/>
      <c r="L35" s="24"/>
      <c r="M35" s="27"/>
      <c r="N35" s="45"/>
      <c r="O35" s="27"/>
      <c r="P35" s="27"/>
      <c r="Q35" s="27"/>
      <c r="R35" s="27"/>
      <c r="S35" s="45"/>
      <c r="T35" s="45"/>
      <c r="U35" s="45"/>
      <c r="V35" s="45"/>
      <c r="W35" s="45"/>
      <c r="X35" s="45"/>
      <c r="Y35" s="45"/>
      <c r="Z35" s="45"/>
      <c r="AA35" s="45"/>
      <c r="AB35" s="45"/>
      <c r="AC35" s="45"/>
      <c r="AD35" s="45"/>
      <c r="AE35" s="45"/>
      <c r="AF35" s="45"/>
      <c r="AG35" s="45"/>
      <c r="AH35" s="34"/>
      <c r="AI35" s="34"/>
      <c r="AJ35" s="34"/>
      <c r="AK35" s="34"/>
      <c r="AM35" s="13" t="str">
        <f t="shared" si="1"/>
        <v/>
      </c>
      <c r="AO35" s="9"/>
    </row>
    <row r="36" spans="1:41" x14ac:dyDescent="0.3">
      <c r="A36" t="s">
        <v>156</v>
      </c>
      <c r="B36" s="41"/>
      <c r="C36" s="41"/>
      <c r="D36" s="41"/>
      <c r="E36" s="41"/>
      <c r="G36" s="39"/>
      <c r="H36" s="40"/>
      <c r="I36" s="39"/>
      <c r="J36" s="39"/>
      <c r="K36" s="39" t="s">
        <v>129</v>
      </c>
      <c r="L36" s="24"/>
      <c r="M36" s="27" t="s">
        <v>130</v>
      </c>
      <c r="N36" s="45">
        <v>0.35</v>
      </c>
      <c r="O36" s="27">
        <v>10</v>
      </c>
      <c r="P36" s="27"/>
      <c r="Q36" s="27"/>
      <c r="R36" s="27"/>
      <c r="S36" s="45"/>
      <c r="T36" s="45"/>
      <c r="U36" s="45"/>
      <c r="V36" s="45"/>
      <c r="W36" s="45"/>
      <c r="X36" s="45"/>
      <c r="Y36" s="45"/>
      <c r="Z36" s="45"/>
      <c r="AA36" s="45"/>
      <c r="AB36" s="45"/>
      <c r="AC36" s="45"/>
      <c r="AD36" s="45"/>
      <c r="AE36" s="45"/>
      <c r="AF36" s="45"/>
      <c r="AG36" s="45"/>
      <c r="AH36" s="34"/>
      <c r="AI36" s="34"/>
      <c r="AJ36" s="34"/>
      <c r="AK36" s="34"/>
      <c r="AM36" s="13" t="str">
        <f t="shared" si="1"/>
        <v>.Iron and Steel.Steel Product.Slabs.Cold Rolled.Cold Roll</v>
      </c>
      <c r="AO36" s="6"/>
    </row>
    <row r="37" spans="1:41" x14ac:dyDescent="0.3">
      <c r="A37" t="s">
        <v>156</v>
      </c>
      <c r="B37" s="41"/>
      <c r="C37" s="41"/>
      <c r="D37" s="41"/>
      <c r="E37" s="41"/>
      <c r="F37" t="s">
        <v>157</v>
      </c>
      <c r="G37" s="39"/>
      <c r="H37" s="40"/>
      <c r="I37" s="39"/>
      <c r="J37" s="39"/>
      <c r="K37" s="39" t="s">
        <v>129</v>
      </c>
      <c r="L37" s="24"/>
      <c r="M37" s="27" t="s">
        <v>130</v>
      </c>
      <c r="N37" s="45"/>
      <c r="O37" s="27"/>
      <c r="P37" s="27">
        <v>1900</v>
      </c>
      <c r="Q37" s="27">
        <v>2101</v>
      </c>
      <c r="R37" s="27">
        <v>30</v>
      </c>
      <c r="S37" s="45"/>
      <c r="T37" s="45"/>
      <c r="U37" s="45">
        <v>1</v>
      </c>
      <c r="V37" s="45"/>
      <c r="W37" s="45">
        <v>0.7</v>
      </c>
      <c r="X37" s="45">
        <v>1</v>
      </c>
      <c r="Y37" s="45"/>
      <c r="Z37" s="45"/>
      <c r="AA37" s="45"/>
      <c r="AB37" s="45"/>
      <c r="AC37" s="45"/>
      <c r="AD37" s="45"/>
      <c r="AE37" s="45"/>
      <c r="AF37" s="45"/>
      <c r="AG37" s="45"/>
      <c r="AH37" s="34">
        <v>1312500</v>
      </c>
      <c r="AI37" s="34">
        <v>367093539.04355597</v>
      </c>
      <c r="AJ37" s="34">
        <v>128725422.83665501</v>
      </c>
      <c r="AK37" s="34"/>
      <c r="AM37" s="13" t="str">
        <f t="shared" si="1"/>
        <v>.Iron and Steel.Steel Product.Slabs.Cold Rolled.Cold RollCold roll reduction NG</v>
      </c>
      <c r="AO37" s="9"/>
    </row>
    <row r="38" spans="1:41" x14ac:dyDescent="0.3">
      <c r="A38" t="s">
        <v>156</v>
      </c>
      <c r="B38" s="41"/>
      <c r="C38" s="41"/>
      <c r="D38" s="41"/>
      <c r="E38" s="41"/>
      <c r="F38" t="s">
        <v>158</v>
      </c>
      <c r="G38" s="39"/>
      <c r="H38" s="40"/>
      <c r="I38" s="39"/>
      <c r="J38" s="39"/>
      <c r="K38" s="39" t="s">
        <v>129</v>
      </c>
      <c r="L38" s="24"/>
      <c r="M38" s="27" t="s">
        <v>130</v>
      </c>
      <c r="N38" s="45"/>
      <c r="O38" s="27"/>
      <c r="P38" s="27">
        <v>1900</v>
      </c>
      <c r="Q38" s="27">
        <v>2101</v>
      </c>
      <c r="R38" s="27">
        <v>30</v>
      </c>
      <c r="S38" s="45"/>
      <c r="T38" s="45"/>
      <c r="U38" s="45"/>
      <c r="V38" s="45"/>
      <c r="W38" s="45">
        <v>0.3</v>
      </c>
      <c r="X38" s="45"/>
      <c r="Y38" s="45"/>
      <c r="Z38" s="45"/>
      <c r="AA38" s="45"/>
      <c r="AB38" s="45"/>
      <c r="AC38" s="45"/>
      <c r="AD38" s="45"/>
      <c r="AE38" s="45"/>
      <c r="AF38" s="45"/>
      <c r="AG38" s="45"/>
      <c r="AH38" s="34">
        <v>1312500</v>
      </c>
      <c r="AI38" s="34">
        <v>367093539.04355597</v>
      </c>
      <c r="AJ38" s="34">
        <v>132681918.51691601</v>
      </c>
      <c r="AK38" s="34"/>
      <c r="AM38" s="13" t="str">
        <f t="shared" si="1"/>
        <v>.Iron and Steel.Steel Product.Slabs.Cold Rolled.Cold RollCold roll reduction oil</v>
      </c>
      <c r="AO38" s="6"/>
    </row>
    <row r="39" spans="1:41" x14ac:dyDescent="0.3">
      <c r="B39" s="41"/>
      <c r="C39" s="41"/>
      <c r="D39" s="41"/>
      <c r="E39" s="41"/>
      <c r="G39" s="39"/>
      <c r="H39" s="40"/>
      <c r="I39" s="39"/>
      <c r="J39" s="39"/>
      <c r="K39" s="39"/>
      <c r="L39" s="24"/>
      <c r="M39" s="27"/>
      <c r="N39" s="45"/>
      <c r="O39" s="27"/>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
      </c>
      <c r="AO39" s="9"/>
    </row>
    <row r="40" spans="1:41" x14ac:dyDescent="0.3">
      <c r="A40" t="s">
        <v>159</v>
      </c>
      <c r="B40" s="41"/>
      <c r="C40" s="41"/>
      <c r="D40" s="41"/>
      <c r="E40" s="41"/>
      <c r="G40" s="39"/>
      <c r="H40" s="40"/>
      <c r="I40" s="39"/>
      <c r="J40" s="39"/>
      <c r="K40" s="39" t="s">
        <v>129</v>
      </c>
      <c r="L40" s="24"/>
      <c r="M40" s="27" t="s">
        <v>130</v>
      </c>
      <c r="N40" s="45">
        <v>0.35</v>
      </c>
      <c r="O40" s="27">
        <v>10</v>
      </c>
      <c r="P40" s="27"/>
      <c r="Q40" s="27"/>
      <c r="R40" s="27"/>
      <c r="S40" s="45"/>
      <c r="T40" s="45"/>
      <c r="U40" s="45"/>
      <c r="V40" s="45"/>
      <c r="W40" s="45"/>
      <c r="X40" s="45"/>
      <c r="Y40" s="45"/>
      <c r="Z40" s="45"/>
      <c r="AA40" s="45"/>
      <c r="AB40" s="45"/>
      <c r="AC40" s="45"/>
      <c r="AD40" s="45"/>
      <c r="AE40" s="45"/>
      <c r="AF40" s="45"/>
      <c r="AG40" s="45"/>
      <c r="AH40" s="34"/>
      <c r="AI40" s="34"/>
      <c r="AJ40" s="34"/>
      <c r="AK40" s="34"/>
      <c r="AM40" s="13" t="str">
        <f t="shared" si="1"/>
        <v>.Iron and Steel.Steel Product.Slabs.Pickled Slabs</v>
      </c>
      <c r="AO40" s="6"/>
    </row>
    <row r="41" spans="1:41" x14ac:dyDescent="0.3">
      <c r="A41" t="s">
        <v>159</v>
      </c>
      <c r="B41" s="41"/>
      <c r="C41" s="41"/>
      <c r="D41" s="41"/>
      <c r="E41" s="41"/>
      <c r="F41" t="s">
        <v>160</v>
      </c>
      <c r="G41" s="39"/>
      <c r="H41" s="40"/>
      <c r="I41" s="39"/>
      <c r="J41" s="39"/>
      <c r="K41" s="39" t="s">
        <v>129</v>
      </c>
      <c r="L41" s="24"/>
      <c r="M41" s="27" t="s">
        <v>130</v>
      </c>
      <c r="N41" s="45"/>
      <c r="O41" s="27"/>
      <c r="P41" s="27">
        <v>1900</v>
      </c>
      <c r="Q41" s="27">
        <v>2101</v>
      </c>
      <c r="R41" s="27">
        <v>30</v>
      </c>
      <c r="S41" s="45"/>
      <c r="T41" s="45"/>
      <c r="U41" s="45">
        <v>1</v>
      </c>
      <c r="V41" s="45"/>
      <c r="W41" s="45">
        <v>1</v>
      </c>
      <c r="X41" s="45">
        <v>1</v>
      </c>
      <c r="Y41" s="45"/>
      <c r="Z41" s="45"/>
      <c r="AA41" s="45"/>
      <c r="AB41" s="45"/>
      <c r="AC41" s="45"/>
      <c r="AD41" s="45"/>
      <c r="AE41" s="45"/>
      <c r="AF41" s="45"/>
      <c r="AG41" s="45"/>
      <c r="AH41" s="34">
        <v>1312500</v>
      </c>
      <c r="AI41" s="34">
        <v>183546769.717305</v>
      </c>
      <c r="AJ41" s="34">
        <v>65532942.535024203</v>
      </c>
      <c r="AK41" s="34"/>
      <c r="AM41" s="13" t="str">
        <f t="shared" si="1"/>
        <v>.Iron and Steel.Steel Product.Slabs.Pickled SlabsSulphuring acid treatment of steel</v>
      </c>
      <c r="AO41" s="9"/>
    </row>
    <row r="42" spans="1:41" x14ac:dyDescent="0.3">
      <c r="B42" s="41"/>
      <c r="C42" s="41"/>
      <c r="D42" s="41"/>
      <c r="E42" s="41"/>
      <c r="G42" s="39"/>
      <c r="H42" s="40"/>
      <c r="I42" s="39"/>
      <c r="J42" s="39"/>
      <c r="K42" s="39"/>
      <c r="L42" s="24"/>
      <c r="M42" s="27"/>
      <c r="N42" s="45"/>
      <c r="O42" s="27"/>
      <c r="P42" s="27"/>
      <c r="Q42" s="27"/>
      <c r="R42" s="27"/>
      <c r="S42" s="45"/>
      <c r="T42" s="45"/>
      <c r="U42" s="45"/>
      <c r="V42" s="45"/>
      <c r="W42" s="45"/>
      <c r="X42" s="45"/>
      <c r="Y42" s="45"/>
      <c r="Z42" s="45"/>
      <c r="AA42" s="45"/>
      <c r="AB42" s="45"/>
      <c r="AC42" s="45"/>
      <c r="AD42" s="45"/>
      <c r="AE42" s="45"/>
      <c r="AF42" s="45"/>
      <c r="AG42" s="45"/>
      <c r="AH42" s="34"/>
      <c r="AI42" s="34"/>
      <c r="AJ42" s="34"/>
      <c r="AK42" s="34"/>
      <c r="AM42" s="13" t="str">
        <f t="shared" si="1"/>
        <v/>
      </c>
      <c r="AO42" s="6"/>
    </row>
    <row r="43" spans="1:41" x14ac:dyDescent="0.3">
      <c r="A43" t="s">
        <v>161</v>
      </c>
      <c r="B43" s="41"/>
      <c r="C43" s="41"/>
      <c r="D43" s="41"/>
      <c r="E43" s="41"/>
      <c r="G43" s="39"/>
      <c r="H43" s="40"/>
      <c r="I43" s="39"/>
      <c r="J43" s="39"/>
      <c r="K43" s="39" t="s">
        <v>129</v>
      </c>
      <c r="L43" s="24"/>
      <c r="M43" s="27" t="s">
        <v>130</v>
      </c>
      <c r="N43" s="45">
        <v>0.35</v>
      </c>
      <c r="O43" s="27">
        <v>10</v>
      </c>
      <c r="P43" s="27"/>
      <c r="Q43" s="27"/>
      <c r="R43" s="27"/>
      <c r="S43" s="45"/>
      <c r="T43" s="45"/>
      <c r="U43" s="45"/>
      <c r="V43" s="45"/>
      <c r="W43" s="45"/>
      <c r="X43" s="45"/>
      <c r="Y43" s="45"/>
      <c r="Z43" s="45"/>
      <c r="AA43" s="45"/>
      <c r="AB43" s="45"/>
      <c r="AC43" s="45"/>
      <c r="AD43" s="45"/>
      <c r="AE43" s="45"/>
      <c r="AF43" s="45"/>
      <c r="AG43" s="45"/>
      <c r="AH43" s="34"/>
      <c r="AI43" s="34"/>
      <c r="AJ43" s="34"/>
      <c r="AK43" s="34"/>
      <c r="AM43" s="13" t="str">
        <f t="shared" si="1"/>
        <v>.Iron and Steel.Steel Product.Slabs.Skin Pass</v>
      </c>
      <c r="AO43" s="9"/>
    </row>
    <row r="44" spans="1:41" x14ac:dyDescent="0.3">
      <c r="A44" t="s">
        <v>161</v>
      </c>
      <c r="B44" s="41"/>
      <c r="C44" s="41"/>
      <c r="D44" s="41"/>
      <c r="E44" s="41"/>
      <c r="F44" t="s">
        <v>162</v>
      </c>
      <c r="G44" s="39"/>
      <c r="H44" s="40"/>
      <c r="I44" s="39"/>
      <c r="J44" s="39"/>
      <c r="K44" s="39" t="s">
        <v>129</v>
      </c>
      <c r="L44" s="24"/>
      <c r="M44" s="27" t="s">
        <v>130</v>
      </c>
      <c r="N44" s="45"/>
      <c r="O44" s="27"/>
      <c r="P44" s="27">
        <v>1900</v>
      </c>
      <c r="Q44" s="27">
        <v>2101</v>
      </c>
      <c r="R44" s="27">
        <v>30</v>
      </c>
      <c r="S44" s="45"/>
      <c r="T44" s="45"/>
      <c r="U44" s="45">
        <v>1</v>
      </c>
      <c r="V44" s="45"/>
      <c r="W44" s="45">
        <v>1</v>
      </c>
      <c r="X44" s="45">
        <v>1</v>
      </c>
      <c r="Y44" s="45"/>
      <c r="Z44" s="45"/>
      <c r="AA44" s="45"/>
      <c r="AB44" s="45"/>
      <c r="AC44" s="45"/>
      <c r="AD44" s="45"/>
      <c r="AE44" s="45"/>
      <c r="AF44" s="45"/>
      <c r="AG44" s="45"/>
      <c r="AH44" s="34">
        <v>1312500</v>
      </c>
      <c r="AI44" s="34">
        <v>122364513.01451901</v>
      </c>
      <c r="AJ44" s="34">
        <v>12872542.283665501</v>
      </c>
      <c r="AK44" s="34"/>
      <c r="AM44" s="13" t="str">
        <f t="shared" si="1"/>
        <v>.Iron and Steel.Steel Product.Slabs.Skin PassSkin passed steel mill</v>
      </c>
      <c r="AO44" s="6"/>
    </row>
    <row r="45" spans="1:41" x14ac:dyDescent="0.3">
      <c r="B45" s="41"/>
      <c r="C45" s="41"/>
      <c r="D45" s="41"/>
      <c r="E45" s="41"/>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34"/>
      <c r="AM45" s="13" t="str">
        <f t="shared" si="1"/>
        <v/>
      </c>
      <c r="AO45" s="9"/>
    </row>
    <row r="46" spans="1:41" x14ac:dyDescent="0.3">
      <c r="A46" t="s">
        <v>163</v>
      </c>
      <c r="B46" s="41"/>
      <c r="C46" s="41"/>
      <c r="D46" s="41"/>
      <c r="E46" s="41"/>
      <c r="G46" s="39"/>
      <c r="H46" s="40"/>
      <c r="I46" s="39"/>
      <c r="J46" s="39"/>
      <c r="K46" s="39" t="s">
        <v>129</v>
      </c>
      <c r="L46" s="24"/>
      <c r="M46" s="27" t="s">
        <v>130</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34"/>
      <c r="AM46" s="13" t="str">
        <f t="shared" si="1"/>
        <v>.Iron and Steel.Steel Product.Slabs.Slab Finishing.Finishing Mills</v>
      </c>
      <c r="AO46" s="6"/>
    </row>
    <row r="47" spans="1:41" x14ac:dyDescent="0.3">
      <c r="A47" t="s">
        <v>163</v>
      </c>
      <c r="B47" s="41"/>
      <c r="C47" s="41"/>
      <c r="D47" s="41"/>
      <c r="E47" s="41"/>
      <c r="F47" s="10" t="s">
        <v>164</v>
      </c>
      <c r="G47" s="39"/>
      <c r="H47" s="40"/>
      <c r="I47" s="39"/>
      <c r="J47" s="39"/>
      <c r="K47" s="39" t="s">
        <v>129</v>
      </c>
      <c r="L47" s="24"/>
      <c r="M47" s="27" t="s">
        <v>130</v>
      </c>
      <c r="N47" s="45"/>
      <c r="O47" s="27"/>
      <c r="P47" s="27">
        <v>1978</v>
      </c>
      <c r="Q47" s="27">
        <v>2101</v>
      </c>
      <c r="R47" s="27">
        <v>25</v>
      </c>
      <c r="S47" s="45"/>
      <c r="T47" s="45"/>
      <c r="U47" s="45">
        <v>0.2</v>
      </c>
      <c r="V47" s="45"/>
      <c r="W47" s="45">
        <v>0.2</v>
      </c>
      <c r="X47" s="45">
        <v>0.2</v>
      </c>
      <c r="Y47" s="45"/>
      <c r="Z47" s="45"/>
      <c r="AA47" s="45"/>
      <c r="AB47" s="45"/>
      <c r="AC47" s="45"/>
      <c r="AD47" s="45"/>
      <c r="AE47" s="45"/>
      <c r="AF47" s="45"/>
      <c r="AG47" s="45"/>
      <c r="AH47" s="34">
        <v>1312500</v>
      </c>
      <c r="AI47" s="34">
        <v>234939865.003517</v>
      </c>
      <c r="AJ47" s="34">
        <v>65532942.535024203</v>
      </c>
      <c r="AK47" s="34"/>
      <c r="AM47" s="13" t="str">
        <f t="shared" si="1"/>
        <v>.Iron and Steel.Steel Product.Slabs.Slab Finishing.Finishing MillsFinishing mill comp</v>
      </c>
      <c r="AO47" s="9"/>
    </row>
    <row r="48" spans="1:41" x14ac:dyDescent="0.3">
      <c r="A48" t="s">
        <v>163</v>
      </c>
      <c r="B48" s="41"/>
      <c r="C48" s="41"/>
      <c r="D48" s="41"/>
      <c r="E48" s="41"/>
      <c r="F48" s="10" t="s">
        <v>165</v>
      </c>
      <c r="G48" s="39"/>
      <c r="H48" s="40"/>
      <c r="I48" s="39"/>
      <c r="J48" s="39"/>
      <c r="K48" s="39" t="s">
        <v>129</v>
      </c>
      <c r="L48" s="24"/>
      <c r="M48" s="27" t="s">
        <v>130</v>
      </c>
      <c r="N48" s="45"/>
      <c r="O48" s="27"/>
      <c r="P48" s="27">
        <v>1978</v>
      </c>
      <c r="Q48" s="27">
        <v>2101</v>
      </c>
      <c r="R48" s="27">
        <v>25</v>
      </c>
      <c r="S48" s="45"/>
      <c r="T48" s="45"/>
      <c r="U48" s="45">
        <v>0.8</v>
      </c>
      <c r="V48" s="45"/>
      <c r="W48" s="45">
        <v>0.8</v>
      </c>
      <c r="X48" s="45">
        <v>0.8</v>
      </c>
      <c r="Y48" s="45"/>
      <c r="Z48" s="45"/>
      <c r="AA48" s="45"/>
      <c r="AB48" s="45"/>
      <c r="AC48" s="45"/>
      <c r="AD48" s="45"/>
      <c r="AE48" s="45"/>
      <c r="AF48" s="45"/>
      <c r="AG48" s="45"/>
      <c r="AH48" s="34">
        <v>1312500</v>
      </c>
      <c r="AI48" s="34">
        <v>232492574.844901</v>
      </c>
      <c r="AJ48" s="34">
        <v>70213867.001811698</v>
      </c>
      <c r="AK48" s="34"/>
      <c r="AM48" s="13" t="str">
        <f t="shared" si="1"/>
        <v>.Iron and Steel.Steel Product.Slabs.Slab Finishing.Finishing MillsFinishing mill</v>
      </c>
      <c r="AO48" s="6"/>
    </row>
    <row r="49" spans="1:41" x14ac:dyDescent="0.3">
      <c r="B49" s="41"/>
      <c r="C49" s="41"/>
      <c r="D49" s="41"/>
      <c r="E49" s="41"/>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34"/>
      <c r="AM49" s="13" t="str">
        <f t="shared" si="1"/>
        <v/>
      </c>
      <c r="AO49" s="9"/>
    </row>
    <row r="50" spans="1:41" x14ac:dyDescent="0.3">
      <c r="A50" t="s">
        <v>166</v>
      </c>
      <c r="B50" s="41"/>
      <c r="C50" s="41"/>
      <c r="D50" s="41"/>
      <c r="E50" s="41"/>
      <c r="G50" s="39"/>
      <c r="H50" s="40"/>
      <c r="I50" s="39"/>
      <c r="J50" s="39"/>
      <c r="K50" s="39" t="s">
        <v>129</v>
      </c>
      <c r="L50" s="24"/>
      <c r="M50" s="27" t="s">
        <v>130</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34"/>
      <c r="AM50" s="13" t="str">
        <f t="shared" si="1"/>
        <v>.Iron and Steel.Steel Product.Slabs.Slab Roughing.Roughing Mills</v>
      </c>
      <c r="AO50" s="6"/>
    </row>
    <row r="51" spans="1:41" x14ac:dyDescent="0.3">
      <c r="A51" t="s">
        <v>166</v>
      </c>
      <c r="B51" s="41"/>
      <c r="C51" s="41"/>
      <c r="D51" s="41"/>
      <c r="E51" s="41"/>
      <c r="F51" t="s">
        <v>167</v>
      </c>
      <c r="G51" s="39"/>
      <c r="H51" s="40"/>
      <c r="I51" s="39"/>
      <c r="J51" s="39"/>
      <c r="K51" s="39" t="s">
        <v>129</v>
      </c>
      <c r="L51" s="24"/>
      <c r="M51" s="27" t="s">
        <v>130</v>
      </c>
      <c r="N51" s="45"/>
      <c r="O51" s="27"/>
      <c r="P51" s="27">
        <v>1978</v>
      </c>
      <c r="Q51" s="27">
        <v>2101</v>
      </c>
      <c r="R51" s="27">
        <v>25</v>
      </c>
      <c r="S51" s="45"/>
      <c r="T51" s="45"/>
      <c r="U51" s="45">
        <v>0.2</v>
      </c>
      <c r="V51" s="45"/>
      <c r="W51" s="45">
        <v>0.8</v>
      </c>
      <c r="X51" s="45">
        <v>0.2</v>
      </c>
      <c r="Y51" s="45"/>
      <c r="Z51" s="45"/>
      <c r="AA51" s="45"/>
      <c r="AB51" s="45"/>
      <c r="AC51" s="45"/>
      <c r="AD51" s="45"/>
      <c r="AE51" s="45"/>
      <c r="AF51" s="45"/>
      <c r="AG51" s="45"/>
      <c r="AH51" s="34">
        <v>1312500</v>
      </c>
      <c r="AI51" s="34">
        <v>234939865.003517</v>
      </c>
      <c r="AJ51" s="34">
        <v>65532942.535024203</v>
      </c>
      <c r="AK51" s="34"/>
      <c r="AM51" s="13" t="str">
        <f t="shared" si="1"/>
        <v>.Iron and Steel.Steel Product.Slabs.Slab Roughing.Roughing MillsRoughing mill comp</v>
      </c>
      <c r="AO51" s="9"/>
    </row>
    <row r="52" spans="1:41" x14ac:dyDescent="0.3">
      <c r="A52" t="s">
        <v>166</v>
      </c>
      <c r="B52" s="41"/>
      <c r="C52" s="41"/>
      <c r="D52" s="41"/>
      <c r="E52" s="41"/>
      <c r="F52" t="s">
        <v>168</v>
      </c>
      <c r="G52" s="39"/>
      <c r="H52" s="40"/>
      <c r="I52" s="39"/>
      <c r="J52" s="39"/>
      <c r="K52" s="39" t="s">
        <v>129</v>
      </c>
      <c r="L52" s="24"/>
      <c r="M52" s="27" t="s">
        <v>130</v>
      </c>
      <c r="N52" s="45"/>
      <c r="O52" s="27"/>
      <c r="P52" s="27">
        <v>1978</v>
      </c>
      <c r="Q52" s="27">
        <v>2101</v>
      </c>
      <c r="R52" s="27">
        <v>25</v>
      </c>
      <c r="S52" s="45"/>
      <c r="T52" s="45"/>
      <c r="U52" s="45">
        <v>0.8</v>
      </c>
      <c r="V52" s="45"/>
      <c r="W52" s="45">
        <v>0.2</v>
      </c>
      <c r="X52" s="45">
        <v>0.8</v>
      </c>
      <c r="Y52" s="45"/>
      <c r="Z52" s="45"/>
      <c r="AA52" s="45"/>
      <c r="AB52" s="45"/>
      <c r="AC52" s="45"/>
      <c r="AD52" s="45"/>
      <c r="AE52" s="45"/>
      <c r="AF52" s="45"/>
      <c r="AG52" s="45"/>
      <c r="AH52" s="34">
        <v>1312500</v>
      </c>
      <c r="AI52" s="34">
        <v>232492574.844901</v>
      </c>
      <c r="AJ52" s="34">
        <v>70213867.001811698</v>
      </c>
      <c r="AK52" s="34"/>
      <c r="AM52" s="13" t="str">
        <f t="shared" si="1"/>
        <v>.Iron and Steel.Steel Product.Slabs.Slab Roughing.Roughing MillsRoughing mill</v>
      </c>
      <c r="AO52" s="6"/>
    </row>
    <row r="53" spans="1:41" x14ac:dyDescent="0.3">
      <c r="B53" s="41"/>
      <c r="C53" s="41"/>
      <c r="D53" s="41"/>
      <c r="E53" s="41"/>
      <c r="G53" s="39"/>
      <c r="H53" s="40"/>
      <c r="I53" s="39"/>
      <c r="J53" s="39"/>
      <c r="K53" s="39"/>
      <c r="L53" s="24"/>
      <c r="M53" s="27"/>
      <c r="N53" s="45"/>
      <c r="O53" s="27"/>
      <c r="P53" s="27"/>
      <c r="Q53" s="27"/>
      <c r="R53" s="27"/>
      <c r="S53" s="45"/>
      <c r="T53" s="45"/>
      <c r="U53" s="45"/>
      <c r="V53" s="45"/>
      <c r="W53" s="45"/>
      <c r="X53" s="45"/>
      <c r="Y53" s="45"/>
      <c r="Z53" s="45"/>
      <c r="AA53" s="45"/>
      <c r="AB53" s="45"/>
      <c r="AC53" s="45"/>
      <c r="AD53" s="45"/>
      <c r="AE53" s="45"/>
      <c r="AF53" s="45"/>
      <c r="AG53" s="45"/>
      <c r="AH53" s="34"/>
      <c r="AI53" s="34"/>
      <c r="AJ53" s="34"/>
      <c r="AK53" s="34"/>
      <c r="AM53" s="13" t="str">
        <f t="shared" si="1"/>
        <v/>
      </c>
      <c r="AO53" s="9"/>
    </row>
    <row r="54" spans="1:41" x14ac:dyDescent="0.3">
      <c r="A54" t="s">
        <v>169</v>
      </c>
      <c r="B54" s="41"/>
      <c r="C54" s="41"/>
      <c r="D54" s="41"/>
      <c r="E54" s="41"/>
      <c r="G54" s="39"/>
      <c r="H54" s="40"/>
      <c r="I54" s="39"/>
      <c r="J54" s="39"/>
      <c r="K54" s="39" t="s">
        <v>129</v>
      </c>
      <c r="L54" s="24"/>
      <c r="M54" s="27" t="s">
        <v>130</v>
      </c>
      <c r="N54" s="45">
        <v>0.35</v>
      </c>
      <c r="O54" s="27">
        <v>10</v>
      </c>
      <c r="P54" s="27"/>
      <c r="Q54" s="27"/>
      <c r="R54" s="27"/>
      <c r="S54" s="45"/>
      <c r="T54" s="45"/>
      <c r="U54" s="45"/>
      <c r="V54" s="45"/>
      <c r="W54" s="45"/>
      <c r="X54" s="45"/>
      <c r="Y54" s="45"/>
      <c r="Z54" s="45"/>
      <c r="AA54" s="45"/>
      <c r="AB54" s="45"/>
      <c r="AC54" s="45"/>
      <c r="AD54" s="45"/>
      <c r="AE54" s="45"/>
      <c r="AF54" s="45"/>
      <c r="AG54" s="45"/>
      <c r="AH54" s="34"/>
      <c r="AI54" s="34"/>
      <c r="AJ54" s="34"/>
      <c r="AK54" s="34"/>
      <c r="AM54" s="13" t="str">
        <f t="shared" si="1"/>
        <v>.Iron and Steel.Steel Product.Billets.Bar</v>
      </c>
      <c r="AO54" s="6"/>
    </row>
    <row r="55" spans="1:41" x14ac:dyDescent="0.3">
      <c r="A55" t="s">
        <v>169</v>
      </c>
      <c r="B55" s="41"/>
      <c r="C55" s="41"/>
      <c r="D55" s="41"/>
      <c r="E55" s="41"/>
      <c r="F55" s="10" t="s">
        <v>170</v>
      </c>
      <c r="G55" s="39"/>
      <c r="H55" s="40"/>
      <c r="I55" s="39"/>
      <c r="J55" s="39"/>
      <c r="K55" s="39" t="s">
        <v>129</v>
      </c>
      <c r="L55" s="24"/>
      <c r="M55" s="27" t="s">
        <v>130</v>
      </c>
      <c r="N55" s="45"/>
      <c r="O55" s="27"/>
      <c r="P55" s="27">
        <v>1900</v>
      </c>
      <c r="Q55" s="27">
        <v>2101</v>
      </c>
      <c r="R55" s="27">
        <v>30</v>
      </c>
      <c r="S55" s="45"/>
      <c r="T55" s="45"/>
      <c r="U55" s="45">
        <v>1</v>
      </c>
      <c r="V55" s="45"/>
      <c r="W55" s="45">
        <v>0.9</v>
      </c>
      <c r="X55" s="45">
        <v>1</v>
      </c>
      <c r="Y55" s="45"/>
      <c r="Z55" s="45"/>
      <c r="AA55" s="45"/>
      <c r="AB55" s="45"/>
      <c r="AC55" s="45"/>
      <c r="AD55" s="45"/>
      <c r="AE55" s="45"/>
      <c r="AF55" s="45"/>
      <c r="AG55" s="45"/>
      <c r="AH55" s="34">
        <v>437500</v>
      </c>
      <c r="AI55" s="34">
        <v>244729026.029037</v>
      </c>
      <c r="AJ55" s="34">
        <v>41348166.123289198</v>
      </c>
      <c r="AK55" s="34"/>
      <c r="AM55" s="13" t="str">
        <f t="shared" si="1"/>
        <v>.Iron and Steel.Steel Product.Billets.BarBillet bar mill NG</v>
      </c>
      <c r="AO55" s="9"/>
    </row>
    <row r="56" spans="1:41" x14ac:dyDescent="0.3">
      <c r="A56" t="s">
        <v>169</v>
      </c>
      <c r="B56" s="41"/>
      <c r="C56" s="41"/>
      <c r="D56" s="41"/>
      <c r="E56" s="41"/>
      <c r="F56" s="10" t="s">
        <v>171</v>
      </c>
      <c r="G56" s="39"/>
      <c r="H56" s="40"/>
      <c r="I56" s="39"/>
      <c r="J56" s="39"/>
      <c r="K56" s="39" t="s">
        <v>129</v>
      </c>
      <c r="L56" s="24"/>
      <c r="M56" s="27" t="s">
        <v>130</v>
      </c>
      <c r="N56" s="45"/>
      <c r="O56" s="27"/>
      <c r="P56" s="27">
        <v>1900</v>
      </c>
      <c r="Q56" s="27">
        <v>2101</v>
      </c>
      <c r="R56" s="27">
        <v>30</v>
      </c>
      <c r="S56" s="45"/>
      <c r="T56" s="45"/>
      <c r="U56" s="45"/>
      <c r="V56" s="45"/>
      <c r="W56" s="45">
        <v>0.1</v>
      </c>
      <c r="X56" s="45"/>
      <c r="Y56" s="45"/>
      <c r="Z56" s="45"/>
      <c r="AA56" s="45"/>
      <c r="AB56" s="45"/>
      <c r="AC56" s="45"/>
      <c r="AD56" s="45"/>
      <c r="AE56" s="45"/>
      <c r="AF56" s="45"/>
      <c r="AG56" s="45"/>
      <c r="AH56" s="34">
        <v>437500</v>
      </c>
      <c r="AI56" s="34">
        <v>244729026.029037</v>
      </c>
      <c r="AJ56" s="34">
        <v>42362366.424426399</v>
      </c>
      <c r="AK56" s="34"/>
      <c r="AM56" s="13" t="str">
        <f t="shared" si="1"/>
        <v>.Iron and Steel.Steel Product.Billets.BarBillet bar mill oil</v>
      </c>
      <c r="AO56" s="6"/>
    </row>
    <row r="57" spans="1:41" x14ac:dyDescent="0.3">
      <c r="B57" s="41"/>
      <c r="C57" s="41"/>
      <c r="D57" s="41"/>
      <c r="E57" s="41"/>
      <c r="G57" s="39"/>
      <c r="H57" s="40"/>
      <c r="I57" s="39"/>
      <c r="J57" s="39"/>
      <c r="K57" s="39"/>
      <c r="L57" s="24"/>
      <c r="M57" s="27"/>
      <c r="N57" s="45"/>
      <c r="O57" s="27"/>
      <c r="P57" s="27"/>
      <c r="Q57" s="27"/>
      <c r="R57" s="27"/>
      <c r="S57" s="45"/>
      <c r="T57" s="45"/>
      <c r="U57" s="45"/>
      <c r="V57" s="45"/>
      <c r="W57" s="45"/>
      <c r="X57" s="45"/>
      <c r="Y57" s="45"/>
      <c r="Z57" s="45"/>
      <c r="AA57" s="45"/>
      <c r="AB57" s="45"/>
      <c r="AC57" s="45"/>
      <c r="AD57" s="45"/>
      <c r="AE57" s="45"/>
      <c r="AF57" s="45"/>
      <c r="AG57" s="45"/>
      <c r="AH57" s="34"/>
      <c r="AI57" s="34"/>
      <c r="AJ57" s="34"/>
      <c r="AK57" s="34"/>
      <c r="AM57" s="13" t="str">
        <f t="shared" si="1"/>
        <v/>
      </c>
      <c r="AO57" s="9"/>
    </row>
    <row r="58" spans="1:41" x14ac:dyDescent="0.3">
      <c r="A58" t="s">
        <v>172</v>
      </c>
      <c r="B58" s="41"/>
      <c r="C58" s="41"/>
      <c r="D58" s="41"/>
      <c r="E58" s="41"/>
      <c r="G58" s="39"/>
      <c r="H58" s="40"/>
      <c r="I58" s="39"/>
      <c r="J58" s="39"/>
      <c r="K58" s="39" t="s">
        <v>129</v>
      </c>
      <c r="L58" s="24"/>
      <c r="M58" s="27" t="s">
        <v>130</v>
      </c>
      <c r="N58" s="45">
        <v>0.35</v>
      </c>
      <c r="O58" s="27">
        <v>10</v>
      </c>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.Iron and Steel.Steel Product.Billets.Billet Casting</v>
      </c>
      <c r="AO58" s="6"/>
    </row>
    <row r="59" spans="1:41" x14ac:dyDescent="0.3">
      <c r="A59" t="s">
        <v>172</v>
      </c>
      <c r="B59" s="41"/>
      <c r="C59" s="41"/>
      <c r="D59" s="41"/>
      <c r="E59" s="41"/>
      <c r="F59" t="s">
        <v>173</v>
      </c>
      <c r="G59" s="39"/>
      <c r="H59" s="40"/>
      <c r="I59" s="39"/>
      <c r="J59" s="39"/>
      <c r="K59" s="39" t="s">
        <v>129</v>
      </c>
      <c r="L59" s="24"/>
      <c r="M59" s="27" t="s">
        <v>130</v>
      </c>
      <c r="N59" s="45"/>
      <c r="O59" s="27"/>
      <c r="P59" s="27">
        <v>1965</v>
      </c>
      <c r="Q59" s="27">
        <v>2101</v>
      </c>
      <c r="R59" s="27">
        <v>30</v>
      </c>
      <c r="S59" s="45"/>
      <c r="T59" s="45"/>
      <c r="U59" s="45">
        <v>1</v>
      </c>
      <c r="V59" s="45"/>
      <c r="W59" s="45">
        <v>0.9</v>
      </c>
      <c r="X59" s="45">
        <v>1</v>
      </c>
      <c r="Y59" s="45"/>
      <c r="Z59" s="45"/>
      <c r="AA59" s="45"/>
      <c r="AB59" s="45"/>
      <c r="AC59" s="45"/>
      <c r="AD59" s="45"/>
      <c r="AE59" s="45"/>
      <c r="AF59" s="45"/>
      <c r="AG59" s="45"/>
      <c r="AH59" s="34">
        <v>1312500</v>
      </c>
      <c r="AI59" s="34">
        <v>330384185.49114901</v>
      </c>
      <c r="AJ59" s="34">
        <v>70213867.001811698</v>
      </c>
      <c r="AK59" s="34"/>
      <c r="AM59" s="13" t="str">
        <f t="shared" si="1"/>
        <v>.Iron and Steel.Steel Product.Billets.Billet CastingBillet continuous casting NG</v>
      </c>
      <c r="AO59" s="9"/>
    </row>
    <row r="60" spans="1:41" x14ac:dyDescent="0.3">
      <c r="A60" t="s">
        <v>172</v>
      </c>
      <c r="B60" s="41"/>
      <c r="C60" s="41"/>
      <c r="D60" s="41"/>
      <c r="E60" s="41"/>
      <c r="F60" t="s">
        <v>174</v>
      </c>
      <c r="G60" s="39"/>
      <c r="H60" s="40"/>
      <c r="I60" s="39"/>
      <c r="J60" s="39"/>
      <c r="K60" s="39" t="s">
        <v>129</v>
      </c>
      <c r="L60" s="24"/>
      <c r="M60" s="27" t="s">
        <v>130</v>
      </c>
      <c r="N60" s="45"/>
      <c r="O60" s="27"/>
      <c r="P60" s="27">
        <v>1965</v>
      </c>
      <c r="Q60" s="27">
        <v>2101</v>
      </c>
      <c r="R60" s="27">
        <v>30</v>
      </c>
      <c r="S60" s="45"/>
      <c r="T60" s="45"/>
      <c r="U60" s="45"/>
      <c r="V60" s="45"/>
      <c r="W60" s="45">
        <v>9.8000000000000004E-2</v>
      </c>
      <c r="X60" s="45"/>
      <c r="Y60" s="45"/>
      <c r="Z60" s="45"/>
      <c r="AA60" s="45"/>
      <c r="AB60" s="45"/>
      <c r="AC60" s="45"/>
      <c r="AD60" s="45"/>
      <c r="AE60" s="45"/>
      <c r="AF60" s="45"/>
      <c r="AG60" s="45"/>
      <c r="AH60" s="34">
        <v>1312500</v>
      </c>
      <c r="AI60" s="34">
        <v>330384185.49114901</v>
      </c>
      <c r="AJ60" s="34">
        <v>70994021.079609603</v>
      </c>
      <c r="AK60" s="34"/>
      <c r="AM60" s="13" t="str">
        <f t="shared" si="1"/>
        <v>.Iron and Steel.Steel Product.Billets.Billet CastingBillet continuous casting oil</v>
      </c>
      <c r="AO60" s="6"/>
    </row>
    <row r="61" spans="1:41" x14ac:dyDescent="0.3">
      <c r="A61" t="s">
        <v>172</v>
      </c>
      <c r="B61" s="41"/>
      <c r="C61" s="41"/>
      <c r="D61" s="41"/>
      <c r="E61" s="41"/>
      <c r="F61" t="s">
        <v>175</v>
      </c>
      <c r="G61" s="39"/>
      <c r="H61" s="40"/>
      <c r="I61" s="39"/>
      <c r="J61" s="39"/>
      <c r="K61" s="39" t="s">
        <v>129</v>
      </c>
      <c r="L61" s="24"/>
      <c r="M61" s="27" t="s">
        <v>130</v>
      </c>
      <c r="N61" s="45"/>
      <c r="O61" s="27"/>
      <c r="P61" s="27">
        <v>1900</v>
      </c>
      <c r="Q61" s="27">
        <v>2101</v>
      </c>
      <c r="R61" s="27">
        <v>30</v>
      </c>
      <c r="S61" s="45"/>
      <c r="T61" s="45"/>
      <c r="U61" s="45"/>
      <c r="V61" s="45"/>
      <c r="W61" s="45"/>
      <c r="X61" s="45"/>
      <c r="Y61" s="45"/>
      <c r="Z61" s="45"/>
      <c r="AA61" s="45"/>
      <c r="AB61" s="45"/>
      <c r="AC61" s="45"/>
      <c r="AD61" s="45"/>
      <c r="AE61" s="45"/>
      <c r="AF61" s="45"/>
      <c r="AG61" s="45"/>
      <c r="AH61" s="34">
        <v>1312500</v>
      </c>
      <c r="AI61" s="34">
        <v>318147733.915959</v>
      </c>
      <c r="AJ61" s="34">
        <v>88937564.868961498</v>
      </c>
      <c r="AK61" s="34"/>
      <c r="AM61" s="13" t="str">
        <f t="shared" si="1"/>
        <v>.Iron and Steel.Steel Product.Billets.Billet CastingBillet ingot casting NG</v>
      </c>
      <c r="AO61" s="9"/>
    </row>
    <row r="62" spans="1:41" x14ac:dyDescent="0.3">
      <c r="A62" t="s">
        <v>172</v>
      </c>
      <c r="B62" s="41"/>
      <c r="C62" s="41"/>
      <c r="D62" s="41"/>
      <c r="E62" s="41"/>
      <c r="F62" t="s">
        <v>176</v>
      </c>
      <c r="G62" s="39"/>
      <c r="H62" s="40"/>
      <c r="I62" s="39"/>
      <c r="J62" s="39"/>
      <c r="K62" s="39" t="s">
        <v>129</v>
      </c>
      <c r="L62" s="24"/>
      <c r="M62" s="27" t="s">
        <v>130</v>
      </c>
      <c r="N62" s="45"/>
      <c r="O62" s="27"/>
      <c r="P62" s="27">
        <v>1900</v>
      </c>
      <c r="Q62" s="27">
        <v>2101</v>
      </c>
      <c r="R62" s="27">
        <v>30</v>
      </c>
      <c r="S62" s="45"/>
      <c r="T62" s="45"/>
      <c r="U62" s="45"/>
      <c r="V62" s="45"/>
      <c r="W62" s="45">
        <v>2E-3</v>
      </c>
      <c r="X62" s="45"/>
      <c r="Y62" s="45"/>
      <c r="Z62" s="45"/>
      <c r="AA62" s="45"/>
      <c r="AB62" s="45"/>
      <c r="AC62" s="45"/>
      <c r="AD62" s="45"/>
      <c r="AE62" s="45"/>
      <c r="AF62" s="45"/>
      <c r="AG62" s="45"/>
      <c r="AH62" s="34">
        <v>1312500</v>
      </c>
      <c r="AI62" s="34">
        <v>318147733.915959</v>
      </c>
      <c r="AJ62" s="34">
        <v>90743064.306150898</v>
      </c>
      <c r="AK62" s="34"/>
      <c r="AM62" s="13" t="str">
        <f t="shared" si="1"/>
        <v>.Iron and Steel.Steel Product.Billets.Billet CastingBillet ingot casting oil</v>
      </c>
      <c r="AO62" s="6"/>
    </row>
    <row r="63" spans="1:41" x14ac:dyDescent="0.3">
      <c r="B63" s="41"/>
      <c r="C63" s="41"/>
      <c r="D63" s="41"/>
      <c r="E63" s="41"/>
      <c r="G63" s="39"/>
      <c r="H63" s="40"/>
      <c r="I63" s="39"/>
      <c r="J63" s="39"/>
      <c r="K63" s="39"/>
      <c r="L63" s="24"/>
      <c r="M63" s="27"/>
      <c r="N63" s="45"/>
      <c r="O63" s="27"/>
      <c r="P63" s="27"/>
      <c r="Q63" s="27"/>
      <c r="R63" s="27"/>
      <c r="S63" s="45"/>
      <c r="T63" s="45"/>
      <c r="U63" s="45"/>
      <c r="V63" s="45"/>
      <c r="W63" s="45"/>
      <c r="X63" s="45"/>
      <c r="Y63" s="45"/>
      <c r="Z63" s="45"/>
      <c r="AA63" s="45"/>
      <c r="AB63" s="45"/>
      <c r="AC63" s="45"/>
      <c r="AD63" s="45"/>
      <c r="AE63" s="45"/>
      <c r="AF63" s="45"/>
      <c r="AG63" s="45"/>
      <c r="AH63" s="34"/>
      <c r="AI63" s="34"/>
      <c r="AJ63" s="34"/>
      <c r="AK63" s="34"/>
      <c r="AM63" s="13" t="str">
        <f t="shared" si="1"/>
        <v/>
      </c>
      <c r="AO63" s="9"/>
    </row>
    <row r="64" spans="1:41" x14ac:dyDescent="0.3">
      <c r="A64" t="s">
        <v>177</v>
      </c>
      <c r="B64" s="41"/>
      <c r="C64" s="41"/>
      <c r="D64" s="41"/>
      <c r="E64" s="41"/>
      <c r="G64" s="39"/>
      <c r="H64" s="40"/>
      <c r="I64" s="39"/>
      <c r="J64" s="39"/>
      <c r="K64" s="39" t="s">
        <v>129</v>
      </c>
      <c r="L64" s="24"/>
      <c r="M64" s="27" t="s">
        <v>130</v>
      </c>
      <c r="N64" s="45">
        <v>0.35</v>
      </c>
      <c r="O64" s="27">
        <v>10</v>
      </c>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.Iron and Steel.Steel Product.Billets.Light Structural Shapes</v>
      </c>
      <c r="AO64" s="6"/>
    </row>
    <row r="65" spans="1:41" x14ac:dyDescent="0.3">
      <c r="A65" t="s">
        <v>177</v>
      </c>
      <c r="B65" s="41"/>
      <c r="C65" s="41"/>
      <c r="D65" s="41"/>
      <c r="E65" s="41"/>
      <c r="F65" s="10" t="s">
        <v>178</v>
      </c>
      <c r="G65" s="39"/>
      <c r="H65" s="40"/>
      <c r="I65" s="39"/>
      <c r="J65" s="39"/>
      <c r="K65" s="39" t="s">
        <v>129</v>
      </c>
      <c r="L65" s="24"/>
      <c r="M65" s="27" t="s">
        <v>130</v>
      </c>
      <c r="N65" s="45"/>
      <c r="O65" s="27"/>
      <c r="P65" s="27">
        <v>1900</v>
      </c>
      <c r="Q65" s="27">
        <v>2101</v>
      </c>
      <c r="R65" s="27">
        <v>30</v>
      </c>
      <c r="S65" s="45"/>
      <c r="T65" s="45"/>
      <c r="U65" s="45">
        <v>1</v>
      </c>
      <c r="V65" s="45"/>
      <c r="W65" s="45">
        <v>0.9</v>
      </c>
      <c r="X65" s="45">
        <v>1</v>
      </c>
      <c r="Y65" s="45"/>
      <c r="Z65" s="45"/>
      <c r="AA65" s="45"/>
      <c r="AB65" s="45"/>
      <c r="AC65" s="45"/>
      <c r="AD65" s="45"/>
      <c r="AE65" s="45"/>
      <c r="AF65" s="45"/>
      <c r="AG65" s="45"/>
      <c r="AH65" s="34">
        <v>437500</v>
      </c>
      <c r="AI65" s="34">
        <v>244729026.029037</v>
      </c>
      <c r="AJ65" s="34">
        <v>45248936.512278602</v>
      </c>
      <c r="AK65" s="34"/>
      <c r="AM65" s="13" t="str">
        <f t="shared" si="1"/>
        <v>.Iron and Steel.Steel Product.Billets.Light Structural ShapesBillet light structural steel mill NG</v>
      </c>
      <c r="AO65" s="9"/>
    </row>
    <row r="66" spans="1:41" x14ac:dyDescent="0.3">
      <c r="A66" t="s">
        <v>177</v>
      </c>
      <c r="B66" s="41"/>
      <c r="C66" s="41"/>
      <c r="D66" s="41"/>
      <c r="E66" s="41"/>
      <c r="F66" s="10" t="s">
        <v>179</v>
      </c>
      <c r="G66" s="39"/>
      <c r="H66" s="40"/>
      <c r="I66" s="39"/>
      <c r="J66" s="39"/>
      <c r="K66" s="39" t="s">
        <v>129</v>
      </c>
      <c r="L66" s="24"/>
      <c r="M66" s="27" t="s">
        <v>130</v>
      </c>
      <c r="N66" s="45"/>
      <c r="O66" s="27"/>
      <c r="P66" s="27">
        <v>1900</v>
      </c>
      <c r="Q66" s="27">
        <v>2101</v>
      </c>
      <c r="R66" s="27">
        <v>30</v>
      </c>
      <c r="S66" s="45"/>
      <c r="T66" s="45"/>
      <c r="U66" s="45"/>
      <c r="V66" s="45"/>
      <c r="W66" s="45">
        <v>0.1</v>
      </c>
      <c r="X66" s="45"/>
      <c r="Y66" s="45"/>
      <c r="Z66" s="45"/>
      <c r="AA66" s="45"/>
      <c r="AB66" s="45"/>
      <c r="AC66" s="45"/>
      <c r="AD66" s="45"/>
      <c r="AE66" s="45"/>
      <c r="AF66" s="45"/>
      <c r="AG66" s="45"/>
      <c r="AH66" s="34">
        <v>437500</v>
      </c>
      <c r="AI66" s="34">
        <v>244729026.029037</v>
      </c>
      <c r="AJ66" s="34">
        <v>46742374.318348899</v>
      </c>
      <c r="AK66" s="34"/>
      <c r="AM66" s="13" t="str">
        <f t="shared" si="1"/>
        <v>.Iron and Steel.Steel Product.Billets.Light Structural ShapesBillet light structural steel mill oil</v>
      </c>
      <c r="AO66" s="6"/>
    </row>
    <row r="67" spans="1:41" x14ac:dyDescent="0.3">
      <c r="B67" s="41"/>
      <c r="C67" s="41"/>
      <c r="D67" s="41"/>
      <c r="E67" s="41"/>
      <c r="G67" s="39"/>
      <c r="H67" s="40"/>
      <c r="I67" s="39"/>
      <c r="J67" s="39"/>
      <c r="K67" s="39"/>
      <c r="L67" s="24"/>
      <c r="M67" s="27"/>
      <c r="N67" s="45"/>
      <c r="O67" s="27"/>
      <c r="P67" s="27"/>
      <c r="Q67" s="27"/>
      <c r="R67" s="27"/>
      <c r="S67" s="45"/>
      <c r="T67" s="45"/>
      <c r="U67" s="45"/>
      <c r="V67" s="45"/>
      <c r="W67" s="45"/>
      <c r="X67" s="45"/>
      <c r="Y67" s="45"/>
      <c r="Z67" s="45"/>
      <c r="AA67" s="45"/>
      <c r="AB67" s="45"/>
      <c r="AC67" s="45"/>
      <c r="AD67" s="45"/>
      <c r="AE67" s="45"/>
      <c r="AF67" s="45"/>
      <c r="AG67" s="45"/>
      <c r="AH67" s="34"/>
      <c r="AI67" s="34"/>
      <c r="AJ67" s="34"/>
      <c r="AK67" s="34"/>
      <c r="AM67" s="13" t="str">
        <f t="shared" si="1"/>
        <v/>
      </c>
      <c r="AO67" s="9"/>
    </row>
    <row r="68" spans="1:41" x14ac:dyDescent="0.3">
      <c r="A68" t="s">
        <v>180</v>
      </c>
      <c r="B68" s="41"/>
      <c r="C68" s="41"/>
      <c r="D68" s="41"/>
      <c r="E68" s="41"/>
      <c r="G68" s="39"/>
      <c r="H68" s="40"/>
      <c r="I68" s="39"/>
      <c r="J68" s="39"/>
      <c r="K68" s="39" t="s">
        <v>129</v>
      </c>
      <c r="L68" s="24"/>
      <c r="M68" s="27" t="s">
        <v>130</v>
      </c>
      <c r="N68" s="45">
        <v>0.35</v>
      </c>
      <c r="O68" s="27">
        <v>10</v>
      </c>
      <c r="P68" s="27"/>
      <c r="Q68" s="27"/>
      <c r="R68" s="27"/>
      <c r="S68" s="45"/>
      <c r="T68" s="45"/>
      <c r="U68" s="45"/>
      <c r="V68" s="45"/>
      <c r="W68" s="45"/>
      <c r="X68" s="45"/>
      <c r="Y68" s="45"/>
      <c r="Z68" s="45"/>
      <c r="AA68" s="45"/>
      <c r="AB68" s="45"/>
      <c r="AC68" s="45"/>
      <c r="AD68" s="45"/>
      <c r="AE68" s="45"/>
      <c r="AF68" s="45"/>
      <c r="AG68" s="45"/>
      <c r="AH68" s="34"/>
      <c r="AI68" s="34"/>
      <c r="AJ68" s="34"/>
      <c r="AK68" s="34"/>
      <c r="AM68" s="13" t="str">
        <f t="shared" ref="AM68:AM131" si="2">_xlfn.CONCAT(A68,F68)</f>
        <v>.Iron and Steel.Steel Product.Billets.Rod</v>
      </c>
      <c r="AO68" s="6"/>
    </row>
    <row r="69" spans="1:41" x14ac:dyDescent="0.3">
      <c r="A69" t="s">
        <v>180</v>
      </c>
      <c r="B69" s="41"/>
      <c r="C69" s="41"/>
      <c r="D69" s="41"/>
      <c r="E69" s="41"/>
      <c r="F69" t="s">
        <v>181</v>
      </c>
      <c r="G69" s="39"/>
      <c r="H69" s="40"/>
      <c r="I69" s="39"/>
      <c r="J69" s="39"/>
      <c r="K69" s="39" t="s">
        <v>129</v>
      </c>
      <c r="L69" s="24"/>
      <c r="M69" s="27" t="s">
        <v>130</v>
      </c>
      <c r="N69" s="45"/>
      <c r="O69" s="27"/>
      <c r="P69" s="27">
        <v>1900</v>
      </c>
      <c r="Q69" s="27">
        <v>2101</v>
      </c>
      <c r="R69" s="27">
        <v>30</v>
      </c>
      <c r="S69" s="45"/>
      <c r="T69" s="45"/>
      <c r="U69" s="45">
        <v>1</v>
      </c>
      <c r="V69" s="45"/>
      <c r="W69" s="45">
        <v>0.9</v>
      </c>
      <c r="X69" s="45">
        <v>1</v>
      </c>
      <c r="Y69" s="45"/>
      <c r="Z69" s="45"/>
      <c r="AA69" s="45"/>
      <c r="AB69" s="45"/>
      <c r="AC69" s="45"/>
      <c r="AD69" s="45"/>
      <c r="AE69" s="45"/>
      <c r="AF69" s="45"/>
      <c r="AG69" s="45"/>
      <c r="AH69" s="34">
        <v>437500</v>
      </c>
      <c r="AI69" s="34">
        <v>244729026.029037</v>
      </c>
      <c r="AJ69" s="34">
        <v>34326779.4231079</v>
      </c>
      <c r="AK69" s="34"/>
      <c r="AM69" s="13" t="str">
        <f t="shared" si="2"/>
        <v>.Iron and Steel.Steel Product.Billets.RodBillet rod mill NG</v>
      </c>
      <c r="AO69" s="9"/>
    </row>
    <row r="70" spans="1:41" x14ac:dyDescent="0.3">
      <c r="A70" t="s">
        <v>180</v>
      </c>
      <c r="B70" s="41"/>
      <c r="C70" s="41"/>
      <c r="D70" s="41"/>
      <c r="E70" s="41"/>
      <c r="F70" t="s">
        <v>182</v>
      </c>
      <c r="G70" s="39"/>
      <c r="H70" s="40"/>
      <c r="I70" s="39"/>
      <c r="J70" s="39"/>
      <c r="K70" s="39" t="s">
        <v>129</v>
      </c>
      <c r="L70" s="24"/>
      <c r="M70" s="27" t="s">
        <v>130</v>
      </c>
      <c r="N70" s="45"/>
      <c r="O70" s="27"/>
      <c r="P70" s="27">
        <v>1900</v>
      </c>
      <c r="Q70" s="27">
        <v>2101</v>
      </c>
      <c r="R70" s="27">
        <v>30</v>
      </c>
      <c r="S70" s="45"/>
      <c r="T70" s="45"/>
      <c r="U70" s="45"/>
      <c r="V70" s="45"/>
      <c r="W70" s="45">
        <v>0.1</v>
      </c>
      <c r="X70" s="45"/>
      <c r="Y70" s="45"/>
      <c r="Z70" s="45"/>
      <c r="AA70" s="45"/>
      <c r="AB70" s="45"/>
      <c r="AC70" s="45"/>
      <c r="AD70" s="45"/>
      <c r="AE70" s="45"/>
      <c r="AF70" s="45"/>
      <c r="AG70" s="45"/>
      <c r="AH70" s="34">
        <v>437500</v>
      </c>
      <c r="AI70" s="34">
        <v>244729026.029037</v>
      </c>
      <c r="AJ70" s="34">
        <v>36422050.374908</v>
      </c>
      <c r="AK70" s="34"/>
      <c r="AM70" s="13" t="str">
        <f t="shared" si="2"/>
        <v>.Iron and Steel.Steel Product.Billets.RodBillet rod mill oil</v>
      </c>
      <c r="AO70" s="6"/>
    </row>
    <row r="71" spans="1:41" x14ac:dyDescent="0.3">
      <c r="B71" s="41"/>
      <c r="C71" s="41"/>
      <c r="D71" s="41"/>
      <c r="E71" s="41"/>
      <c r="G71" s="39"/>
      <c r="H71" s="40"/>
      <c r="I71" s="39"/>
      <c r="J71" s="39"/>
      <c r="K71" s="39"/>
      <c r="L71" s="24"/>
      <c r="M71" s="27"/>
      <c r="N71" s="45"/>
      <c r="O71" s="27"/>
      <c r="P71" s="27"/>
      <c r="Q71" s="27"/>
      <c r="R71" s="27"/>
      <c r="S71" s="45"/>
      <c r="T71" s="45"/>
      <c r="U71" s="45"/>
      <c r="V71" s="45"/>
      <c r="W71" s="45"/>
      <c r="X71" s="45"/>
      <c r="Y71" s="45"/>
      <c r="Z71" s="45"/>
      <c r="AA71" s="45"/>
      <c r="AB71" s="45"/>
      <c r="AC71" s="45"/>
      <c r="AD71" s="45"/>
      <c r="AE71" s="45"/>
      <c r="AF71" s="45"/>
      <c r="AG71" s="45"/>
      <c r="AH71" s="34"/>
      <c r="AI71" s="34"/>
      <c r="AJ71" s="34"/>
      <c r="AK71" s="34"/>
      <c r="AM71" s="13" t="str">
        <f t="shared" si="2"/>
        <v/>
      </c>
      <c r="AO71" s="9"/>
    </row>
    <row r="72" spans="1:41" x14ac:dyDescent="0.3">
      <c r="A72" t="s">
        <v>183</v>
      </c>
      <c r="B72" s="41"/>
      <c r="C72" s="41"/>
      <c r="D72" s="41"/>
      <c r="E72" s="41"/>
      <c r="G72" s="39"/>
      <c r="H72" s="40"/>
      <c r="I72" s="39"/>
      <c r="J72" s="39"/>
      <c r="K72" s="39" t="s">
        <v>129</v>
      </c>
      <c r="L72" s="24"/>
      <c r="M72" s="27" t="s">
        <v>130</v>
      </c>
      <c r="N72" s="45">
        <v>0.35</v>
      </c>
      <c r="O72" s="27">
        <v>10</v>
      </c>
      <c r="P72" s="27"/>
      <c r="Q72" s="27"/>
      <c r="R72" s="27"/>
      <c r="S72" s="45"/>
      <c r="T72" s="45"/>
      <c r="U72" s="45"/>
      <c r="V72" s="45"/>
      <c r="W72" s="45"/>
      <c r="X72" s="45"/>
      <c r="Y72" s="45"/>
      <c r="Z72" s="45"/>
      <c r="AA72" s="45"/>
      <c r="AB72" s="45"/>
      <c r="AC72" s="45"/>
      <c r="AD72" s="45"/>
      <c r="AE72" s="45"/>
      <c r="AF72" s="45"/>
      <c r="AG72" s="45"/>
      <c r="AH72" s="34"/>
      <c r="AI72" s="34"/>
      <c r="AJ72" s="34"/>
      <c r="AK72" s="34"/>
      <c r="AM72" s="13" t="str">
        <f t="shared" si="2"/>
        <v>.Iron and Steel.Steel Product.Blooms.Bloom Casting</v>
      </c>
      <c r="AO72" s="6"/>
    </row>
    <row r="73" spans="1:41" x14ac:dyDescent="0.3">
      <c r="A73" t="s">
        <v>183</v>
      </c>
      <c r="B73" s="41"/>
      <c r="C73" s="41"/>
      <c r="D73" s="41"/>
      <c r="E73" s="41"/>
      <c r="F73" t="s">
        <v>184</v>
      </c>
      <c r="G73" s="39"/>
      <c r="H73" s="40"/>
      <c r="I73" s="39"/>
      <c r="J73" s="39"/>
      <c r="K73" s="39" t="s">
        <v>129</v>
      </c>
      <c r="L73" s="24"/>
      <c r="M73" s="27" t="s">
        <v>130</v>
      </c>
      <c r="N73" s="45"/>
      <c r="O73" s="27"/>
      <c r="P73" s="27">
        <v>1965</v>
      </c>
      <c r="Q73" s="27">
        <v>2101</v>
      </c>
      <c r="R73" s="27">
        <v>30</v>
      </c>
      <c r="S73" s="45"/>
      <c r="T73" s="45"/>
      <c r="U73" s="45">
        <v>0.9</v>
      </c>
      <c r="V73" s="45"/>
      <c r="W73" s="45">
        <v>0.9</v>
      </c>
      <c r="X73" s="45">
        <v>0.9</v>
      </c>
      <c r="Y73" s="45"/>
      <c r="Z73" s="45"/>
      <c r="AA73" s="45"/>
      <c r="AB73" s="45"/>
      <c r="AC73" s="45"/>
      <c r="AD73" s="45"/>
      <c r="AE73" s="45"/>
      <c r="AF73" s="45"/>
      <c r="AG73" s="45"/>
      <c r="AH73" s="34">
        <v>1312500</v>
      </c>
      <c r="AI73" s="34">
        <v>330384185.49114901</v>
      </c>
      <c r="AJ73" s="34">
        <v>70213867.001811698</v>
      </c>
      <c r="AK73" s="34"/>
      <c r="AM73" s="13" t="str">
        <f t="shared" si="2"/>
        <v>.Iron and Steel.Steel Product.Blooms.Bloom CastingBloom continuous casting NG</v>
      </c>
      <c r="AO73" s="9"/>
    </row>
    <row r="74" spans="1:41" x14ac:dyDescent="0.3">
      <c r="A74" t="s">
        <v>183</v>
      </c>
      <c r="B74" s="41"/>
      <c r="C74" s="41"/>
      <c r="D74" s="41"/>
      <c r="E74" s="41"/>
      <c r="F74" t="s">
        <v>185</v>
      </c>
      <c r="G74" s="39"/>
      <c r="H74" s="40"/>
      <c r="I74" s="39"/>
      <c r="J74" s="39"/>
      <c r="K74" s="39" t="s">
        <v>129</v>
      </c>
      <c r="L74" s="24"/>
      <c r="M74" s="27" t="s">
        <v>130</v>
      </c>
      <c r="N74" s="45"/>
      <c r="O74" s="27"/>
      <c r="P74" s="27">
        <v>1965</v>
      </c>
      <c r="Q74" s="27">
        <v>2101</v>
      </c>
      <c r="R74" s="27">
        <v>30</v>
      </c>
      <c r="S74" s="45"/>
      <c r="T74" s="45"/>
      <c r="U74" s="45"/>
      <c r="V74" s="45"/>
      <c r="W74" s="45">
        <v>9.8000000000000004E-2</v>
      </c>
      <c r="X74" s="45"/>
      <c r="Y74" s="45"/>
      <c r="Z74" s="45"/>
      <c r="AA74" s="45"/>
      <c r="AB74" s="45"/>
      <c r="AC74" s="45"/>
      <c r="AD74" s="45"/>
      <c r="AE74" s="45"/>
      <c r="AF74" s="45"/>
      <c r="AG74" s="45"/>
      <c r="AH74" s="34">
        <v>1312500</v>
      </c>
      <c r="AI74" s="34">
        <v>330384185.49114901</v>
      </c>
      <c r="AJ74" s="34">
        <v>70994021.079609603</v>
      </c>
      <c r="AK74" s="34"/>
      <c r="AM74" s="13" t="str">
        <f t="shared" si="2"/>
        <v>.Iron and Steel.Steel Product.Blooms.Bloom CastingBloom continuous casting oil</v>
      </c>
      <c r="AO74" s="6"/>
    </row>
    <row r="75" spans="1:41" x14ac:dyDescent="0.3">
      <c r="A75" t="s">
        <v>183</v>
      </c>
      <c r="B75" s="41"/>
      <c r="C75" s="41"/>
      <c r="D75" s="41"/>
      <c r="E75" s="41"/>
      <c r="F75" t="s">
        <v>186</v>
      </c>
      <c r="G75" s="39"/>
      <c r="H75" s="40"/>
      <c r="I75" s="39"/>
      <c r="J75" s="39"/>
      <c r="K75" s="39" t="s">
        <v>129</v>
      </c>
      <c r="L75" s="24"/>
      <c r="M75" s="27" t="s">
        <v>130</v>
      </c>
      <c r="N75" s="45"/>
      <c r="O75" s="27"/>
      <c r="P75" s="27">
        <v>1900</v>
      </c>
      <c r="Q75" s="27">
        <v>2101</v>
      </c>
      <c r="R75" s="27">
        <v>30</v>
      </c>
      <c r="S75" s="45"/>
      <c r="T75" s="45"/>
      <c r="U75" s="45">
        <v>0.1</v>
      </c>
      <c r="V75" s="45"/>
      <c r="W75" s="45"/>
      <c r="X75" s="45">
        <v>0.1</v>
      </c>
      <c r="Y75" s="45"/>
      <c r="Z75" s="45"/>
      <c r="AA75" s="45"/>
      <c r="AB75" s="45"/>
      <c r="AC75" s="45"/>
      <c r="AD75" s="45"/>
      <c r="AE75" s="45"/>
      <c r="AF75" s="45"/>
      <c r="AG75" s="45"/>
      <c r="AH75" s="34">
        <v>1312500</v>
      </c>
      <c r="AI75" s="34">
        <v>293674831.54768699</v>
      </c>
      <c r="AJ75" s="34">
        <v>65012839.816492401</v>
      </c>
      <c r="AK75" s="34"/>
      <c r="AM75" s="13" t="str">
        <f t="shared" si="2"/>
        <v>.Iron and Steel.Steel Product.Blooms.Bloom CastingBloom ingot casting NG</v>
      </c>
      <c r="AO75" s="9"/>
    </row>
    <row r="76" spans="1:41" x14ac:dyDescent="0.3">
      <c r="A76" t="s">
        <v>183</v>
      </c>
      <c r="B76" s="41"/>
      <c r="C76" s="41"/>
      <c r="D76" s="41"/>
      <c r="E76" s="41"/>
      <c r="F76" t="s">
        <v>187</v>
      </c>
      <c r="G76" s="39"/>
      <c r="H76" s="40"/>
      <c r="I76" s="39"/>
      <c r="J76" s="39"/>
      <c r="K76" s="39" t="s">
        <v>129</v>
      </c>
      <c r="L76" s="24"/>
      <c r="M76" s="27" t="s">
        <v>130</v>
      </c>
      <c r="N76" s="45"/>
      <c r="O76" s="27"/>
      <c r="P76" s="27">
        <v>1900</v>
      </c>
      <c r="Q76" s="27">
        <v>2101</v>
      </c>
      <c r="R76" s="27">
        <v>30</v>
      </c>
      <c r="S76" s="45"/>
      <c r="T76" s="45"/>
      <c r="U76" s="45"/>
      <c r="V76" s="45"/>
      <c r="W76" s="45">
        <v>2E-3</v>
      </c>
      <c r="X76" s="45"/>
      <c r="Y76" s="45"/>
      <c r="Z76" s="45"/>
      <c r="AA76" s="45"/>
      <c r="AB76" s="45"/>
      <c r="AC76" s="45"/>
      <c r="AD76" s="45"/>
      <c r="AE76" s="45"/>
      <c r="AF76" s="45"/>
      <c r="AG76" s="45"/>
      <c r="AH76" s="34">
        <v>1312500</v>
      </c>
      <c r="AI76" s="34">
        <v>293674831.54768699</v>
      </c>
      <c r="AJ76" s="34">
        <v>65735205.007495798</v>
      </c>
      <c r="AK76" s="34"/>
      <c r="AM76" s="13" t="str">
        <f t="shared" si="2"/>
        <v>.Iron and Steel.Steel Product.Blooms.Bloom CastingBloom ingot casting oil</v>
      </c>
      <c r="AO76" s="6"/>
    </row>
    <row r="77" spans="1:41" x14ac:dyDescent="0.3">
      <c r="B77" s="41"/>
      <c r="C77" s="41"/>
      <c r="D77" s="41"/>
      <c r="E77" s="41"/>
      <c r="G77" s="39"/>
      <c r="H77" s="40"/>
      <c r="I77" s="39"/>
      <c r="J77" s="39"/>
      <c r="K77" s="39"/>
      <c r="L77" s="24"/>
      <c r="M77" s="27"/>
      <c r="N77" s="45"/>
      <c r="O77" s="27"/>
      <c r="P77" s="27"/>
      <c r="Q77" s="27"/>
      <c r="R77" s="27"/>
      <c r="S77" s="45"/>
      <c r="T77" s="45"/>
      <c r="U77" s="45"/>
      <c r="V77" s="45"/>
      <c r="W77" s="45"/>
      <c r="X77" s="45"/>
      <c r="Y77" s="45"/>
      <c r="Z77" s="45"/>
      <c r="AA77" s="45"/>
      <c r="AB77" s="45"/>
      <c r="AC77" s="45"/>
      <c r="AD77" s="45"/>
      <c r="AE77" s="45"/>
      <c r="AF77" s="45"/>
      <c r="AG77" s="45"/>
      <c r="AH77" s="34"/>
      <c r="AI77" s="34"/>
      <c r="AJ77" s="34"/>
      <c r="AK77" s="34"/>
      <c r="AM77" s="13" t="str">
        <f t="shared" si="2"/>
        <v/>
      </c>
      <c r="AO77" s="9"/>
    </row>
    <row r="78" spans="1:41" x14ac:dyDescent="0.3">
      <c r="A78" t="s">
        <v>188</v>
      </c>
      <c r="B78" s="41"/>
      <c r="C78" s="41"/>
      <c r="D78" s="41"/>
      <c r="E78" s="41"/>
      <c r="G78" s="39"/>
      <c r="H78" s="40"/>
      <c r="I78" s="39"/>
      <c r="J78" s="39"/>
      <c r="K78" s="39" t="s">
        <v>129</v>
      </c>
      <c r="L78" s="24"/>
      <c r="M78" s="27" t="s">
        <v>130</v>
      </c>
      <c r="N78" s="45">
        <v>0.35</v>
      </c>
      <c r="O78" s="27">
        <v>10</v>
      </c>
      <c r="P78" s="27"/>
      <c r="Q78" s="27"/>
      <c r="R78" s="27"/>
      <c r="S78" s="45"/>
      <c r="T78" s="45"/>
      <c r="U78" s="45"/>
      <c r="V78" s="45"/>
      <c r="W78" s="45"/>
      <c r="X78" s="45"/>
      <c r="Y78" s="45"/>
      <c r="Z78" s="45"/>
      <c r="AA78" s="45"/>
      <c r="AB78" s="45"/>
      <c r="AC78" s="45"/>
      <c r="AD78" s="45"/>
      <c r="AE78" s="45"/>
      <c r="AF78" s="45"/>
      <c r="AG78" s="45"/>
      <c r="AH78" s="34"/>
      <c r="AI78" s="34"/>
      <c r="AJ78" s="34"/>
      <c r="AK78" s="34"/>
      <c r="AM78" s="13" t="str">
        <f t="shared" si="2"/>
        <v>.Iron and Steel.Steel Product.Blooms.Heavy Structural Shapes</v>
      </c>
      <c r="AO78" s="6"/>
    </row>
    <row r="79" spans="1:41" x14ac:dyDescent="0.3">
      <c r="A79" t="s">
        <v>188</v>
      </c>
      <c r="B79" s="41"/>
      <c r="C79" s="41"/>
      <c r="D79" s="41"/>
      <c r="E79" s="41"/>
      <c r="F79" t="s">
        <v>189</v>
      </c>
      <c r="G79" s="39"/>
      <c r="H79" s="40"/>
      <c r="I79" s="39"/>
      <c r="J79" s="39"/>
      <c r="K79" s="39" t="s">
        <v>129</v>
      </c>
      <c r="L79" s="24"/>
      <c r="M79" s="27" t="s">
        <v>130</v>
      </c>
      <c r="N79" s="45"/>
      <c r="O79" s="27"/>
      <c r="P79" s="27">
        <v>1900</v>
      </c>
      <c r="Q79" s="27">
        <v>2101</v>
      </c>
      <c r="R79" s="27">
        <v>30</v>
      </c>
      <c r="S79" s="45"/>
      <c r="T79" s="45"/>
      <c r="U79" s="45">
        <v>1</v>
      </c>
      <c r="V79" s="45"/>
      <c r="W79" s="45">
        <v>0.9</v>
      </c>
      <c r="X79" s="45">
        <v>1</v>
      </c>
      <c r="Y79" s="45"/>
      <c r="Z79" s="45"/>
      <c r="AA79" s="45"/>
      <c r="AB79" s="45"/>
      <c r="AC79" s="45"/>
      <c r="AD79" s="45"/>
      <c r="AE79" s="45"/>
      <c r="AF79" s="45"/>
      <c r="AG79" s="45"/>
      <c r="AH79" s="34">
        <v>437500</v>
      </c>
      <c r="AI79" s="34">
        <v>244729026.029037</v>
      </c>
      <c r="AJ79" s="34">
        <v>14822927.478160201</v>
      </c>
      <c r="AK79" s="34"/>
      <c r="AM79" s="13" t="str">
        <f t="shared" si="2"/>
        <v>.Iron and Steel.Steel Product.Blooms.Heavy Structural ShapesBloom heavy structural steel mill NG</v>
      </c>
      <c r="AO79" s="9"/>
    </row>
    <row r="80" spans="1:41" x14ac:dyDescent="0.3">
      <c r="A80" t="s">
        <v>188</v>
      </c>
      <c r="B80" s="41"/>
      <c r="C80" s="41"/>
      <c r="D80" s="41"/>
      <c r="E80" s="41"/>
      <c r="F80" t="s">
        <v>190</v>
      </c>
      <c r="G80" s="39"/>
      <c r="H80" s="40"/>
      <c r="I80" s="39"/>
      <c r="J80" s="39"/>
      <c r="K80" s="39" t="s">
        <v>129</v>
      </c>
      <c r="L80" s="24"/>
      <c r="M80" s="27" t="s">
        <v>130</v>
      </c>
      <c r="N80" s="45"/>
      <c r="O80" s="27"/>
      <c r="P80" s="27">
        <v>1900</v>
      </c>
      <c r="Q80" s="27">
        <v>2101</v>
      </c>
      <c r="R80" s="27">
        <v>30</v>
      </c>
      <c r="S80" s="45"/>
      <c r="T80" s="45"/>
      <c r="U80" s="45"/>
      <c r="V80" s="45"/>
      <c r="W80" s="45">
        <v>0.1</v>
      </c>
      <c r="X80" s="45"/>
      <c r="Y80" s="45"/>
      <c r="Z80" s="45"/>
      <c r="AA80" s="45"/>
      <c r="AB80" s="45"/>
      <c r="AC80" s="45"/>
      <c r="AD80" s="45"/>
      <c r="AE80" s="45"/>
      <c r="AF80" s="45"/>
      <c r="AG80" s="45"/>
      <c r="AH80" s="34">
        <v>437500</v>
      </c>
      <c r="AI80" s="34">
        <v>244729026.029037</v>
      </c>
      <c r="AJ80" s="34">
        <v>15536211.2064326</v>
      </c>
      <c r="AK80" s="34"/>
      <c r="AM80" s="13" t="str">
        <f t="shared" si="2"/>
        <v>.Iron and Steel.Steel Product.Blooms.Heavy Structural ShapesBloom heavy structural steel mill oil</v>
      </c>
      <c r="AO80" s="6"/>
    </row>
    <row r="81" spans="1:41" x14ac:dyDescent="0.3">
      <c r="B81" s="41"/>
      <c r="C81" s="41"/>
      <c r="D81" s="41"/>
      <c r="E81" s="41"/>
      <c r="G81" s="39"/>
      <c r="H81" s="40"/>
      <c r="I81" s="39"/>
      <c r="J81" s="39"/>
      <c r="K81" s="39"/>
      <c r="L81" s="24"/>
      <c r="M81" s="27"/>
      <c r="N81" s="45"/>
      <c r="O81" s="27"/>
      <c r="P81" s="27"/>
      <c r="Q81" s="27"/>
      <c r="R81" s="27"/>
      <c r="S81" s="45"/>
      <c r="T81" s="45"/>
      <c r="U81" s="45"/>
      <c r="V81" s="45"/>
      <c r="W81" s="45"/>
      <c r="X81" s="45"/>
      <c r="Y81" s="45"/>
      <c r="Z81" s="45"/>
      <c r="AA81" s="45"/>
      <c r="AB81" s="45"/>
      <c r="AC81" s="45"/>
      <c r="AD81" s="45"/>
      <c r="AE81" s="45"/>
      <c r="AF81" s="45"/>
      <c r="AG81" s="45"/>
      <c r="AH81" s="34"/>
      <c r="AI81" s="34"/>
      <c r="AJ81" s="34"/>
      <c r="AK81" s="34"/>
      <c r="AM81" s="13" t="str">
        <f t="shared" si="2"/>
        <v/>
      </c>
      <c r="AO81" s="9"/>
    </row>
    <row r="82" spans="1:41" x14ac:dyDescent="0.3">
      <c r="A82" t="s">
        <v>191</v>
      </c>
      <c r="B82" s="41"/>
      <c r="C82" s="41"/>
      <c r="D82" s="41"/>
      <c r="E82" s="41"/>
      <c r="G82" s="39"/>
      <c r="H82" s="40"/>
      <c r="I82" s="39"/>
      <c r="J82" s="39"/>
      <c r="K82" s="39" t="s">
        <v>129</v>
      </c>
      <c r="L82" s="24"/>
      <c r="M82" s="27" t="s">
        <v>130</v>
      </c>
      <c r="N82" s="45">
        <v>0.35</v>
      </c>
      <c r="O82" s="27">
        <v>10</v>
      </c>
      <c r="P82" s="27"/>
      <c r="Q82" s="27"/>
      <c r="R82" s="27"/>
      <c r="S82" s="45"/>
      <c r="T82" s="45"/>
      <c r="U82" s="45"/>
      <c r="V82" s="45"/>
      <c r="W82" s="45"/>
      <c r="X82" s="45"/>
      <c r="Y82" s="45"/>
      <c r="Z82" s="45"/>
      <c r="AA82" s="45"/>
      <c r="AB82" s="45"/>
      <c r="AC82" s="45"/>
      <c r="AD82" s="45"/>
      <c r="AE82" s="45"/>
      <c r="AF82" s="45"/>
      <c r="AG82" s="45"/>
      <c r="AH82" s="34"/>
      <c r="AI82" s="34"/>
      <c r="AJ82" s="34"/>
      <c r="AK82" s="34"/>
      <c r="AM82" s="13" t="str">
        <f t="shared" si="2"/>
        <v>.Iron and Steel.Steel Product.Blooms.Tubes</v>
      </c>
      <c r="AO82" s="6"/>
    </row>
    <row r="83" spans="1:41" x14ac:dyDescent="0.3">
      <c r="A83" t="s">
        <v>191</v>
      </c>
      <c r="B83" s="41"/>
      <c r="C83" s="41"/>
      <c r="D83" s="41"/>
      <c r="E83" s="41"/>
      <c r="F83" t="s">
        <v>192</v>
      </c>
      <c r="G83" s="39"/>
      <c r="H83" s="40"/>
      <c r="I83" s="39"/>
      <c r="J83" s="39"/>
      <c r="K83" s="39" t="s">
        <v>129</v>
      </c>
      <c r="L83" s="24"/>
      <c r="M83" s="27" t="s">
        <v>130</v>
      </c>
      <c r="N83" s="45"/>
      <c r="O83" s="27"/>
      <c r="P83" s="27">
        <v>1900</v>
      </c>
      <c r="Q83" s="27">
        <v>2101</v>
      </c>
      <c r="R83" s="27">
        <v>30</v>
      </c>
      <c r="S83" s="45"/>
      <c r="T83" s="45"/>
      <c r="U83" s="45">
        <v>1</v>
      </c>
      <c r="V83" s="45"/>
      <c r="W83" s="45">
        <v>0.9</v>
      </c>
      <c r="X83" s="45">
        <v>1</v>
      </c>
      <c r="Y83" s="45"/>
      <c r="Z83" s="45"/>
      <c r="AA83" s="45"/>
      <c r="AB83" s="45"/>
      <c r="AC83" s="45"/>
      <c r="AD83" s="45"/>
      <c r="AE83" s="45"/>
      <c r="AF83" s="45"/>
      <c r="AG83" s="45"/>
      <c r="AH83" s="34">
        <v>437500</v>
      </c>
      <c r="AI83" s="34">
        <v>815763419.18432999</v>
      </c>
      <c r="AJ83" s="34">
        <v>67873404.768417999</v>
      </c>
      <c r="AK83" s="34"/>
      <c r="AM83" s="13" t="str">
        <f t="shared" si="2"/>
        <v>.Iron and Steel.Steel Product.Blooms.TubesBloom seamless tube mill NG</v>
      </c>
      <c r="AO83" s="9"/>
    </row>
    <row r="84" spans="1:41" x14ac:dyDescent="0.3">
      <c r="A84" t="s">
        <v>191</v>
      </c>
      <c r="B84" s="41"/>
      <c r="C84" s="41"/>
      <c r="D84" s="41"/>
      <c r="E84" s="41"/>
      <c r="F84" t="s">
        <v>193</v>
      </c>
      <c r="G84" s="39"/>
      <c r="H84" s="40"/>
      <c r="I84" s="39"/>
      <c r="J84" s="39"/>
      <c r="K84" s="39" t="s">
        <v>129</v>
      </c>
      <c r="L84" s="24"/>
      <c r="M84" s="27" t="s">
        <v>130</v>
      </c>
      <c r="N84" s="45"/>
      <c r="O84" s="27"/>
      <c r="P84" s="27">
        <v>1900</v>
      </c>
      <c r="Q84" s="27">
        <v>2101</v>
      </c>
      <c r="R84" s="27">
        <v>30</v>
      </c>
      <c r="S84" s="45"/>
      <c r="T84" s="45"/>
      <c r="U84" s="45"/>
      <c r="V84" s="45"/>
      <c r="W84" s="45">
        <v>0.1</v>
      </c>
      <c r="X84" s="45"/>
      <c r="Y84" s="45"/>
      <c r="Z84" s="45"/>
      <c r="AA84" s="45"/>
      <c r="AB84" s="45"/>
      <c r="AC84" s="45"/>
      <c r="AD84" s="45"/>
      <c r="AE84" s="45"/>
      <c r="AF84" s="45"/>
      <c r="AG84" s="45"/>
      <c r="AH84" s="34">
        <v>437500</v>
      </c>
      <c r="AI84" s="34">
        <v>815763419.18432999</v>
      </c>
      <c r="AJ84" s="34">
        <v>68419512.622876495</v>
      </c>
      <c r="AK84" s="34"/>
      <c r="AM84" s="13" t="str">
        <f t="shared" si="2"/>
        <v>.Iron and Steel.Steel Product.Blooms.TubesBloom seamless tube mill oil</v>
      </c>
      <c r="AO84" s="6"/>
    </row>
    <row r="85" spans="1:41" x14ac:dyDescent="0.3">
      <c r="B85" s="41"/>
      <c r="C85" s="41"/>
      <c r="D85" s="41"/>
      <c r="E85" s="41"/>
      <c r="G85" s="39"/>
      <c r="H85" s="40"/>
      <c r="I85" s="39"/>
      <c r="J85" s="39"/>
      <c r="K85" s="39"/>
      <c r="L85" s="24"/>
      <c r="M85" s="27"/>
      <c r="N85" s="45"/>
      <c r="O85" s="27"/>
      <c r="P85" s="27"/>
      <c r="Q85" s="27"/>
      <c r="R85" s="27"/>
      <c r="S85" s="45"/>
      <c r="T85" s="45"/>
      <c r="U85" s="45"/>
      <c r="V85" s="45"/>
      <c r="W85" s="45"/>
      <c r="X85" s="45"/>
      <c r="Y85" s="45"/>
      <c r="Z85" s="45"/>
      <c r="AA85" s="45"/>
      <c r="AB85" s="45"/>
      <c r="AC85" s="45"/>
      <c r="AD85" s="45"/>
      <c r="AE85" s="45"/>
      <c r="AF85" s="45"/>
      <c r="AG85" s="45"/>
      <c r="AH85" s="34"/>
      <c r="AI85" s="34"/>
      <c r="AJ85" s="34"/>
      <c r="AK85" s="34"/>
      <c r="AM85" s="13" t="str">
        <f t="shared" si="2"/>
        <v/>
      </c>
      <c r="AO85" s="9"/>
    </row>
    <row r="86" spans="1:41" x14ac:dyDescent="0.3">
      <c r="A86" t="s">
        <v>194</v>
      </c>
      <c r="B86" s="41"/>
      <c r="C86" s="41"/>
      <c r="D86" s="41"/>
      <c r="E86" s="41"/>
      <c r="G86" s="39"/>
      <c r="H86" s="40"/>
      <c r="I86" s="39"/>
      <c r="J86" s="39"/>
      <c r="K86" s="39" t="s">
        <v>129</v>
      </c>
      <c r="L86" s="24"/>
      <c r="M86" s="27" t="s">
        <v>130</v>
      </c>
      <c r="N86" s="45">
        <v>0.35</v>
      </c>
      <c r="O86" s="27">
        <v>10</v>
      </c>
      <c r="P86" s="27"/>
      <c r="Q86" s="27"/>
      <c r="R86" s="27"/>
      <c r="S86" s="45"/>
      <c r="T86" s="45"/>
      <c r="U86" s="45"/>
      <c r="V86" s="45"/>
      <c r="W86" s="45"/>
      <c r="X86" s="45"/>
      <c r="Y86" s="45"/>
      <c r="Z86" s="45"/>
      <c r="AA86" s="45"/>
      <c r="AB86" s="45"/>
      <c r="AC86" s="45"/>
      <c r="AD86" s="45"/>
      <c r="AE86" s="45"/>
      <c r="AF86" s="45"/>
      <c r="AG86" s="45"/>
      <c r="AH86" s="34"/>
      <c r="AI86" s="34"/>
      <c r="AJ86" s="34"/>
      <c r="AK86" s="34"/>
      <c r="AM86" s="13" t="str">
        <f t="shared" si="2"/>
        <v>.Iron and Steel.Molten Steel.Ladle Preheat</v>
      </c>
      <c r="AO86" s="6"/>
    </row>
    <row r="87" spans="1:41" x14ac:dyDescent="0.3">
      <c r="A87" t="s">
        <v>194</v>
      </c>
      <c r="B87" s="41"/>
      <c r="C87" s="41"/>
      <c r="D87" s="41"/>
      <c r="E87" s="41"/>
      <c r="F87" t="s">
        <v>195</v>
      </c>
      <c r="G87" s="39"/>
      <c r="H87" s="40"/>
      <c r="I87" s="39"/>
      <c r="J87" s="39"/>
      <c r="K87" s="39" t="s">
        <v>129</v>
      </c>
      <c r="L87" s="24"/>
      <c r="M87" s="27" t="s">
        <v>130</v>
      </c>
      <c r="N87" s="45"/>
      <c r="O87" s="27"/>
      <c r="P87" s="27">
        <v>1950</v>
      </c>
      <c r="Q87" s="27">
        <v>2101</v>
      </c>
      <c r="R87" s="27">
        <v>15</v>
      </c>
      <c r="S87" s="45"/>
      <c r="T87" s="45"/>
      <c r="U87" s="45">
        <v>0.8</v>
      </c>
      <c r="V87" s="45"/>
      <c r="W87" s="45">
        <v>1</v>
      </c>
      <c r="X87" s="45">
        <v>0.8</v>
      </c>
      <c r="Y87" s="45"/>
      <c r="Z87" s="45"/>
      <c r="AA87" s="45"/>
      <c r="AB87" s="45"/>
      <c r="AC87" s="45"/>
      <c r="AD87" s="45"/>
      <c r="AE87" s="45"/>
      <c r="AF87" s="45"/>
      <c r="AG87" s="45"/>
      <c r="AH87" s="34">
        <v>1312500</v>
      </c>
      <c r="AI87" s="34">
        <v>6526107.3503462002</v>
      </c>
      <c r="AJ87" s="34">
        <v>23404.622333937201</v>
      </c>
      <c r="AK87" s="34"/>
      <c r="AM87" s="13" t="str">
        <f t="shared" si="2"/>
        <v>.Iron and Steel.Molten Steel.Ladle PreheatElectric ladle reheat</v>
      </c>
      <c r="AO87" s="9"/>
    </row>
    <row r="88" spans="1:41" x14ac:dyDescent="0.3">
      <c r="A88" t="s">
        <v>194</v>
      </c>
      <c r="B88" s="41"/>
      <c r="C88" s="41"/>
      <c r="D88" s="41"/>
      <c r="E88" s="41"/>
      <c r="F88" t="s">
        <v>196</v>
      </c>
      <c r="G88" s="39"/>
      <c r="H88" s="40"/>
      <c r="I88" s="39"/>
      <c r="J88" s="39"/>
      <c r="K88" s="39" t="s">
        <v>129</v>
      </c>
      <c r="L88" s="24"/>
      <c r="M88" s="27" t="s">
        <v>130</v>
      </c>
      <c r="N88" s="45"/>
      <c r="O88" s="27"/>
      <c r="P88" s="27">
        <v>1950</v>
      </c>
      <c r="Q88" s="27">
        <v>2101</v>
      </c>
      <c r="R88" s="27">
        <v>15</v>
      </c>
      <c r="S88" s="45"/>
      <c r="T88" s="45"/>
      <c r="U88" s="45">
        <v>0.2</v>
      </c>
      <c r="V88" s="45"/>
      <c r="W88" s="45"/>
      <c r="X88" s="45">
        <v>0.2</v>
      </c>
      <c r="Y88" s="45"/>
      <c r="Z88" s="45"/>
      <c r="AA88" s="45"/>
      <c r="AB88" s="45"/>
      <c r="AC88" s="45"/>
      <c r="AD88" s="45"/>
      <c r="AE88" s="45"/>
      <c r="AF88" s="45"/>
      <c r="AG88" s="45"/>
      <c r="AH88" s="34">
        <v>1312500</v>
      </c>
      <c r="AI88" s="34">
        <v>4894580.7082869904</v>
      </c>
      <c r="AJ88" s="34">
        <v>23404.622333937201</v>
      </c>
      <c r="AK88" s="34"/>
      <c r="AM88" s="13" t="str">
        <f t="shared" si="2"/>
        <v>.Iron and Steel.Molten Steel.Ladle PreheatNG ladle reheat</v>
      </c>
      <c r="AO88" s="6"/>
    </row>
    <row r="89" spans="1:41" x14ac:dyDescent="0.3">
      <c r="B89" s="41"/>
      <c r="C89" s="41"/>
      <c r="D89" s="41"/>
      <c r="E89" s="41"/>
      <c r="G89" s="39"/>
      <c r="H89" s="40"/>
      <c r="I89" s="39"/>
      <c r="J89" s="39"/>
      <c r="K89" s="39"/>
      <c r="L89" s="24"/>
      <c r="M89" s="27"/>
      <c r="N89" s="45"/>
      <c r="O89" s="27"/>
      <c r="P89" s="27"/>
      <c r="Q89" s="27"/>
      <c r="R89" s="27"/>
      <c r="S89" s="45"/>
      <c r="T89" s="45"/>
      <c r="U89" s="45"/>
      <c r="V89" s="45"/>
      <c r="W89" s="45"/>
      <c r="X89" s="45"/>
      <c r="Y89" s="45"/>
      <c r="Z89" s="45"/>
      <c r="AA89" s="45"/>
      <c r="AB89" s="45"/>
      <c r="AC89" s="45"/>
      <c r="AD89" s="45"/>
      <c r="AE89" s="45"/>
      <c r="AF89" s="45"/>
      <c r="AG89" s="45"/>
      <c r="AH89" s="34"/>
      <c r="AI89" s="34"/>
      <c r="AJ89" s="34"/>
      <c r="AK89" s="34"/>
      <c r="AM89" s="13" t="str">
        <f t="shared" si="2"/>
        <v/>
      </c>
      <c r="AO89" s="9"/>
    </row>
    <row r="90" spans="1:41" x14ac:dyDescent="0.3">
      <c r="A90" t="s">
        <v>197</v>
      </c>
      <c r="B90" s="41"/>
      <c r="C90" s="41"/>
      <c r="D90" s="41"/>
      <c r="E90" s="41"/>
      <c r="G90" s="39"/>
      <c r="H90" s="40"/>
      <c r="I90" s="39"/>
      <c r="J90" s="39"/>
      <c r="K90" s="39" t="s">
        <v>129</v>
      </c>
      <c r="L90" s="24"/>
      <c r="M90" s="27" t="s">
        <v>130</v>
      </c>
      <c r="N90" s="45">
        <v>0.35</v>
      </c>
      <c r="O90" s="27">
        <v>10</v>
      </c>
      <c r="P90" s="27"/>
      <c r="Q90" s="27"/>
      <c r="R90" s="27"/>
      <c r="S90" s="45"/>
      <c r="T90" s="45"/>
      <c r="U90" s="45"/>
      <c r="V90" s="45"/>
      <c r="W90" s="45"/>
      <c r="X90" s="45"/>
      <c r="Y90" s="45"/>
      <c r="Z90" s="45"/>
      <c r="AA90" s="45"/>
      <c r="AB90" s="45"/>
      <c r="AC90" s="45"/>
      <c r="AD90" s="45"/>
      <c r="AE90" s="45"/>
      <c r="AF90" s="45"/>
      <c r="AG90" s="45"/>
      <c r="AH90" s="34"/>
      <c r="AI90" s="34"/>
      <c r="AJ90" s="34"/>
      <c r="AK90" s="34"/>
      <c r="AM90" s="13" t="str">
        <f t="shared" si="2"/>
        <v>.Iron and Steel.Molten Steel.Ladle Refining</v>
      </c>
      <c r="AO90" s="6"/>
    </row>
    <row r="91" spans="1:41" x14ac:dyDescent="0.3">
      <c r="A91" t="s">
        <v>197</v>
      </c>
      <c r="B91" s="41"/>
      <c r="C91" s="41"/>
      <c r="D91" s="41"/>
      <c r="E91" s="41"/>
      <c r="F91" t="s">
        <v>198</v>
      </c>
      <c r="G91" s="39"/>
      <c r="H91" s="40"/>
      <c r="I91" s="39"/>
      <c r="J91" s="39"/>
      <c r="K91" s="39" t="s">
        <v>129</v>
      </c>
      <c r="L91" s="24"/>
      <c r="M91" s="27" t="s">
        <v>130</v>
      </c>
      <c r="N91" s="45"/>
      <c r="O91" s="27"/>
      <c r="P91" s="27">
        <v>1950</v>
      </c>
      <c r="Q91" s="27">
        <v>2101</v>
      </c>
      <c r="R91" s="27">
        <v>15</v>
      </c>
      <c r="S91" s="45"/>
      <c r="T91" s="45"/>
      <c r="U91" s="45">
        <v>1</v>
      </c>
      <c r="V91" s="45"/>
      <c r="W91" s="45">
        <v>1</v>
      </c>
      <c r="X91" s="45">
        <v>1</v>
      </c>
      <c r="Y91" s="45"/>
      <c r="Z91" s="45"/>
      <c r="AA91" s="45"/>
      <c r="AB91" s="45"/>
      <c r="AC91" s="45"/>
      <c r="AD91" s="45"/>
      <c r="AE91" s="45"/>
      <c r="AF91" s="45"/>
      <c r="AG91" s="45"/>
      <c r="AH91" s="34">
        <v>1312500</v>
      </c>
      <c r="AI91" s="34">
        <v>188441350.03453699</v>
      </c>
      <c r="AJ91" s="34">
        <v>23404.622333937201</v>
      </c>
      <c r="AK91" s="34"/>
      <c r="AM91" s="13" t="str">
        <f t="shared" si="2"/>
        <v>.Iron and Steel.Molten Steel.Ladle RefiningLadle refining</v>
      </c>
      <c r="AO91" s="9"/>
    </row>
    <row r="92" spans="1:41" x14ac:dyDescent="0.3">
      <c r="B92" s="41"/>
      <c r="C92" s="41"/>
      <c r="D92" s="41"/>
      <c r="E92" s="41"/>
      <c r="G92" s="39"/>
      <c r="H92" s="40"/>
      <c r="I92" s="39"/>
      <c r="J92" s="39"/>
      <c r="K92" s="39"/>
      <c r="L92" s="24"/>
      <c r="M92" s="27"/>
      <c r="N92" s="45"/>
      <c r="O92" s="27"/>
      <c r="P92" s="27"/>
      <c r="Q92" s="27"/>
      <c r="R92" s="27"/>
      <c r="S92" s="45"/>
      <c r="T92" s="45"/>
      <c r="U92" s="45"/>
      <c r="V92" s="45"/>
      <c r="W92" s="45"/>
      <c r="X92" s="45"/>
      <c r="Y92" s="45"/>
      <c r="Z92" s="45"/>
      <c r="AA92" s="45"/>
      <c r="AB92" s="45"/>
      <c r="AC92" s="45"/>
      <c r="AD92" s="45"/>
      <c r="AE92" s="45"/>
      <c r="AF92" s="45"/>
      <c r="AG92" s="45"/>
      <c r="AH92" s="34"/>
      <c r="AI92" s="34"/>
      <c r="AJ92" s="34"/>
      <c r="AK92" s="34"/>
      <c r="AM92" s="13" t="str">
        <f t="shared" si="2"/>
        <v/>
      </c>
      <c r="AO92" s="6"/>
    </row>
    <row r="93" spans="1:41" x14ac:dyDescent="0.3">
      <c r="A93" t="s">
        <v>199</v>
      </c>
      <c r="B93" s="41"/>
      <c r="C93" s="41"/>
      <c r="D93" s="41"/>
      <c r="E93" s="41"/>
      <c r="G93" s="39"/>
      <c r="H93" s="40"/>
      <c r="I93" s="39"/>
      <c r="J93" s="39"/>
      <c r="K93" s="39" t="s">
        <v>129</v>
      </c>
      <c r="L93" s="24"/>
      <c r="M93" s="27" t="s">
        <v>130</v>
      </c>
      <c r="N93" s="45">
        <v>0.35</v>
      </c>
      <c r="O93" s="27">
        <v>10</v>
      </c>
      <c r="P93" s="27"/>
      <c r="Q93" s="27"/>
      <c r="R93" s="27"/>
      <c r="S93" s="45"/>
      <c r="T93" s="45"/>
      <c r="U93" s="45"/>
      <c r="V93" s="45"/>
      <c r="W93" s="45"/>
      <c r="X93" s="45"/>
      <c r="Y93" s="45"/>
      <c r="Z93" s="45"/>
      <c r="AA93" s="45"/>
      <c r="AB93" s="45"/>
      <c r="AC93" s="45"/>
      <c r="AD93" s="45"/>
      <c r="AE93" s="45"/>
      <c r="AF93" s="45"/>
      <c r="AG93" s="45"/>
      <c r="AH93" s="34"/>
      <c r="AI93" s="34"/>
      <c r="AJ93" s="34"/>
      <c r="AK93" s="34"/>
      <c r="AM93" s="13" t="str">
        <f t="shared" si="2"/>
        <v>.Iron and Steel.Molten Steel.Recycled</v>
      </c>
      <c r="AO93" s="9"/>
    </row>
    <row r="94" spans="1:41" x14ac:dyDescent="0.3">
      <c r="A94" t="s">
        <v>199</v>
      </c>
      <c r="B94" s="41"/>
      <c r="C94" s="41"/>
      <c r="D94" s="41"/>
      <c r="E94" s="41"/>
      <c r="F94" t="s">
        <v>200</v>
      </c>
      <c r="G94" s="39"/>
      <c r="H94" s="40"/>
      <c r="I94" s="39"/>
      <c r="J94" s="39"/>
      <c r="K94" s="39" t="s">
        <v>129</v>
      </c>
      <c r="L94" s="24"/>
      <c r="M94" s="27" t="s">
        <v>130</v>
      </c>
      <c r="N94" s="45"/>
      <c r="O94" s="27"/>
      <c r="P94" s="27">
        <v>1965</v>
      </c>
      <c r="Q94" s="27">
        <v>2101</v>
      </c>
      <c r="R94" s="27">
        <v>35</v>
      </c>
      <c r="S94" s="45"/>
      <c r="T94" s="45"/>
      <c r="U94" s="45"/>
      <c r="V94" s="45"/>
      <c r="W94" s="45">
        <v>1</v>
      </c>
      <c r="X94" s="45"/>
      <c r="Y94" s="45"/>
      <c r="Z94" s="45"/>
      <c r="AA94" s="45"/>
      <c r="AB94" s="45"/>
      <c r="AC94" s="45"/>
      <c r="AD94" s="45"/>
      <c r="AE94" s="45"/>
      <c r="AF94" s="45"/>
      <c r="AG94" s="45"/>
      <c r="AH94" s="34">
        <v>1312500</v>
      </c>
      <c r="AI94" s="34">
        <v>303463992.18215299</v>
      </c>
      <c r="AJ94" s="34">
        <v>74894791.4685992</v>
      </c>
      <c r="AK94" s="34"/>
      <c r="AM94" s="13" t="str">
        <f t="shared" si="2"/>
        <v>.Iron and Steel.Molten Steel.RecycledHigh power EAF</v>
      </c>
      <c r="AO94" s="6"/>
    </row>
    <row r="95" spans="1:41" x14ac:dyDescent="0.3">
      <c r="A95" t="s">
        <v>199</v>
      </c>
      <c r="B95" s="41"/>
      <c r="C95" s="41"/>
      <c r="D95" s="41"/>
      <c r="E95" s="41"/>
      <c r="F95" t="s">
        <v>201</v>
      </c>
      <c r="G95" s="39"/>
      <c r="H95" s="40"/>
      <c r="I95" s="39"/>
      <c r="J95" s="39"/>
      <c r="K95" s="39" t="s">
        <v>129</v>
      </c>
      <c r="L95" s="24"/>
      <c r="M95" s="27" t="s">
        <v>130</v>
      </c>
      <c r="N95" s="45"/>
      <c r="O95" s="27"/>
      <c r="P95" s="27">
        <v>1965</v>
      </c>
      <c r="Q95" s="27">
        <v>2101</v>
      </c>
      <c r="R95" s="27">
        <v>35</v>
      </c>
      <c r="S95" s="45"/>
      <c r="T95" s="45"/>
      <c r="U95" s="45"/>
      <c r="V95" s="45"/>
      <c r="W95" s="45"/>
      <c r="X95" s="45"/>
      <c r="Y95" s="45"/>
      <c r="Z95" s="45"/>
      <c r="AA95" s="45"/>
      <c r="AB95" s="45"/>
      <c r="AC95" s="45"/>
      <c r="AD95" s="45"/>
      <c r="AE95" s="45"/>
      <c r="AF95" s="45"/>
      <c r="AG95" s="45"/>
      <c r="AH95" s="34">
        <v>1312500</v>
      </c>
      <c r="AI95" s="34">
        <v>308358572.89043897</v>
      </c>
      <c r="AJ95" s="34">
        <v>79575715.935386702</v>
      </c>
      <c r="AK95" s="34"/>
      <c r="AM95" s="13" t="str">
        <f t="shared" si="2"/>
        <v>.Iron and Steel.Molten Steel.RecycledHigh power EAF + O2</v>
      </c>
      <c r="AO95" s="9"/>
    </row>
    <row r="96" spans="1:41" x14ac:dyDescent="0.3">
      <c r="A96" t="s">
        <v>199</v>
      </c>
      <c r="B96" s="41"/>
      <c r="C96" s="41"/>
      <c r="D96" s="41"/>
      <c r="E96" s="41"/>
      <c r="F96" t="s">
        <v>202</v>
      </c>
      <c r="G96" s="39"/>
      <c r="H96" s="40"/>
      <c r="I96" s="39"/>
      <c r="J96" s="39"/>
      <c r="K96" s="39" t="s">
        <v>129</v>
      </c>
      <c r="L96" s="24"/>
      <c r="M96" s="27" t="s">
        <v>130</v>
      </c>
      <c r="N96" s="45"/>
      <c r="O96" s="27"/>
      <c r="P96" s="27">
        <v>1970</v>
      </c>
      <c r="Q96" s="27">
        <v>2101</v>
      </c>
      <c r="R96" s="27">
        <v>35</v>
      </c>
      <c r="S96" s="45"/>
      <c r="T96" s="45"/>
      <c r="U96" s="45">
        <v>1</v>
      </c>
      <c r="V96" s="45"/>
      <c r="W96" s="45"/>
      <c r="X96" s="45">
        <v>1</v>
      </c>
      <c r="Y96" s="45"/>
      <c r="Z96" s="45"/>
      <c r="AA96" s="45"/>
      <c r="AB96" s="45"/>
      <c r="AC96" s="45"/>
      <c r="AD96" s="45"/>
      <c r="AE96" s="45"/>
      <c r="AF96" s="45"/>
      <c r="AG96" s="45"/>
      <c r="AH96" s="34">
        <v>1312500</v>
      </c>
      <c r="AI96" s="34">
        <v>386671861.48564899</v>
      </c>
      <c r="AJ96" s="34">
        <v>42128320.201086998</v>
      </c>
      <c r="AK96" s="34"/>
      <c r="AM96" s="13" t="str">
        <f t="shared" si="2"/>
        <v>.Iron and Steel.Molten Steel.RecycledUltra power EAF + O2</v>
      </c>
      <c r="AO96" s="9"/>
    </row>
    <row r="97" spans="1:41" x14ac:dyDescent="0.3">
      <c r="A97" t="s">
        <v>199</v>
      </c>
      <c r="B97" s="41"/>
      <c r="C97" s="41"/>
      <c r="D97" s="41"/>
      <c r="E97" s="41"/>
      <c r="F97" t="s">
        <v>203</v>
      </c>
      <c r="G97" s="39"/>
      <c r="H97" s="40"/>
      <c r="I97" s="39"/>
      <c r="J97" s="39"/>
      <c r="K97" s="39" t="s">
        <v>129</v>
      </c>
      <c r="L97" s="24"/>
      <c r="M97" s="27" t="s">
        <v>130</v>
      </c>
      <c r="N97" s="45"/>
      <c r="O97" s="27"/>
      <c r="P97" s="27">
        <v>1970</v>
      </c>
      <c r="Q97" s="27">
        <v>2101</v>
      </c>
      <c r="R97" s="27">
        <v>35</v>
      </c>
      <c r="S97" s="45"/>
      <c r="T97" s="45"/>
      <c r="U97" s="45"/>
      <c r="V97" s="45"/>
      <c r="W97" s="45"/>
      <c r="X97" s="45"/>
      <c r="Y97" s="45"/>
      <c r="Z97" s="45"/>
      <c r="AA97" s="45"/>
      <c r="AB97" s="45"/>
      <c r="AC97" s="45"/>
      <c r="AD97" s="45"/>
      <c r="AE97" s="45"/>
      <c r="AF97" s="45"/>
      <c r="AG97" s="45"/>
      <c r="AH97" s="34">
        <v>1312500</v>
      </c>
      <c r="AI97" s="34">
        <v>386671861.48564899</v>
      </c>
      <c r="AJ97" s="34">
        <v>42128320.201086998</v>
      </c>
      <c r="AK97" s="34"/>
      <c r="AM97" s="13" t="str">
        <f t="shared" si="2"/>
        <v>.Iron and Steel.Molten Steel.RecycledUltra power EAF + O2 + CCS</v>
      </c>
      <c r="AO97" s="6"/>
    </row>
    <row r="98" spans="1:41" x14ac:dyDescent="0.3">
      <c r="B98" s="41"/>
      <c r="C98" s="41"/>
      <c r="D98" s="41"/>
      <c r="E98" s="41"/>
      <c r="G98" s="39"/>
      <c r="H98" s="40"/>
      <c r="I98" s="39"/>
      <c r="J98" s="39"/>
      <c r="K98" s="39"/>
      <c r="L98" s="24"/>
      <c r="M98" s="27"/>
      <c r="N98" s="45"/>
      <c r="O98" s="27"/>
      <c r="P98" s="27"/>
      <c r="Q98" s="27"/>
      <c r="R98" s="27"/>
      <c r="S98" s="45"/>
      <c r="T98" s="45"/>
      <c r="U98" s="45"/>
      <c r="V98" s="45"/>
      <c r="W98" s="45"/>
      <c r="X98" s="45"/>
      <c r="Y98" s="45"/>
      <c r="Z98" s="45"/>
      <c r="AA98" s="45"/>
      <c r="AB98" s="45"/>
      <c r="AC98" s="45"/>
      <c r="AD98" s="45"/>
      <c r="AE98" s="45"/>
      <c r="AF98" s="45"/>
      <c r="AG98" s="45"/>
      <c r="AH98" s="34"/>
      <c r="AI98" s="34"/>
      <c r="AJ98" s="34"/>
      <c r="AK98" s="34"/>
      <c r="AM98" s="13" t="str">
        <f t="shared" si="2"/>
        <v/>
      </c>
      <c r="AO98" s="9"/>
    </row>
    <row r="99" spans="1:41" x14ac:dyDescent="0.3">
      <c r="A99" t="s">
        <v>204</v>
      </c>
      <c r="B99" s="41"/>
      <c r="C99" s="41"/>
      <c r="D99" s="41"/>
      <c r="E99" s="41"/>
      <c r="G99" s="39"/>
      <c r="H99" s="40"/>
      <c r="I99" s="39"/>
      <c r="J99" s="39"/>
      <c r="K99" s="39" t="s">
        <v>129</v>
      </c>
      <c r="L99" s="24"/>
      <c r="M99" s="27" t="s">
        <v>130</v>
      </c>
      <c r="N99" s="45">
        <v>0.35</v>
      </c>
      <c r="O99" s="27">
        <v>10</v>
      </c>
      <c r="P99" s="27"/>
      <c r="Q99" s="27"/>
      <c r="R99" s="27"/>
      <c r="S99" s="45"/>
      <c r="T99" s="45"/>
      <c r="U99" s="45"/>
      <c r="V99" s="45"/>
      <c r="W99" s="45"/>
      <c r="X99" s="45"/>
      <c r="Y99" s="45"/>
      <c r="Z99" s="45"/>
      <c r="AA99" s="45"/>
      <c r="AB99" s="45"/>
      <c r="AC99" s="45"/>
      <c r="AD99" s="45"/>
      <c r="AE99" s="45"/>
      <c r="AF99" s="45"/>
      <c r="AG99" s="45"/>
      <c r="AH99" s="34"/>
      <c r="AI99" s="34"/>
      <c r="AJ99" s="34"/>
      <c r="AK99" s="34"/>
      <c r="AM99" s="13" t="str">
        <f t="shared" si="2"/>
        <v>.Iron and Steel.Molten Steel.Integrated</v>
      </c>
      <c r="AO99" s="6"/>
    </row>
    <row r="100" spans="1:41" x14ac:dyDescent="0.3">
      <c r="A100" t="s">
        <v>204</v>
      </c>
      <c r="B100" s="41"/>
      <c r="C100" s="41"/>
      <c r="D100" s="41"/>
      <c r="E100" s="41"/>
      <c r="F100" t="s">
        <v>205</v>
      </c>
      <c r="G100" s="39"/>
      <c r="H100" s="40"/>
      <c r="I100" s="39"/>
      <c r="J100" s="39"/>
      <c r="K100" s="39" t="s">
        <v>129</v>
      </c>
      <c r="L100" s="24"/>
      <c r="M100" s="27" t="s">
        <v>130</v>
      </c>
      <c r="N100" s="45"/>
      <c r="O100" s="27"/>
      <c r="P100" s="27">
        <v>1952</v>
      </c>
      <c r="Q100" s="27">
        <v>2101</v>
      </c>
      <c r="R100" s="27">
        <v>35</v>
      </c>
      <c r="S100" s="45"/>
      <c r="T100" s="45"/>
      <c r="U100" s="45"/>
      <c r="V100" s="45"/>
      <c r="W100" s="45">
        <v>1</v>
      </c>
      <c r="X100" s="45">
        <v>0.23580000000000001</v>
      </c>
      <c r="Y100" s="45"/>
      <c r="Z100" s="45"/>
      <c r="AA100" s="45"/>
      <c r="AB100" s="45"/>
      <c r="AC100" s="45"/>
      <c r="AD100" s="45"/>
      <c r="AE100" s="45"/>
      <c r="AF100" s="45"/>
      <c r="AG100" s="45"/>
      <c r="AH100" s="34">
        <v>1312500</v>
      </c>
      <c r="AI100" s="34">
        <v>792922043.45811796</v>
      </c>
      <c r="AJ100" s="34">
        <v>344047948.30887699</v>
      </c>
      <c r="AK100" s="34"/>
      <c r="AM100" s="13" t="str">
        <f t="shared" si="2"/>
        <v>.Iron and Steel.Molten Steel.IntegratedBF-BOF</v>
      </c>
      <c r="AO100" s="9"/>
    </row>
    <row r="101" spans="1:41" x14ac:dyDescent="0.3">
      <c r="A101" t="s">
        <v>204</v>
      </c>
      <c r="B101" s="41"/>
      <c r="C101" s="41"/>
      <c r="D101" s="41"/>
      <c r="E101" s="41"/>
      <c r="F101" t="s">
        <v>206</v>
      </c>
      <c r="G101" s="39"/>
      <c r="H101" s="40"/>
      <c r="I101" s="39"/>
      <c r="J101" s="39"/>
      <c r="K101" s="39" t="s">
        <v>129</v>
      </c>
      <c r="L101" s="24"/>
      <c r="M101" s="27" t="s">
        <v>130</v>
      </c>
      <c r="N101" s="45"/>
      <c r="O101" s="27"/>
      <c r="P101" s="27">
        <v>1990</v>
      </c>
      <c r="Q101" s="27">
        <v>2101</v>
      </c>
      <c r="R101" s="27">
        <v>35</v>
      </c>
      <c r="S101" s="45"/>
      <c r="T101" s="45"/>
      <c r="U101" s="45"/>
      <c r="V101" s="45"/>
      <c r="W101" s="45"/>
      <c r="X101" s="45"/>
      <c r="Y101" s="45"/>
      <c r="Z101" s="45"/>
      <c r="AA101" s="45"/>
      <c r="AB101" s="45"/>
      <c r="AC101" s="45"/>
      <c r="AD101" s="45"/>
      <c r="AE101" s="45"/>
      <c r="AF101" s="45"/>
      <c r="AG101" s="45"/>
      <c r="AH101" s="34">
        <v>1312500</v>
      </c>
      <c r="AI101" s="34">
        <v>673983736.86712205</v>
      </c>
      <c r="AJ101" s="34">
        <v>275238358.647102</v>
      </c>
      <c r="AK101" s="34"/>
      <c r="AM101" s="13" t="str">
        <f t="shared" si="2"/>
        <v>.Iron and Steel.Molten Steel.IntegratedCorex smelter</v>
      </c>
      <c r="AO101" s="9"/>
    </row>
    <row r="102" spans="1:41" x14ac:dyDescent="0.3">
      <c r="A102" t="s">
        <v>204</v>
      </c>
      <c r="B102" s="41"/>
      <c r="C102" s="41"/>
      <c r="D102" s="41"/>
      <c r="E102" s="41"/>
      <c r="F102" t="s">
        <v>207</v>
      </c>
      <c r="G102" s="39"/>
      <c r="H102" s="40"/>
      <c r="I102" s="39"/>
      <c r="J102" s="39"/>
      <c r="K102" s="39" t="s">
        <v>129</v>
      </c>
      <c r="L102" s="24"/>
      <c r="M102" s="27" t="s">
        <v>130</v>
      </c>
      <c r="N102" s="45"/>
      <c r="O102" s="27"/>
      <c r="P102" s="27">
        <v>2020</v>
      </c>
      <c r="Q102" s="27">
        <v>2101</v>
      </c>
      <c r="R102" s="27">
        <v>35</v>
      </c>
      <c r="S102" s="45"/>
      <c r="T102" s="45"/>
      <c r="U102" s="45"/>
      <c r="V102" s="45"/>
      <c r="W102" s="45"/>
      <c r="X102" s="45"/>
      <c r="Y102" s="45"/>
      <c r="Z102" s="45"/>
      <c r="AA102" s="45"/>
      <c r="AB102" s="45"/>
      <c r="AC102" s="45"/>
      <c r="AD102" s="45"/>
      <c r="AE102" s="45"/>
      <c r="AF102" s="45"/>
      <c r="AG102" s="45"/>
      <c r="AH102" s="34">
        <v>1312500</v>
      </c>
      <c r="AI102" s="34">
        <v>673983736.93939996</v>
      </c>
      <c r="AJ102" s="34">
        <v>297195204.29042101</v>
      </c>
      <c r="AK102" s="34"/>
      <c r="AM102" s="13" t="str">
        <f t="shared" si="2"/>
        <v>.Iron and Steel.Molten Steel.IntegratedCorex smelter + CCS</v>
      </c>
      <c r="AO102" s="6"/>
    </row>
    <row r="103" spans="1:41" x14ac:dyDescent="0.3">
      <c r="A103" t="s">
        <v>204</v>
      </c>
      <c r="B103" s="41"/>
      <c r="C103" s="41"/>
      <c r="D103" s="41"/>
      <c r="E103" s="41"/>
      <c r="F103" t="s">
        <v>208</v>
      </c>
      <c r="G103" s="39"/>
      <c r="H103" s="40"/>
      <c r="I103" s="39"/>
      <c r="J103" s="39"/>
      <c r="K103" s="39" t="s">
        <v>129</v>
      </c>
      <c r="L103" s="24"/>
      <c r="M103" s="27" t="s">
        <v>130</v>
      </c>
      <c r="N103" s="45"/>
      <c r="O103" s="27"/>
      <c r="P103" s="27">
        <v>2025</v>
      </c>
      <c r="Q103" s="27">
        <v>2101</v>
      </c>
      <c r="R103" s="27">
        <v>35</v>
      </c>
      <c r="S103" s="45"/>
      <c r="T103" s="45"/>
      <c r="U103" s="45"/>
      <c r="V103" s="45"/>
      <c r="W103" s="45"/>
      <c r="X103" s="45"/>
      <c r="Y103" s="45"/>
      <c r="Z103" s="45"/>
      <c r="AA103" s="45"/>
      <c r="AB103" s="45"/>
      <c r="AC103" s="45"/>
      <c r="AD103" s="45"/>
      <c r="AE103" s="45"/>
      <c r="AF103" s="45"/>
      <c r="AG103" s="45"/>
      <c r="AH103" s="34">
        <v>1312500</v>
      </c>
      <c r="AI103" s="34">
        <v>713785009.89999998</v>
      </c>
      <c r="AJ103" s="34">
        <v>377931458.39999998</v>
      </c>
      <c r="AK103" s="34"/>
      <c r="AM103" s="13" t="str">
        <f t="shared" si="2"/>
        <v>.Iron and Steel.Molten Steel.IntegratedTop gas recycling CCS</v>
      </c>
      <c r="AO103" s="9"/>
    </row>
    <row r="104" spans="1:41" x14ac:dyDescent="0.3">
      <c r="A104" t="s">
        <v>204</v>
      </c>
      <c r="B104" s="41"/>
      <c r="C104" s="41"/>
      <c r="D104" s="41"/>
      <c r="E104" s="41"/>
      <c r="F104" t="s">
        <v>209</v>
      </c>
      <c r="G104" s="39"/>
      <c r="H104" s="40"/>
      <c r="I104" s="39"/>
      <c r="J104" s="39"/>
      <c r="K104" s="39" t="s">
        <v>129</v>
      </c>
      <c r="L104" s="24"/>
      <c r="M104" s="27" t="s">
        <v>130</v>
      </c>
      <c r="N104" s="45"/>
      <c r="O104" s="27"/>
      <c r="P104" s="27">
        <v>2030</v>
      </c>
      <c r="Q104" s="27">
        <v>2101</v>
      </c>
      <c r="R104" s="27">
        <v>35</v>
      </c>
      <c r="S104" s="45"/>
      <c r="T104" s="45"/>
      <c r="U104" s="45"/>
      <c r="V104" s="45"/>
      <c r="W104" s="45"/>
      <c r="X104" s="45"/>
      <c r="Y104" s="45"/>
      <c r="Z104" s="45"/>
      <c r="AA104" s="45"/>
      <c r="AB104" s="45"/>
      <c r="AC104" s="45"/>
      <c r="AD104" s="45"/>
      <c r="AE104" s="45"/>
      <c r="AF104" s="45"/>
      <c r="AG104" s="45"/>
      <c r="AH104" s="34">
        <v>1312500</v>
      </c>
      <c r="AI104" s="34">
        <v>515399328.30000001</v>
      </c>
      <c r="AJ104" s="34">
        <v>290079642.69999999</v>
      </c>
      <c r="AK104" s="34"/>
      <c r="AM104" s="13" t="str">
        <f t="shared" si="2"/>
        <v>.Iron and Steel.Molten Steel.IntegratedHIsarna CCS</v>
      </c>
      <c r="AO104" s="6"/>
    </row>
    <row r="105" spans="1:41" x14ac:dyDescent="0.3">
      <c r="A105" t="s">
        <v>204</v>
      </c>
      <c r="B105" s="41"/>
      <c r="C105" s="41"/>
      <c r="D105" s="41"/>
      <c r="E105" s="41"/>
      <c r="F105" t="s">
        <v>210</v>
      </c>
      <c r="G105" s="39"/>
      <c r="H105" s="40"/>
      <c r="I105" s="39"/>
      <c r="J105" s="39"/>
      <c r="K105" s="39" t="s">
        <v>129</v>
      </c>
      <c r="L105" s="24"/>
      <c r="M105" s="27" t="s">
        <v>130</v>
      </c>
      <c r="N105" s="45"/>
      <c r="O105" s="27"/>
      <c r="P105" s="27">
        <v>1970</v>
      </c>
      <c r="Q105" s="27">
        <v>2101</v>
      </c>
      <c r="R105" s="27">
        <v>35</v>
      </c>
      <c r="S105" s="45"/>
      <c r="T105" s="45"/>
      <c r="U105" s="45">
        <v>1</v>
      </c>
      <c r="V105" s="45"/>
      <c r="W105" s="45"/>
      <c r="X105" s="45">
        <v>0.76419999999999999</v>
      </c>
      <c r="Y105" s="45"/>
      <c r="Z105" s="45"/>
      <c r="AA105" s="45"/>
      <c r="AB105" s="45"/>
      <c r="AC105" s="45"/>
      <c r="AD105" s="45"/>
      <c r="AE105" s="45"/>
      <c r="AF105" s="45"/>
      <c r="AG105" s="45"/>
      <c r="AH105" s="34">
        <v>1312500</v>
      </c>
      <c r="AI105" s="34">
        <v>721950626.90297699</v>
      </c>
      <c r="AJ105" s="34">
        <v>444687824.34480703</v>
      </c>
      <c r="AK105" s="34"/>
      <c r="AM105" s="13" t="str">
        <f t="shared" si="2"/>
        <v>.Iron and Steel.Molten Steel.IntegratedDRI + EAF</v>
      </c>
      <c r="AO105" s="9"/>
    </row>
    <row r="106" spans="1:41" x14ac:dyDescent="0.3">
      <c r="A106" t="s">
        <v>204</v>
      </c>
      <c r="B106" s="41"/>
      <c r="C106" s="41"/>
      <c r="D106" s="41"/>
      <c r="E106" s="41"/>
      <c r="F106" t="s">
        <v>211</v>
      </c>
      <c r="G106" s="39"/>
      <c r="H106" s="40"/>
      <c r="I106" s="39"/>
      <c r="J106" s="39"/>
      <c r="K106" s="39" t="s">
        <v>129</v>
      </c>
      <c r="L106" s="24"/>
      <c r="M106" s="27" t="s">
        <v>130</v>
      </c>
      <c r="N106" s="45"/>
      <c r="O106" s="27"/>
      <c r="P106" s="27">
        <v>2025</v>
      </c>
      <c r="Q106" s="27">
        <v>2101</v>
      </c>
      <c r="R106" s="27">
        <v>35</v>
      </c>
      <c r="S106" s="45"/>
      <c r="T106" s="45"/>
      <c r="U106" s="45"/>
      <c r="V106" s="45"/>
      <c r="W106" s="45"/>
      <c r="X106" s="45"/>
      <c r="Y106" s="45"/>
      <c r="Z106" s="45"/>
      <c r="AA106" s="45"/>
      <c r="AB106" s="45"/>
      <c r="AC106" s="45"/>
      <c r="AD106" s="45"/>
      <c r="AE106" s="45"/>
      <c r="AF106" s="45"/>
      <c r="AG106" s="45"/>
      <c r="AH106" s="34">
        <v>1312500</v>
      </c>
      <c r="AI106" s="34">
        <v>721950626.90297699</v>
      </c>
      <c r="AJ106" s="34">
        <v>444687824.34480703</v>
      </c>
      <c r="AK106" s="34"/>
      <c r="AM106" s="13" t="str">
        <f t="shared" si="2"/>
        <v>.Iron and Steel.Molten Steel.IntegratedDRI + EAF + CCS</v>
      </c>
      <c r="AO106" s="9"/>
    </row>
    <row r="107" spans="1:41" x14ac:dyDescent="0.3">
      <c r="A107" t="s">
        <v>204</v>
      </c>
      <c r="B107" s="41"/>
      <c r="C107" s="41"/>
      <c r="D107" s="41"/>
      <c r="E107" s="41"/>
      <c r="F107" t="s">
        <v>212</v>
      </c>
      <c r="G107" s="39"/>
      <c r="H107" s="40"/>
      <c r="I107" s="39"/>
      <c r="J107" s="39"/>
      <c r="K107" s="39" t="s">
        <v>129</v>
      </c>
      <c r="L107" s="24"/>
      <c r="M107" s="27" t="s">
        <v>130</v>
      </c>
      <c r="N107" s="45"/>
      <c r="O107" s="27"/>
      <c r="P107" s="27">
        <v>1990</v>
      </c>
      <c r="Q107" s="27">
        <v>2101</v>
      </c>
      <c r="R107" s="27">
        <v>35</v>
      </c>
      <c r="S107" s="45"/>
      <c r="T107" s="45"/>
      <c r="U107" s="45"/>
      <c r="V107" s="45"/>
      <c r="W107" s="45"/>
      <c r="X107" s="45"/>
      <c r="Y107" s="45"/>
      <c r="Z107" s="45"/>
      <c r="AA107" s="45"/>
      <c r="AB107" s="45"/>
      <c r="AC107" s="45"/>
      <c r="AD107" s="45"/>
      <c r="AE107" s="45"/>
      <c r="AF107" s="45"/>
      <c r="AG107" s="45"/>
      <c r="AH107" s="34">
        <v>1312500</v>
      </c>
      <c r="AI107" s="34">
        <v>543298438.28501296</v>
      </c>
      <c r="AJ107" s="34">
        <v>275238358.647102</v>
      </c>
      <c r="AK107" s="34"/>
      <c r="AM107" s="13" t="str">
        <f t="shared" si="2"/>
        <v>.Iron and Steel.Molten Steel.IntegratedSmelter + EAF</v>
      </c>
      <c r="AO107" s="6"/>
    </row>
    <row r="108" spans="1:41" x14ac:dyDescent="0.3">
      <c r="A108" t="s">
        <v>204</v>
      </c>
      <c r="B108" s="41"/>
      <c r="C108" s="41"/>
      <c r="D108" s="41"/>
      <c r="E108" s="41"/>
      <c r="F108" t="s">
        <v>213</v>
      </c>
      <c r="G108" s="39"/>
      <c r="H108" s="40"/>
      <c r="I108" s="39"/>
      <c r="J108" s="39"/>
      <c r="K108" s="39" t="s">
        <v>129</v>
      </c>
      <c r="L108" s="24"/>
      <c r="M108" s="27" t="s">
        <v>130</v>
      </c>
      <c r="N108" s="45"/>
      <c r="O108" s="27"/>
      <c r="P108" s="27">
        <v>2025</v>
      </c>
      <c r="Q108" s="27">
        <v>2021</v>
      </c>
      <c r="R108" s="27">
        <v>35</v>
      </c>
      <c r="S108" s="45"/>
      <c r="T108" s="45"/>
      <c r="U108" s="45"/>
      <c r="V108" s="45"/>
      <c r="W108" s="45"/>
      <c r="X108" s="45"/>
      <c r="Y108" s="45"/>
      <c r="Z108" s="45"/>
      <c r="AA108" s="45"/>
      <c r="AB108" s="45"/>
      <c r="AC108" s="45"/>
      <c r="AD108" s="45"/>
      <c r="AE108" s="45"/>
      <c r="AF108" s="45"/>
      <c r="AG108" s="45"/>
      <c r="AH108" s="34">
        <v>1312500</v>
      </c>
      <c r="AI108" s="34">
        <v>543298438.321262</v>
      </c>
      <c r="AJ108" s="34">
        <v>275856520.96191603</v>
      </c>
      <c r="AK108" s="34"/>
      <c r="AM108" s="13" t="str">
        <f t="shared" si="2"/>
        <v>.Iron and Steel.Molten Steel.IntegratedSmelter + EAF + CCS</v>
      </c>
      <c r="AO108" s="6"/>
    </row>
    <row r="109" spans="1:41" x14ac:dyDescent="0.3">
      <c r="A109" t="s">
        <v>204</v>
      </c>
      <c r="B109" s="41"/>
      <c r="C109" s="41"/>
      <c r="D109" s="41"/>
      <c r="E109" s="41"/>
      <c r="F109" t="s">
        <v>214</v>
      </c>
      <c r="G109" s="39"/>
      <c r="H109" s="40"/>
      <c r="I109" s="39"/>
      <c r="J109" s="39"/>
      <c r="K109" s="39" t="s">
        <v>129</v>
      </c>
      <c r="L109" s="24"/>
      <c r="M109" s="27" t="s">
        <v>130</v>
      </c>
      <c r="N109" s="45"/>
      <c r="O109" s="27"/>
      <c r="P109" s="27">
        <v>2030</v>
      </c>
      <c r="Q109" s="27">
        <v>2101</v>
      </c>
      <c r="R109" s="27">
        <v>35</v>
      </c>
      <c r="S109" s="45"/>
      <c r="T109" s="45"/>
      <c r="U109" s="45"/>
      <c r="V109" s="45"/>
      <c r="W109" s="45"/>
      <c r="X109" s="45"/>
      <c r="Y109" s="45"/>
      <c r="Z109" s="45"/>
      <c r="AA109" s="45"/>
      <c r="AB109" s="45"/>
      <c r="AC109" s="45"/>
      <c r="AD109" s="45"/>
      <c r="AE109" s="45"/>
      <c r="AF109" s="45"/>
      <c r="AG109" s="45"/>
      <c r="AH109" s="34">
        <v>1312500</v>
      </c>
      <c r="AI109" s="34">
        <v>1279220350.9881899</v>
      </c>
      <c r="AJ109" s="34">
        <v>253580998.29208699</v>
      </c>
      <c r="AK109" s="34"/>
      <c r="AM109" s="13" t="str">
        <f t="shared" si="2"/>
        <v>.Iron and Steel.Molten Steel.IntegratedHDRI + EAF</v>
      </c>
      <c r="AO109" s="6"/>
    </row>
    <row r="110" spans="1:41" x14ac:dyDescent="0.3">
      <c r="B110" s="41"/>
      <c r="C110" s="41"/>
      <c r="D110" s="41"/>
      <c r="E110" s="41"/>
      <c r="G110" s="39"/>
      <c r="H110" s="40"/>
      <c r="I110" s="39"/>
      <c r="J110" s="39"/>
      <c r="K110" s="39"/>
      <c r="L110" s="24"/>
      <c r="M110" s="27"/>
      <c r="N110" s="45"/>
      <c r="O110" s="27"/>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
      </c>
      <c r="AO110" s="9"/>
    </row>
    <row r="111" spans="1:41" x14ac:dyDescent="0.3">
      <c r="A111" t="s">
        <v>215</v>
      </c>
      <c r="B111" s="41"/>
      <c r="C111" s="41"/>
      <c r="D111" s="41"/>
      <c r="E111" s="41"/>
      <c r="G111" s="39"/>
      <c r="H111" s="40"/>
      <c r="I111" s="39"/>
      <c r="J111" s="39"/>
      <c r="K111" s="39" t="s">
        <v>129</v>
      </c>
      <c r="L111" s="24"/>
      <c r="M111" s="27" t="s">
        <v>130</v>
      </c>
      <c r="N111" s="45">
        <v>0.35</v>
      </c>
      <c r="O111" s="27">
        <v>10</v>
      </c>
      <c r="P111" s="27"/>
      <c r="Q111" s="27"/>
      <c r="R111" s="27"/>
      <c r="S111" s="45"/>
      <c r="T111" s="45"/>
      <c r="U111" s="45"/>
      <c r="V111" s="45"/>
      <c r="W111" s="45"/>
      <c r="X111" s="45"/>
      <c r="Y111" s="45"/>
      <c r="Z111" s="45"/>
      <c r="AA111" s="45"/>
      <c r="AB111" s="45"/>
      <c r="AC111" s="45"/>
      <c r="AD111" s="45"/>
      <c r="AE111" s="45"/>
      <c r="AF111" s="45"/>
      <c r="AG111" s="45"/>
      <c r="AH111" s="34"/>
      <c r="AI111" s="34"/>
      <c r="AJ111" s="34"/>
      <c r="AK111" s="34"/>
      <c r="AM111" s="13" t="str">
        <f t="shared" si="2"/>
        <v>.Iron and Steel.Agglomeration</v>
      </c>
      <c r="AO111" s="6"/>
    </row>
    <row r="112" spans="1:41" x14ac:dyDescent="0.3">
      <c r="A112" t="s">
        <v>215</v>
      </c>
      <c r="B112" s="41"/>
      <c r="C112" s="41"/>
      <c r="D112" s="41"/>
      <c r="E112" s="41"/>
      <c r="F112" t="s">
        <v>216</v>
      </c>
      <c r="G112" s="39"/>
      <c r="H112" s="40"/>
      <c r="I112" s="39"/>
      <c r="J112" s="39"/>
      <c r="K112" s="39" t="s">
        <v>129</v>
      </c>
      <c r="L112" s="24"/>
      <c r="M112" s="27" t="s">
        <v>130</v>
      </c>
      <c r="N112" s="45"/>
      <c r="O112" s="27"/>
      <c r="P112" s="27">
        <v>1900</v>
      </c>
      <c r="Q112" s="27">
        <v>2101</v>
      </c>
      <c r="R112" s="27">
        <v>35</v>
      </c>
      <c r="S112" s="45"/>
      <c r="T112" s="45"/>
      <c r="U112" s="45">
        <v>1</v>
      </c>
      <c r="V112" s="45"/>
      <c r="W112" s="45">
        <v>1</v>
      </c>
      <c r="X112" s="45">
        <v>1</v>
      </c>
      <c r="Y112" s="45"/>
      <c r="Z112" s="45"/>
      <c r="AA112" s="45"/>
      <c r="AB112" s="45"/>
      <c r="AC112" s="45"/>
      <c r="AD112" s="45"/>
      <c r="AE112" s="45"/>
      <c r="AF112" s="45"/>
      <c r="AG112" s="45"/>
      <c r="AH112" s="34">
        <v>1000000</v>
      </c>
      <c r="AI112" s="34">
        <v>6776195.4185875403</v>
      </c>
      <c r="AJ112" s="34">
        <v>356641.86413618602</v>
      </c>
      <c r="AK112" s="34"/>
      <c r="AM112" s="13" t="str">
        <f t="shared" si="2"/>
        <v>.Iron and Steel.AgglomerationIron sinter agglomeration</v>
      </c>
      <c r="AO112" s="9"/>
    </row>
    <row r="113" spans="1:41" x14ac:dyDescent="0.3">
      <c r="A113" t="s">
        <v>215</v>
      </c>
      <c r="B113" s="41"/>
      <c r="C113" s="41"/>
      <c r="D113" s="41"/>
      <c r="E113" s="41"/>
      <c r="F113" t="s">
        <v>217</v>
      </c>
      <c r="G113" s="39"/>
      <c r="H113" s="40"/>
      <c r="I113" s="39"/>
      <c r="J113" s="39"/>
      <c r="K113" s="39" t="s">
        <v>129</v>
      </c>
      <c r="L113" s="24"/>
      <c r="M113" s="27" t="s">
        <v>130</v>
      </c>
      <c r="N113" s="45"/>
      <c r="O113" s="27"/>
      <c r="P113" s="27">
        <v>1900</v>
      </c>
      <c r="Q113" s="27">
        <v>2101</v>
      </c>
      <c r="R113" s="27">
        <v>35</v>
      </c>
      <c r="S113" s="45"/>
      <c r="T113" s="45"/>
      <c r="U113" s="45"/>
      <c r="V113" s="45"/>
      <c r="W113" s="45"/>
      <c r="X113" s="45"/>
      <c r="Y113" s="45"/>
      <c r="Z113" s="45"/>
      <c r="AA113" s="45"/>
      <c r="AB113" s="45"/>
      <c r="AC113" s="45"/>
      <c r="AD113" s="45"/>
      <c r="AE113" s="45"/>
      <c r="AF113" s="45"/>
      <c r="AG113" s="45"/>
      <c r="AH113" s="34">
        <v>1000000</v>
      </c>
      <c r="AI113" s="34">
        <v>6776195.4185875403</v>
      </c>
      <c r="AJ113" s="34">
        <v>356641.86413618602</v>
      </c>
      <c r="AK113" s="34"/>
      <c r="AM113" s="13" t="str">
        <f t="shared" si="2"/>
        <v>.Iron and Steel.AgglomerationIron sinter agglomeration CCS</v>
      </c>
      <c r="AO113" s="6"/>
    </row>
    <row r="114" spans="1:41" x14ac:dyDescent="0.3">
      <c r="B114" s="41"/>
      <c r="C114" s="41"/>
      <c r="D114" s="41"/>
      <c r="E114" s="41"/>
      <c r="G114" s="39"/>
      <c r="H114" s="40"/>
      <c r="I114" s="39"/>
      <c r="J114" s="39"/>
      <c r="K114" s="39"/>
      <c r="L114" s="24"/>
      <c r="M114" s="27"/>
      <c r="N114" s="45"/>
      <c r="O114" s="27"/>
      <c r="P114" s="27"/>
      <c r="Q114" s="27"/>
      <c r="R114" s="27"/>
      <c r="S114" s="45"/>
      <c r="T114" s="45"/>
      <c r="U114" s="45"/>
      <c r="V114" s="45"/>
      <c r="W114" s="45"/>
      <c r="X114" s="45"/>
      <c r="Y114" s="45"/>
      <c r="Z114" s="45"/>
      <c r="AA114" s="45"/>
      <c r="AB114" s="45"/>
      <c r="AC114" s="45"/>
      <c r="AD114" s="45"/>
      <c r="AE114" s="45"/>
      <c r="AF114" s="45"/>
      <c r="AG114" s="45"/>
      <c r="AH114" s="34"/>
      <c r="AI114" s="34"/>
      <c r="AJ114" s="34"/>
      <c r="AK114" s="34"/>
      <c r="AM114" s="13" t="str">
        <f t="shared" si="2"/>
        <v/>
      </c>
      <c r="AO114" s="9"/>
    </row>
    <row r="115" spans="1:41" x14ac:dyDescent="0.3">
      <c r="A115" t="s">
        <v>218</v>
      </c>
      <c r="B115" s="41"/>
      <c r="C115" s="41"/>
      <c r="D115" s="41"/>
      <c r="E115" s="41"/>
      <c r="G115" s="39"/>
      <c r="H115" s="40"/>
      <c r="I115" s="39"/>
      <c r="J115" s="39"/>
      <c r="K115" s="39" t="s">
        <v>129</v>
      </c>
      <c r="L115" s="24"/>
      <c r="M115" s="27" t="s">
        <v>130</v>
      </c>
      <c r="N115" s="45">
        <v>0.35</v>
      </c>
      <c r="O115" s="27">
        <v>10</v>
      </c>
      <c r="P115" s="27"/>
      <c r="Q115" s="27"/>
      <c r="R115" s="27"/>
      <c r="S115" s="45"/>
      <c r="T115" s="45"/>
      <c r="U115" s="45"/>
      <c r="V115" s="45"/>
      <c r="W115" s="45"/>
      <c r="X115" s="45"/>
      <c r="Y115" s="45"/>
      <c r="Z115" s="45"/>
      <c r="AA115" s="45"/>
      <c r="AB115" s="45"/>
      <c r="AC115" s="45"/>
      <c r="AD115" s="45"/>
      <c r="AE115" s="45"/>
      <c r="AF115" s="45"/>
      <c r="AG115" s="45"/>
      <c r="AH115" s="34"/>
      <c r="AI115" s="34"/>
      <c r="AJ115" s="34"/>
      <c r="AK115" s="34"/>
      <c r="AM115" s="13" t="str">
        <f t="shared" si="2"/>
        <v>.Iron and Steel.Oxygen.Cryogenics</v>
      </c>
      <c r="AO115" s="6"/>
    </row>
    <row r="116" spans="1:41" x14ac:dyDescent="0.3">
      <c r="A116" t="s">
        <v>218</v>
      </c>
      <c r="B116" s="41"/>
      <c r="C116" s="41"/>
      <c r="D116" s="41"/>
      <c r="E116" s="41"/>
      <c r="F116" s="10" t="s">
        <v>219</v>
      </c>
      <c r="G116" s="39"/>
      <c r="H116" s="40"/>
      <c r="I116" s="39"/>
      <c r="J116" s="39"/>
      <c r="K116" s="39" t="s">
        <v>129</v>
      </c>
      <c r="L116" s="24"/>
      <c r="M116" s="27" t="s">
        <v>130</v>
      </c>
      <c r="N116" s="45"/>
      <c r="O116" s="27"/>
      <c r="P116" s="27">
        <v>1971</v>
      </c>
      <c r="Q116" s="27">
        <v>2101</v>
      </c>
      <c r="R116" s="27">
        <v>30</v>
      </c>
      <c r="S116" s="45"/>
      <c r="T116" s="45"/>
      <c r="U116" s="45">
        <v>1</v>
      </c>
      <c r="V116" s="45"/>
      <c r="W116" s="45">
        <v>1</v>
      </c>
      <c r="X116" s="45">
        <v>1</v>
      </c>
      <c r="Y116" s="45"/>
      <c r="Z116" s="45"/>
      <c r="AA116" s="45"/>
      <c r="AB116" s="45"/>
      <c r="AC116" s="45"/>
      <c r="AD116" s="45"/>
      <c r="AE116" s="45"/>
      <c r="AF116" s="45"/>
      <c r="AG116" s="45"/>
      <c r="AH116" s="34">
        <v>15000</v>
      </c>
      <c r="AI116" s="34">
        <v>8168741.1183561403</v>
      </c>
      <c r="AJ116" s="34">
        <v>256782.142178054</v>
      </c>
      <c r="AK116" s="34"/>
      <c r="AM116" s="13" t="str">
        <f t="shared" si="2"/>
        <v>.Iron and Steel.Oxygen.CryogenicsAir compression and distillation</v>
      </c>
      <c r="AO116" s="9"/>
    </row>
    <row r="117" spans="1:41" x14ac:dyDescent="0.3">
      <c r="B117" s="41"/>
      <c r="C117" s="41"/>
      <c r="D117" s="41"/>
      <c r="E117" s="41"/>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6"/>
    </row>
    <row r="118" spans="1:41" x14ac:dyDescent="0.3">
      <c r="A118" t="s">
        <v>220</v>
      </c>
      <c r="B118" s="41"/>
      <c r="C118" s="41"/>
      <c r="D118" s="41"/>
      <c r="E118" s="41"/>
      <c r="G118" s="39"/>
      <c r="H118" s="40"/>
      <c r="I118" s="39"/>
      <c r="J118" s="39"/>
      <c r="K118" s="39" t="s">
        <v>129</v>
      </c>
      <c r="L118" s="24"/>
      <c r="M118" s="27" t="s">
        <v>130</v>
      </c>
      <c r="N118" s="45">
        <v>0.35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.Iron and Steel.Iron Process Gas.Reheating</v>
      </c>
      <c r="AO118" s="9"/>
    </row>
    <row r="119" spans="1:41" x14ac:dyDescent="0.3">
      <c r="A119" t="s">
        <v>220</v>
      </c>
      <c r="B119" s="41"/>
      <c r="C119" s="41"/>
      <c r="D119" s="41"/>
      <c r="E119" s="41"/>
      <c r="F119" t="s">
        <v>221</v>
      </c>
      <c r="G119" s="39"/>
      <c r="H119" s="40"/>
      <c r="I119" s="39"/>
      <c r="J119" s="39"/>
      <c r="K119" s="39" t="s">
        <v>129</v>
      </c>
      <c r="L119" s="24"/>
      <c r="M119" s="27" t="s">
        <v>130</v>
      </c>
      <c r="N119" s="45"/>
      <c r="O119" s="27"/>
      <c r="P119" s="27">
        <v>1995</v>
      </c>
      <c r="Q119" s="27">
        <v>2101</v>
      </c>
      <c r="R119" s="27">
        <v>25</v>
      </c>
      <c r="S119" s="45"/>
      <c r="T119" s="45"/>
      <c r="U119" s="45"/>
      <c r="V119" s="45"/>
      <c r="W119" s="45"/>
      <c r="X119" s="45"/>
      <c r="Y119" s="45"/>
      <c r="Z119" s="45"/>
      <c r="AA119" s="45"/>
      <c r="AB119" s="45"/>
      <c r="AC119" s="45"/>
      <c r="AD119" s="45"/>
      <c r="AE119" s="45"/>
      <c r="AF119" s="45"/>
      <c r="AG119" s="45"/>
      <c r="AH119" s="34">
        <v>1312500</v>
      </c>
      <c r="AI119" s="34">
        <v>19519299.065420602</v>
      </c>
      <c r="AJ119" s="34">
        <v>6766.7757009345796</v>
      </c>
      <c r="AK119" s="34"/>
      <c r="AM119" s="13" t="str">
        <f t="shared" si="2"/>
        <v>.Iron and Steel.Iron Process Gas.Reheatingrecuperated reheat furnace</v>
      </c>
      <c r="AO119" s="6"/>
    </row>
    <row r="120" spans="1:41" x14ac:dyDescent="0.3">
      <c r="A120" t="s">
        <v>220</v>
      </c>
      <c r="B120" s="41"/>
      <c r="C120" s="41"/>
      <c r="D120" s="41"/>
      <c r="E120" s="41"/>
      <c r="F120" t="s">
        <v>222</v>
      </c>
      <c r="G120" s="39"/>
      <c r="H120" s="40"/>
      <c r="I120" s="39"/>
      <c r="J120" s="39"/>
      <c r="K120" s="39" t="s">
        <v>129</v>
      </c>
      <c r="L120" s="24"/>
      <c r="M120" s="27" t="s">
        <v>130</v>
      </c>
      <c r="N120" s="45"/>
      <c r="O120" s="27"/>
      <c r="P120" s="27">
        <v>1930</v>
      </c>
      <c r="Q120" s="27">
        <v>2101</v>
      </c>
      <c r="R120" s="27">
        <v>25</v>
      </c>
      <c r="S120" s="45"/>
      <c r="T120" s="45"/>
      <c r="U120" s="45">
        <v>1</v>
      </c>
      <c r="V120" s="45"/>
      <c r="W120" s="45">
        <v>1</v>
      </c>
      <c r="X120" s="45">
        <v>1</v>
      </c>
      <c r="Y120" s="45"/>
      <c r="Z120" s="45"/>
      <c r="AA120" s="45"/>
      <c r="AB120" s="45"/>
      <c r="AC120" s="45"/>
      <c r="AD120" s="45"/>
      <c r="AE120" s="45"/>
      <c r="AF120" s="45"/>
      <c r="AG120" s="45"/>
      <c r="AH120" s="34">
        <v>1312500</v>
      </c>
      <c r="AI120" s="34">
        <v>7077266.3551401896</v>
      </c>
      <c r="AJ120" s="34">
        <v>423483.64485981298</v>
      </c>
      <c r="AK120" s="34"/>
      <c r="AM120" s="13" t="str">
        <f t="shared" si="2"/>
        <v>.Iron and Steel.Iron Process Gas.Reheatingunrecuperated reheat furnace</v>
      </c>
      <c r="AO120" s="9"/>
    </row>
    <row r="121" spans="1:41" x14ac:dyDescent="0.3">
      <c r="B121" s="41"/>
      <c r="C121" s="41"/>
      <c r="D121" s="41"/>
      <c r="E121" s="41"/>
      <c r="G121" s="39"/>
      <c r="H121" s="40"/>
      <c r="I121" s="39"/>
      <c r="J121" s="39"/>
      <c r="K121" s="39"/>
      <c r="L121" s="24"/>
      <c r="M121" s="27"/>
      <c r="N121" s="45"/>
      <c r="O121" s="27"/>
      <c r="P121" s="27"/>
      <c r="Q121" s="27"/>
      <c r="R121" s="27"/>
      <c r="S121" s="45"/>
      <c r="T121" s="45"/>
      <c r="U121" s="45"/>
      <c r="V121" s="45"/>
      <c r="W121" s="45"/>
      <c r="X121" s="45"/>
      <c r="Y121" s="45"/>
      <c r="Z121" s="45"/>
      <c r="AA121" s="45"/>
      <c r="AB121" s="45"/>
      <c r="AC121" s="45"/>
      <c r="AD121" s="45"/>
      <c r="AE121" s="45"/>
      <c r="AF121" s="45"/>
      <c r="AG121" s="45"/>
      <c r="AH121" s="34"/>
      <c r="AI121" s="34"/>
      <c r="AJ121" s="34"/>
      <c r="AK121" s="34"/>
      <c r="AM121" s="13" t="str">
        <f t="shared" si="2"/>
        <v/>
      </c>
      <c r="AO121" s="6"/>
    </row>
    <row r="122" spans="1:41" x14ac:dyDescent="0.3">
      <c r="A122" t="s">
        <v>223</v>
      </c>
      <c r="B122" s="41"/>
      <c r="C122" s="41"/>
      <c r="D122" s="41"/>
      <c r="E122" s="41"/>
      <c r="G122" s="39"/>
      <c r="H122" s="40"/>
      <c r="I122" s="39"/>
      <c r="J122" s="39"/>
      <c r="K122" s="39" t="s">
        <v>129</v>
      </c>
      <c r="L122" s="24"/>
      <c r="M122" s="27" t="s">
        <v>130</v>
      </c>
      <c r="N122" s="45">
        <v>0.4</v>
      </c>
      <c r="O122" s="27">
        <v>10</v>
      </c>
      <c r="P122" s="27"/>
      <c r="Q122" s="27"/>
      <c r="R122" s="27"/>
      <c r="S122" s="45"/>
      <c r="T122" s="45"/>
      <c r="U122" s="45"/>
      <c r="V122" s="45"/>
      <c r="W122" s="45"/>
      <c r="X122" s="45"/>
      <c r="Y122" s="45"/>
      <c r="Z122" s="45"/>
      <c r="AA122" s="45"/>
      <c r="AB122" s="45"/>
      <c r="AC122" s="45"/>
      <c r="AD122" s="45"/>
      <c r="AE122" s="45"/>
      <c r="AF122" s="45"/>
      <c r="AG122" s="45"/>
      <c r="AH122" s="34"/>
      <c r="AI122" s="34"/>
      <c r="AJ122" s="34"/>
      <c r="AK122" s="34"/>
      <c r="AM122" s="13" t="str">
        <f t="shared" si="2"/>
        <v>.Iron and Steel.Iron Process Gas.Steam</v>
      </c>
      <c r="AO122" s="9"/>
    </row>
    <row r="123" spans="1:41" x14ac:dyDescent="0.3">
      <c r="A123" t="s">
        <v>223</v>
      </c>
      <c r="B123" s="41"/>
      <c r="C123" s="41"/>
      <c r="D123" s="41"/>
      <c r="E123" s="41"/>
      <c r="F123" t="s">
        <v>224</v>
      </c>
      <c r="G123" s="39"/>
      <c r="H123" s="40"/>
      <c r="I123" s="39"/>
      <c r="J123" s="39"/>
      <c r="K123" s="39" t="s">
        <v>129</v>
      </c>
      <c r="L123" s="24"/>
      <c r="M123" s="27" t="s">
        <v>130</v>
      </c>
      <c r="N123" s="45"/>
      <c r="O123" s="27"/>
      <c r="P123" s="27">
        <v>1930</v>
      </c>
      <c r="Q123" s="27">
        <v>2101</v>
      </c>
      <c r="R123" s="27">
        <v>30</v>
      </c>
      <c r="S123" s="45"/>
      <c r="T123" s="45"/>
      <c r="U123" s="45">
        <v>0.92</v>
      </c>
      <c r="V123" s="45"/>
      <c r="W123" s="45">
        <v>0.92</v>
      </c>
      <c r="X123" s="45">
        <v>0.92</v>
      </c>
      <c r="Y123" s="45"/>
      <c r="Z123" s="45"/>
      <c r="AA123" s="45"/>
      <c r="AB123" s="45"/>
      <c r="AC123" s="45"/>
      <c r="AD123" s="45"/>
      <c r="AE123" s="45"/>
      <c r="AF123" s="45"/>
      <c r="AG123" s="45"/>
      <c r="AH123" s="34">
        <v>1012500</v>
      </c>
      <c r="AI123" s="34">
        <v>4637580.9697593497</v>
      </c>
      <c r="AJ123" s="34">
        <v>185503.238780771</v>
      </c>
      <c r="AK123" s="34"/>
      <c r="AM123" s="13" t="str">
        <f t="shared" si="2"/>
        <v>.Iron and Steel.Iron Process Gas.SteamBoiler Iron Process Gas</v>
      </c>
      <c r="AO123" s="6"/>
    </row>
    <row r="124" spans="1:41" x14ac:dyDescent="0.3">
      <c r="A124" t="s">
        <v>223</v>
      </c>
      <c r="B124" s="41"/>
      <c r="C124" s="41"/>
      <c r="D124" s="41"/>
      <c r="E124" s="41"/>
      <c r="F124" t="s">
        <v>225</v>
      </c>
      <c r="G124" s="39"/>
      <c r="H124" s="40"/>
      <c r="I124" s="39"/>
      <c r="J124" s="39"/>
      <c r="K124" s="39" t="s">
        <v>129</v>
      </c>
      <c r="L124" s="24"/>
      <c r="M124" s="27" t="s">
        <v>130</v>
      </c>
      <c r="N124" s="45"/>
      <c r="O124" s="27"/>
      <c r="P124" s="27">
        <v>1940</v>
      </c>
      <c r="Q124" s="27">
        <v>2101</v>
      </c>
      <c r="R124" s="27">
        <v>30</v>
      </c>
      <c r="S124" s="45"/>
      <c r="T124" s="45"/>
      <c r="U124" s="45">
        <v>0.08</v>
      </c>
      <c r="V124" s="45"/>
      <c r="W124" s="45">
        <v>0.08</v>
      </c>
      <c r="X124" s="45">
        <v>0.08</v>
      </c>
      <c r="Y124" s="45"/>
      <c r="Z124" s="45"/>
      <c r="AA124" s="45"/>
      <c r="AB124" s="45"/>
      <c r="AC124" s="45"/>
      <c r="AD124" s="45"/>
      <c r="AE124" s="45"/>
      <c r="AF124" s="45"/>
      <c r="AG124" s="45"/>
      <c r="AH124" s="34">
        <v>1012500</v>
      </c>
      <c r="AI124" s="34">
        <v>10347497.912873801</v>
      </c>
      <c r="AJ124" s="34">
        <v>413899.91648294398</v>
      </c>
      <c r="AK124" s="34"/>
      <c r="AM124" s="13" t="str">
        <f t="shared" si="2"/>
        <v>.Iron and Steel.Iron Process Gas.SteamCogenerator Iron Process Gas</v>
      </c>
      <c r="AO124" s="9"/>
    </row>
    <row r="125" spans="1:41" x14ac:dyDescent="0.3">
      <c r="A125" t="s">
        <v>223</v>
      </c>
      <c r="B125" s="41"/>
      <c r="C125" s="41"/>
      <c r="D125" s="41"/>
      <c r="E125" s="41"/>
      <c r="F125" t="s">
        <v>226</v>
      </c>
      <c r="G125" s="39"/>
      <c r="H125" s="40"/>
      <c r="I125" s="39"/>
      <c r="J125" s="39"/>
      <c r="K125" s="39" t="s">
        <v>129</v>
      </c>
      <c r="L125" s="24"/>
      <c r="M125" s="27" t="s">
        <v>130</v>
      </c>
      <c r="N125" s="45"/>
      <c r="O125" s="27"/>
      <c r="P125" s="27">
        <v>2010</v>
      </c>
      <c r="Q125" s="27">
        <v>2101</v>
      </c>
      <c r="R125" s="27">
        <v>30</v>
      </c>
      <c r="S125" s="45"/>
      <c r="T125" s="45"/>
      <c r="U125" s="45"/>
      <c r="V125" s="45"/>
      <c r="W125" s="45"/>
      <c r="X125" s="45"/>
      <c r="Y125" s="45"/>
      <c r="Z125" s="45"/>
      <c r="AA125" s="45"/>
      <c r="AB125" s="45"/>
      <c r="AC125" s="45"/>
      <c r="AD125" s="45"/>
      <c r="AE125" s="45"/>
      <c r="AF125" s="45"/>
      <c r="AG125" s="45"/>
      <c r="AH125" s="34">
        <v>1012500</v>
      </c>
      <c r="AI125" s="34">
        <v>10347497.912873801</v>
      </c>
      <c r="AJ125" s="34">
        <v>413899.91648294398</v>
      </c>
      <c r="AK125" s="34"/>
      <c r="AM125" s="13" t="str">
        <f t="shared" si="2"/>
        <v>.Iron and Steel.Iron Process Gas.SteamCogenerator Iron Process Gas Retro</v>
      </c>
      <c r="AO125" s="6"/>
    </row>
    <row r="126" spans="1:41" x14ac:dyDescent="0.3">
      <c r="B126" s="41"/>
      <c r="C126" s="41"/>
      <c r="D126" s="41"/>
      <c r="E126" s="41"/>
      <c r="G126" s="39"/>
      <c r="H126" s="40"/>
      <c r="I126" s="39"/>
      <c r="J126" s="39"/>
      <c r="K126" s="39"/>
      <c r="L126" s="24"/>
      <c r="M126" s="27"/>
      <c r="N126" s="45"/>
      <c r="O126" s="27"/>
      <c r="P126" s="27"/>
      <c r="Q126" s="27"/>
      <c r="R126" s="27"/>
      <c r="S126" s="45"/>
      <c r="T126" s="45"/>
      <c r="U126" s="45"/>
      <c r="V126" s="45"/>
      <c r="W126" s="45"/>
      <c r="X126" s="45"/>
      <c r="Y126" s="45"/>
      <c r="Z126" s="45"/>
      <c r="AA126" s="45"/>
      <c r="AB126" s="45"/>
      <c r="AC126" s="45"/>
      <c r="AD126" s="45"/>
      <c r="AE126" s="45"/>
      <c r="AF126" s="45"/>
      <c r="AG126" s="45"/>
      <c r="AH126" s="34"/>
      <c r="AI126" s="34"/>
      <c r="AJ126" s="34"/>
      <c r="AK126" s="34"/>
      <c r="AM126" s="13" t="str">
        <f t="shared" si="2"/>
        <v/>
      </c>
      <c r="AO126" s="9"/>
    </row>
    <row r="127" spans="1:41" x14ac:dyDescent="0.3">
      <c r="A127" t="s">
        <v>227</v>
      </c>
      <c r="B127" s="41"/>
      <c r="C127" s="41"/>
      <c r="D127" s="41"/>
      <c r="E127" s="41"/>
      <c r="G127" s="39"/>
      <c r="H127" s="40"/>
      <c r="I127" s="39"/>
      <c r="J127" s="39"/>
      <c r="K127" s="39" t="s">
        <v>129</v>
      </c>
      <c r="L127" s="24"/>
      <c r="M127" s="27" t="s">
        <v>130</v>
      </c>
      <c r="N127" s="45">
        <v>0.35</v>
      </c>
      <c r="O127" s="27">
        <v>10</v>
      </c>
      <c r="P127" s="27"/>
      <c r="Q127" s="27"/>
      <c r="R127" s="27"/>
      <c r="S127" s="45"/>
      <c r="T127" s="45"/>
      <c r="U127" s="45"/>
      <c r="V127" s="45"/>
      <c r="W127" s="45"/>
      <c r="X127" s="45"/>
      <c r="Y127" s="45"/>
      <c r="Z127" s="45"/>
      <c r="AA127" s="45"/>
      <c r="AB127" s="45"/>
      <c r="AC127" s="45"/>
      <c r="AD127" s="45"/>
      <c r="AE127" s="45"/>
      <c r="AF127" s="45"/>
      <c r="AG127" s="45"/>
      <c r="AH127" s="34"/>
      <c r="AI127" s="34"/>
      <c r="AJ127" s="34"/>
      <c r="AK127" s="34"/>
      <c r="AM127" s="13" t="str">
        <f t="shared" si="2"/>
        <v>.Iron and Steel.Reheating.Reheators</v>
      </c>
      <c r="AO127" s="6"/>
    </row>
    <row r="128" spans="1:41" x14ac:dyDescent="0.3">
      <c r="A128" t="s">
        <v>227</v>
      </c>
      <c r="B128" s="41"/>
      <c r="C128" s="41"/>
      <c r="D128" s="41"/>
      <c r="E128" s="41"/>
      <c r="F128" t="s">
        <v>228</v>
      </c>
      <c r="G128" s="39"/>
      <c r="H128" s="40"/>
      <c r="I128" s="39"/>
      <c r="J128" s="39"/>
      <c r="K128" s="39" t="s">
        <v>129</v>
      </c>
      <c r="L128" s="24"/>
      <c r="M128" s="27" t="s">
        <v>130</v>
      </c>
      <c r="N128" s="45"/>
      <c r="O128" s="27"/>
      <c r="P128" s="27">
        <v>1978</v>
      </c>
      <c r="Q128" s="27">
        <v>2101</v>
      </c>
      <c r="R128" s="27">
        <v>25</v>
      </c>
      <c r="S128" s="45"/>
      <c r="T128" s="45"/>
      <c r="U128" s="45"/>
      <c r="V128" s="45"/>
      <c r="W128" s="45">
        <v>1</v>
      </c>
      <c r="X128" s="45"/>
      <c r="Y128" s="45"/>
      <c r="Z128" s="45"/>
      <c r="AA128" s="45"/>
      <c r="AB128" s="45"/>
      <c r="AC128" s="45"/>
      <c r="AD128" s="45"/>
      <c r="AE128" s="45"/>
      <c r="AF128" s="45"/>
      <c r="AG128" s="45"/>
      <c r="AH128" s="34">
        <v>1312500</v>
      </c>
      <c r="AI128" s="34">
        <v>97891610.6462477</v>
      </c>
      <c r="AJ128" s="34">
        <v>1170231.1166968599</v>
      </c>
      <c r="AK128" s="34"/>
      <c r="AM128" s="13" t="str">
        <f t="shared" si="2"/>
        <v>.Iron and Steel.Reheating.ReheatorsNG direct rolling reheat furnace</v>
      </c>
      <c r="AO128" s="9"/>
    </row>
    <row r="129" spans="1:41" x14ac:dyDescent="0.3">
      <c r="A129" t="s">
        <v>227</v>
      </c>
      <c r="B129" s="41"/>
      <c r="C129" s="41"/>
      <c r="D129" s="41"/>
      <c r="E129" s="41"/>
      <c r="F129" t="s">
        <v>229</v>
      </c>
      <c r="G129" s="39"/>
      <c r="H129" s="40"/>
      <c r="I129" s="39"/>
      <c r="J129" s="39"/>
      <c r="K129" s="39" t="s">
        <v>129</v>
      </c>
      <c r="L129" s="24"/>
      <c r="M129" s="27" t="s">
        <v>130</v>
      </c>
      <c r="N129" s="45"/>
      <c r="O129" s="27"/>
      <c r="P129" s="27">
        <v>1971</v>
      </c>
      <c r="Q129" s="27">
        <v>2101</v>
      </c>
      <c r="R129" s="27">
        <v>25</v>
      </c>
      <c r="S129" s="45"/>
      <c r="T129" s="45"/>
      <c r="U129" s="45">
        <v>1</v>
      </c>
      <c r="V129" s="45"/>
      <c r="W129" s="45"/>
      <c r="X129" s="45">
        <v>1</v>
      </c>
      <c r="Y129" s="45"/>
      <c r="Z129" s="45"/>
      <c r="AA129" s="45"/>
      <c r="AB129" s="45"/>
      <c r="AC129" s="45"/>
      <c r="AD129" s="45"/>
      <c r="AE129" s="45"/>
      <c r="AF129" s="45"/>
      <c r="AG129" s="45"/>
      <c r="AH129" s="34">
        <v>1312500</v>
      </c>
      <c r="AI129" s="34">
        <v>36709353.943461098</v>
      </c>
      <c r="AJ129" s="34">
        <v>1170231.1166968599</v>
      </c>
      <c r="AK129" s="34"/>
      <c r="AM129" s="13" t="str">
        <f t="shared" si="2"/>
        <v>.Iron and Steel.Reheating.ReheatorsNG induction reheat furnace</v>
      </c>
      <c r="AO129" s="6"/>
    </row>
    <row r="130" spans="1:41" x14ac:dyDescent="0.3">
      <c r="A130" t="s">
        <v>227</v>
      </c>
      <c r="B130" s="41"/>
      <c r="C130" s="41"/>
      <c r="D130" s="41"/>
      <c r="E130" s="41"/>
      <c r="F130" t="s">
        <v>230</v>
      </c>
      <c r="G130" s="39"/>
      <c r="H130" s="40"/>
      <c r="I130" s="39"/>
      <c r="J130" s="39"/>
      <c r="K130" s="39" t="s">
        <v>129</v>
      </c>
      <c r="L130" s="24"/>
      <c r="M130" s="27" t="s">
        <v>130</v>
      </c>
      <c r="N130" s="45"/>
      <c r="O130" s="27"/>
      <c r="P130" s="27">
        <v>1995</v>
      </c>
      <c r="Q130" s="27">
        <v>2101</v>
      </c>
      <c r="R130" s="27">
        <v>25</v>
      </c>
      <c r="S130" s="45"/>
      <c r="T130" s="45"/>
      <c r="U130" s="45"/>
      <c r="V130" s="45"/>
      <c r="W130" s="45"/>
      <c r="X130" s="45"/>
      <c r="Y130" s="45"/>
      <c r="Z130" s="45"/>
      <c r="AA130" s="45"/>
      <c r="AB130" s="45"/>
      <c r="AC130" s="45"/>
      <c r="AD130" s="45"/>
      <c r="AE130" s="45"/>
      <c r="AF130" s="45"/>
      <c r="AG130" s="45"/>
      <c r="AH130" s="34">
        <v>1312500</v>
      </c>
      <c r="AI130" s="34">
        <v>34635038.4385617</v>
      </c>
      <c r="AJ130" s="34">
        <v>12022.584946275099</v>
      </c>
      <c r="AK130" s="34"/>
      <c r="AM130" s="13" t="str">
        <f t="shared" si="2"/>
        <v>.Iron and Steel.Reheating.ReheatorsNG recuperated reheat furnace</v>
      </c>
      <c r="AO130" s="9"/>
    </row>
    <row r="131" spans="1:41" x14ac:dyDescent="0.3">
      <c r="A131" t="s">
        <v>227</v>
      </c>
      <c r="B131" s="41"/>
      <c r="C131" s="41"/>
      <c r="D131" s="41"/>
      <c r="E131" s="41"/>
      <c r="F131" t="s">
        <v>231</v>
      </c>
      <c r="G131" s="39"/>
      <c r="H131" s="40"/>
      <c r="I131" s="39"/>
      <c r="J131" s="39"/>
      <c r="K131" s="39" t="s">
        <v>129</v>
      </c>
      <c r="L131" s="24"/>
      <c r="M131" s="27" t="s">
        <v>130</v>
      </c>
      <c r="N131" s="45"/>
      <c r="O131" s="27"/>
      <c r="P131" s="27">
        <v>1930</v>
      </c>
      <c r="Q131" s="27">
        <v>2101</v>
      </c>
      <c r="R131" s="27">
        <v>25</v>
      </c>
      <c r="S131" s="45"/>
      <c r="T131" s="45"/>
      <c r="U131" s="45"/>
      <c r="V131" s="45"/>
      <c r="W131" s="45"/>
      <c r="X131" s="45"/>
      <c r="Y131" s="45"/>
      <c r="Z131" s="45"/>
      <c r="AA131" s="45"/>
      <c r="AB131" s="45"/>
      <c r="AC131" s="45"/>
      <c r="AD131" s="45"/>
      <c r="AE131" s="45"/>
      <c r="AF131" s="45"/>
      <c r="AG131" s="45"/>
      <c r="AH131" s="34">
        <v>1312500</v>
      </c>
      <c r="AI131" s="34">
        <v>19578322.051038601</v>
      </c>
      <c r="AJ131" s="34">
        <v>1170231.1166968599</v>
      </c>
      <c r="AK131" s="34"/>
      <c r="AM131" s="13" t="str">
        <f t="shared" si="2"/>
        <v>.Iron and Steel.Reheating.ReheatorsNG unrecuperated reheat furnace</v>
      </c>
      <c r="AO131" s="6"/>
    </row>
    <row r="132" spans="1:41" x14ac:dyDescent="0.3">
      <c r="A132" t="s">
        <v>227</v>
      </c>
      <c r="B132" s="41"/>
      <c r="C132" s="41"/>
      <c r="D132" s="41"/>
      <c r="E132" s="41"/>
      <c r="F132" t="s">
        <v>232</v>
      </c>
      <c r="G132" s="39"/>
      <c r="H132" s="40"/>
      <c r="I132" s="39"/>
      <c r="J132" s="39"/>
      <c r="K132" s="39" t="s">
        <v>129</v>
      </c>
      <c r="L132" s="24"/>
      <c r="M132" s="27" t="s">
        <v>130</v>
      </c>
      <c r="N132" s="45"/>
      <c r="O132" s="27"/>
      <c r="P132" s="27">
        <v>1978</v>
      </c>
      <c r="Q132" s="27">
        <v>2101</v>
      </c>
      <c r="R132" s="27">
        <v>25</v>
      </c>
      <c r="S132" s="45"/>
      <c r="T132" s="45"/>
      <c r="U132" s="45"/>
      <c r="V132" s="45"/>
      <c r="W132" s="45"/>
      <c r="X132" s="45"/>
      <c r="Y132" s="45"/>
      <c r="Z132" s="45"/>
      <c r="AA132" s="45"/>
      <c r="AB132" s="45"/>
      <c r="AC132" s="45"/>
      <c r="AD132" s="45"/>
      <c r="AE132" s="45"/>
      <c r="AF132" s="45"/>
      <c r="AG132" s="45"/>
      <c r="AH132" s="34">
        <v>1312500</v>
      </c>
      <c r="AI132" s="34">
        <v>97891610.6462477</v>
      </c>
      <c r="AJ132" s="34">
        <v>1170231.1166968599</v>
      </c>
      <c r="AK132" s="34"/>
      <c r="AM132" s="13" t="str">
        <f t="shared" ref="AM132:AM195" si="3">_xlfn.CONCAT(A132,F132)</f>
        <v>.Iron and Steel.Reheating.ReheatorsOil direct rolling reheat furnace</v>
      </c>
      <c r="AO132" s="9"/>
    </row>
    <row r="133" spans="1:41" x14ac:dyDescent="0.3">
      <c r="A133" t="s">
        <v>227</v>
      </c>
      <c r="B133" s="41"/>
      <c r="C133" s="41"/>
      <c r="D133" s="41"/>
      <c r="E133" s="41"/>
      <c r="F133" t="s">
        <v>233</v>
      </c>
      <c r="G133" s="39"/>
      <c r="H133" s="40"/>
      <c r="I133" s="39"/>
      <c r="J133" s="39"/>
      <c r="K133" s="39" t="s">
        <v>129</v>
      </c>
      <c r="L133" s="24"/>
      <c r="M133" s="27" t="s">
        <v>130</v>
      </c>
      <c r="N133" s="45"/>
      <c r="O133" s="27"/>
      <c r="P133" s="27">
        <v>1971</v>
      </c>
      <c r="Q133" s="27">
        <v>2101</v>
      </c>
      <c r="R133" s="27">
        <v>25</v>
      </c>
      <c r="S133" s="45"/>
      <c r="T133" s="45"/>
      <c r="U133" s="45"/>
      <c r="V133" s="45"/>
      <c r="W133" s="45"/>
      <c r="X133" s="45"/>
      <c r="Y133" s="45"/>
      <c r="Z133" s="45"/>
      <c r="AA133" s="45"/>
      <c r="AB133" s="45"/>
      <c r="AC133" s="45"/>
      <c r="AD133" s="45"/>
      <c r="AE133" s="45"/>
      <c r="AF133" s="45"/>
      <c r="AG133" s="45"/>
      <c r="AH133" s="34">
        <v>1312500</v>
      </c>
      <c r="AI133" s="34">
        <v>36709353.943461098</v>
      </c>
      <c r="AJ133" s="34">
        <v>1170231.1166968599</v>
      </c>
      <c r="AK133" s="34"/>
      <c r="AM133" s="13" t="str">
        <f t="shared" si="3"/>
        <v>.Iron and Steel.Reheating.ReheatorsOil induction reheat furnace</v>
      </c>
      <c r="AO133" s="6"/>
    </row>
    <row r="134" spans="1:41" x14ac:dyDescent="0.3">
      <c r="A134" t="s">
        <v>227</v>
      </c>
      <c r="B134" s="41"/>
      <c r="C134" s="41"/>
      <c r="D134" s="41"/>
      <c r="E134" s="41"/>
      <c r="F134" t="s">
        <v>234</v>
      </c>
      <c r="G134" s="39"/>
      <c r="H134" s="40"/>
      <c r="I134" s="39"/>
      <c r="J134" s="39"/>
      <c r="K134" s="39" t="s">
        <v>129</v>
      </c>
      <c r="L134" s="24"/>
      <c r="M134" s="27" t="s">
        <v>130</v>
      </c>
      <c r="N134" s="45"/>
      <c r="O134" s="27"/>
      <c r="P134" s="27">
        <v>1995</v>
      </c>
      <c r="Q134" s="27">
        <v>2101</v>
      </c>
      <c r="R134" s="27">
        <v>25</v>
      </c>
      <c r="S134" s="45"/>
      <c r="T134" s="45"/>
      <c r="U134" s="45"/>
      <c r="V134" s="45"/>
      <c r="W134" s="45"/>
      <c r="X134" s="45"/>
      <c r="Y134" s="45"/>
      <c r="Z134" s="45"/>
      <c r="AA134" s="45"/>
      <c r="AB134" s="45"/>
      <c r="AC134" s="45"/>
      <c r="AD134" s="45"/>
      <c r="AE134" s="45"/>
      <c r="AF134" s="45"/>
      <c r="AG134" s="45"/>
      <c r="AH134" s="34">
        <v>1312500</v>
      </c>
      <c r="AI134" s="34">
        <v>34635038.4385617</v>
      </c>
      <c r="AJ134" s="34">
        <v>12022.584946275099</v>
      </c>
      <c r="AK134" s="34"/>
      <c r="AM134" s="13" t="str">
        <f t="shared" si="3"/>
        <v>.Iron and Steel.Reheating.ReheatorsOil recuperated reheat furnace</v>
      </c>
      <c r="AO134" s="9"/>
    </row>
    <row r="135" spans="1:41" x14ac:dyDescent="0.3">
      <c r="A135" t="s">
        <v>227</v>
      </c>
      <c r="B135" s="41"/>
      <c r="C135" s="41"/>
      <c r="D135" s="41"/>
      <c r="E135" s="41"/>
      <c r="F135" t="s">
        <v>235</v>
      </c>
      <c r="G135" s="39"/>
      <c r="H135" s="40"/>
      <c r="I135" s="39"/>
      <c r="J135" s="39"/>
      <c r="K135" s="39" t="s">
        <v>129</v>
      </c>
      <c r="L135" s="24"/>
      <c r="M135" s="27" t="s">
        <v>130</v>
      </c>
      <c r="N135" s="45"/>
      <c r="O135" s="27"/>
      <c r="P135" s="27">
        <v>1930</v>
      </c>
      <c r="Q135" s="27">
        <v>2101</v>
      </c>
      <c r="R135" s="27">
        <v>25</v>
      </c>
      <c r="S135" s="45"/>
      <c r="T135" s="45"/>
      <c r="U135" s="45"/>
      <c r="V135" s="45"/>
      <c r="W135" s="45"/>
      <c r="X135" s="45"/>
      <c r="Y135" s="45"/>
      <c r="Z135" s="45"/>
      <c r="AA135" s="45"/>
      <c r="AB135" s="45"/>
      <c r="AC135" s="45"/>
      <c r="AD135" s="45"/>
      <c r="AE135" s="45"/>
      <c r="AF135" s="45"/>
      <c r="AG135" s="45"/>
      <c r="AH135" s="34">
        <v>1312500</v>
      </c>
      <c r="AI135" s="34">
        <v>19578322.051038601</v>
      </c>
      <c r="AJ135" s="34">
        <v>1170231.1166968599</v>
      </c>
      <c r="AK135" s="34"/>
      <c r="AM135" s="13" t="str">
        <f t="shared" si="3"/>
        <v>.Iron and Steel.Reheating.ReheatorsOil unrecuperated reheat furnace</v>
      </c>
      <c r="AO135" s="6"/>
    </row>
    <row r="136" spans="1:41" x14ac:dyDescent="0.3">
      <c r="B136" s="41"/>
      <c r="C136" s="41"/>
      <c r="D136" s="41"/>
      <c r="E136" s="41"/>
      <c r="G136" s="39"/>
      <c r="H136" s="40"/>
      <c r="I136" s="39"/>
      <c r="J136" s="39"/>
      <c r="K136" s="39"/>
      <c r="L136" s="24"/>
      <c r="M136" s="27"/>
      <c r="N136" s="45"/>
      <c r="O136" s="27"/>
      <c r="P136" s="27"/>
      <c r="Q136" s="27"/>
      <c r="R136" s="27"/>
      <c r="S136" s="45"/>
      <c r="T136" s="45"/>
      <c r="U136" s="45"/>
      <c r="V136" s="45"/>
      <c r="W136" s="45"/>
      <c r="X136" s="45"/>
      <c r="Y136" s="45"/>
      <c r="Z136" s="45"/>
      <c r="AA136" s="45"/>
      <c r="AB136" s="45"/>
      <c r="AC136" s="45"/>
      <c r="AD136" s="45"/>
      <c r="AE136" s="45"/>
      <c r="AF136" s="45"/>
      <c r="AG136" s="45"/>
      <c r="AH136" s="34"/>
      <c r="AI136" s="34"/>
      <c r="AJ136" s="34"/>
      <c r="AK136" s="34"/>
      <c r="AM136" s="13" t="str">
        <f t="shared" si="3"/>
        <v/>
      </c>
      <c r="AO136" s="9"/>
    </row>
    <row r="137" spans="1:41" x14ac:dyDescent="0.3">
      <c r="A137" t="s">
        <v>236</v>
      </c>
      <c r="B137" s="41"/>
      <c r="C137" s="41"/>
      <c r="D137" s="41"/>
      <c r="E137" s="41"/>
      <c r="G137" s="39"/>
      <c r="H137" s="40"/>
      <c r="I137" s="39"/>
      <c r="J137" s="39"/>
      <c r="K137" s="39" t="s">
        <v>129</v>
      </c>
      <c r="L137" s="24"/>
      <c r="M137" s="27" t="s">
        <v>67</v>
      </c>
      <c r="N137" s="45">
        <v>0.4</v>
      </c>
      <c r="O137" s="27">
        <v>10</v>
      </c>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.Iron and Steel.Steam</v>
      </c>
      <c r="AO137" s="6"/>
    </row>
    <row r="138" spans="1:41" x14ac:dyDescent="0.3">
      <c r="A138" t="s">
        <v>236</v>
      </c>
      <c r="B138" s="41"/>
      <c r="C138" s="41"/>
      <c r="D138" s="41"/>
      <c r="E138" s="41"/>
      <c r="F138" t="s">
        <v>237</v>
      </c>
      <c r="G138" s="39"/>
      <c r="H138" s="40"/>
      <c r="I138" s="39"/>
      <c r="J138" s="39"/>
      <c r="K138" s="39" t="s">
        <v>129</v>
      </c>
      <c r="L138" s="24"/>
      <c r="M138" s="27" t="s">
        <v>67</v>
      </c>
      <c r="N138" s="45"/>
      <c r="O138" s="27"/>
      <c r="P138" s="27">
        <v>2015</v>
      </c>
      <c r="Q138" s="27">
        <v>2101</v>
      </c>
      <c r="R138" s="27">
        <v>30</v>
      </c>
      <c r="S138" s="45"/>
      <c r="T138" s="45"/>
      <c r="U138" s="45"/>
      <c r="V138" s="45"/>
      <c r="W138" s="45"/>
      <c r="X138" s="45"/>
      <c r="Y138" s="45"/>
      <c r="Z138" s="45"/>
      <c r="AA138" s="45"/>
      <c r="AB138" s="45"/>
      <c r="AC138" s="45"/>
      <c r="AD138" s="45"/>
      <c r="AE138" s="45"/>
      <c r="AF138" s="45"/>
      <c r="AG138" s="45"/>
      <c r="AH138" s="34">
        <v>1012500</v>
      </c>
      <c r="AI138" s="34">
        <v>18321691.1367785</v>
      </c>
      <c r="AJ138" s="34">
        <v>732867.64545097598</v>
      </c>
      <c r="AK138" s="34"/>
      <c r="AM138" s="13" t="str">
        <f t="shared" si="3"/>
        <v>.Iron and Steel.SteamCoal CCS</v>
      </c>
      <c r="AO138" s="9"/>
    </row>
    <row r="139" spans="1:41" x14ac:dyDescent="0.3">
      <c r="A139" t="s">
        <v>236</v>
      </c>
      <c r="B139" s="41"/>
      <c r="C139" s="41"/>
      <c r="D139" s="41"/>
      <c r="E139" s="41"/>
      <c r="F139" t="s">
        <v>26</v>
      </c>
      <c r="G139" s="39"/>
      <c r="H139" s="40"/>
      <c r="I139" s="39"/>
      <c r="J139" s="39"/>
      <c r="K139" s="39" t="s">
        <v>129</v>
      </c>
      <c r="L139" s="24"/>
      <c r="M139" s="27" t="s">
        <v>67</v>
      </c>
      <c r="N139" s="45"/>
      <c r="O139" s="27"/>
      <c r="P139" s="27">
        <v>1930</v>
      </c>
      <c r="Q139" s="27">
        <v>2101</v>
      </c>
      <c r="R139" s="27">
        <v>30</v>
      </c>
      <c r="S139" s="45"/>
      <c r="T139" s="45"/>
      <c r="U139" s="45">
        <v>0.95</v>
      </c>
      <c r="V139" s="45"/>
      <c r="W139" s="45"/>
      <c r="X139" s="45">
        <v>0.95</v>
      </c>
      <c r="Y139" s="45"/>
      <c r="Z139" s="45"/>
      <c r="AA139" s="45"/>
      <c r="AB139" s="45"/>
      <c r="AC139" s="45"/>
      <c r="AD139" s="45"/>
      <c r="AE139" s="45"/>
      <c r="AF139" s="45"/>
      <c r="AG139" s="45"/>
      <c r="AH139" s="34">
        <v>1012500</v>
      </c>
      <c r="AI139" s="34">
        <v>18321691.136274401</v>
      </c>
      <c r="AJ139" s="34">
        <v>732867.64545097598</v>
      </c>
      <c r="AK139" s="34"/>
      <c r="AM139" s="13" t="str">
        <f t="shared" si="3"/>
        <v>.Iron and Steel.SteamCoal</v>
      </c>
      <c r="AO139" s="6"/>
    </row>
    <row r="140" spans="1:41" x14ac:dyDescent="0.3">
      <c r="A140" t="s">
        <v>236</v>
      </c>
      <c r="B140" s="41"/>
      <c r="C140" s="41"/>
      <c r="D140" s="41"/>
      <c r="E140" s="41"/>
      <c r="F140" t="s">
        <v>238</v>
      </c>
      <c r="G140" s="39"/>
      <c r="H140" s="40"/>
      <c r="I140" s="39"/>
      <c r="J140" s="39"/>
      <c r="K140" s="39" t="s">
        <v>129</v>
      </c>
      <c r="L140" s="24"/>
      <c r="M140" s="27" t="s">
        <v>67</v>
      </c>
      <c r="N140" s="45"/>
      <c r="O140" s="27"/>
      <c r="P140" s="27">
        <v>1930</v>
      </c>
      <c r="Q140" s="27">
        <v>2101</v>
      </c>
      <c r="R140" s="27">
        <v>30</v>
      </c>
      <c r="S140" s="45"/>
      <c r="T140" s="45"/>
      <c r="U140" s="45"/>
      <c r="V140" s="45"/>
      <c r="W140" s="45"/>
      <c r="X140" s="45"/>
      <c r="Y140" s="45"/>
      <c r="Z140" s="45"/>
      <c r="AA140" s="45"/>
      <c r="AB140" s="45"/>
      <c r="AC140" s="45"/>
      <c r="AD140" s="45"/>
      <c r="AE140" s="45"/>
      <c r="AF140" s="45"/>
      <c r="AG140" s="45"/>
      <c r="AH140" s="34">
        <v>1012500</v>
      </c>
      <c r="AI140" s="34">
        <v>7059957.9870530805</v>
      </c>
      <c r="AJ140" s="34">
        <v>282398.319482124</v>
      </c>
      <c r="AK140" s="34"/>
      <c r="AM140" s="13" t="str">
        <f t="shared" si="3"/>
        <v>.Iron and Steel.SteamElectric</v>
      </c>
      <c r="AO140" s="9"/>
    </row>
    <row r="141" spans="1:41" x14ac:dyDescent="0.3">
      <c r="A141" t="s">
        <v>236</v>
      </c>
      <c r="B141" s="41"/>
      <c r="C141" s="41"/>
      <c r="D141" s="41"/>
      <c r="E141" s="41"/>
      <c r="F141" t="s">
        <v>239</v>
      </c>
      <c r="G141" s="39"/>
      <c r="H141" s="40"/>
      <c r="I141" s="39"/>
      <c r="J141" s="39"/>
      <c r="K141" s="39" t="s">
        <v>129</v>
      </c>
      <c r="L141" s="24"/>
      <c r="M141" s="27" t="s">
        <v>67</v>
      </c>
      <c r="N141" s="45"/>
      <c r="O141" s="27"/>
      <c r="P141" s="27">
        <v>1930</v>
      </c>
      <c r="Q141" s="27">
        <v>2101</v>
      </c>
      <c r="R141" s="27">
        <v>30</v>
      </c>
      <c r="S141" s="45"/>
      <c r="T141" s="45"/>
      <c r="U141" s="45"/>
      <c r="V141" s="45"/>
      <c r="W141" s="45">
        <v>0.91900000000000004</v>
      </c>
      <c r="X141" s="45"/>
      <c r="Y141" s="45"/>
      <c r="Z141" s="45"/>
      <c r="AA141" s="45"/>
      <c r="AB141" s="45"/>
      <c r="AC141" s="45"/>
      <c r="AD141" s="45"/>
      <c r="AE141" s="45"/>
      <c r="AF141" s="45"/>
      <c r="AG141" s="45"/>
      <c r="AH141" s="34">
        <v>1012500</v>
      </c>
      <c r="AI141" s="34">
        <v>6412591.8976960303</v>
      </c>
      <c r="AJ141" s="34">
        <v>256503.675907842</v>
      </c>
      <c r="AK141" s="34"/>
      <c r="AM141" s="13" t="str">
        <f t="shared" si="3"/>
        <v>.Iron and Steel.SteamFuel Oil</v>
      </c>
      <c r="AO141" s="6"/>
    </row>
    <row r="142" spans="1:41" x14ac:dyDescent="0.3">
      <c r="A142" t="s">
        <v>236</v>
      </c>
      <c r="B142" s="41"/>
      <c r="C142" s="41"/>
      <c r="D142" s="41"/>
      <c r="E142" s="41"/>
      <c r="F142" t="s">
        <v>240</v>
      </c>
      <c r="G142" s="39"/>
      <c r="H142" s="40"/>
      <c r="I142" s="39"/>
      <c r="J142" s="39"/>
      <c r="K142" s="39" t="s">
        <v>129</v>
      </c>
      <c r="L142" s="24"/>
      <c r="M142" s="27" t="s">
        <v>67</v>
      </c>
      <c r="N142" s="45"/>
      <c r="O142" s="27"/>
      <c r="P142" s="27">
        <v>2020</v>
      </c>
      <c r="Q142" s="27">
        <v>2101</v>
      </c>
      <c r="R142" s="27">
        <v>30</v>
      </c>
      <c r="S142" s="45"/>
      <c r="T142" s="45"/>
      <c r="U142" s="45"/>
      <c r="V142" s="45"/>
      <c r="W142" s="45"/>
      <c r="X142" s="45"/>
      <c r="Y142" s="45"/>
      <c r="Z142" s="45"/>
      <c r="AA142" s="45"/>
      <c r="AB142" s="45"/>
      <c r="AC142" s="45"/>
      <c r="AD142" s="45"/>
      <c r="AE142" s="45"/>
      <c r="AF142" s="45"/>
      <c r="AG142" s="45"/>
      <c r="AH142" s="34">
        <v>1012500</v>
      </c>
      <c r="AI142" s="34">
        <v>9160845.5681372192</v>
      </c>
      <c r="AJ142" s="34">
        <v>366433.82272548799</v>
      </c>
      <c r="AK142" s="34"/>
      <c r="AM142" s="13" t="str">
        <f t="shared" si="3"/>
        <v>.Iron and Steel.SteamHydrogen HR and reg burner</v>
      </c>
      <c r="AO142" s="6"/>
    </row>
    <row r="143" spans="1:41" x14ac:dyDescent="0.3">
      <c r="A143" t="s">
        <v>236</v>
      </c>
      <c r="B143" s="41"/>
      <c r="C143" s="41"/>
      <c r="D143" s="41"/>
      <c r="E143" s="41"/>
      <c r="F143" t="s">
        <v>19</v>
      </c>
      <c r="G143" s="39"/>
      <c r="H143" s="40"/>
      <c r="I143" s="39"/>
      <c r="J143" s="39"/>
      <c r="K143" s="39" t="s">
        <v>129</v>
      </c>
      <c r="L143" s="24"/>
      <c r="M143" s="27" t="s">
        <v>67</v>
      </c>
      <c r="N143" s="45"/>
      <c r="O143" s="27"/>
      <c r="P143" s="27">
        <v>1930</v>
      </c>
      <c r="Q143" s="27">
        <v>2101</v>
      </c>
      <c r="R143" s="27">
        <v>30</v>
      </c>
      <c r="S143" s="45"/>
      <c r="T143" s="45"/>
      <c r="U143" s="45">
        <v>4.6550000000000008E-2</v>
      </c>
      <c r="V143" s="45"/>
      <c r="W143" s="45"/>
      <c r="X143" s="45">
        <v>4.6550000000000008E-2</v>
      </c>
      <c r="Y143" s="45"/>
      <c r="Z143" s="45"/>
      <c r="AA143" s="45"/>
      <c r="AB143" s="45"/>
      <c r="AC143" s="45"/>
      <c r="AD143" s="45"/>
      <c r="AE143" s="45"/>
      <c r="AF143" s="45"/>
      <c r="AG143" s="45"/>
      <c r="AH143" s="34">
        <v>1012500</v>
      </c>
      <c r="AI143" s="34">
        <v>6107230.3787581399</v>
      </c>
      <c r="AJ143" s="34">
        <v>244289.21515032501</v>
      </c>
      <c r="AK143" s="34"/>
      <c r="AM143" s="13" t="str">
        <f t="shared" si="3"/>
        <v>.Iron and Steel.SteamNG</v>
      </c>
      <c r="AO143" s="9"/>
    </row>
    <row r="144" spans="1:41" x14ac:dyDescent="0.3">
      <c r="A144" t="s">
        <v>236</v>
      </c>
      <c r="B144" s="41"/>
      <c r="C144" s="41"/>
      <c r="D144" s="41"/>
      <c r="E144" s="41"/>
      <c r="F144" t="s">
        <v>241</v>
      </c>
      <c r="G144" s="39"/>
      <c r="H144" s="40"/>
      <c r="I144" s="39"/>
      <c r="J144" s="39"/>
      <c r="K144" s="39" t="s">
        <v>129</v>
      </c>
      <c r="L144" s="24"/>
      <c r="M144" s="27" t="s">
        <v>67</v>
      </c>
      <c r="N144" s="45"/>
      <c r="O144" s="27"/>
      <c r="P144" s="27">
        <v>2015</v>
      </c>
      <c r="Q144" s="27">
        <v>2101</v>
      </c>
      <c r="R144" s="27">
        <v>30</v>
      </c>
      <c r="S144" s="45"/>
      <c r="T144" s="45"/>
      <c r="U144" s="45"/>
      <c r="V144" s="45"/>
      <c r="W144" s="45"/>
      <c r="X144" s="45"/>
      <c r="Y144" s="45"/>
      <c r="Z144" s="45"/>
      <c r="AA144" s="45"/>
      <c r="AB144" s="45"/>
      <c r="AC144" s="45"/>
      <c r="AD144" s="45"/>
      <c r="AE144" s="45"/>
      <c r="AF144" s="45"/>
      <c r="AG144" s="45"/>
      <c r="AH144" s="34">
        <v>1012500</v>
      </c>
      <c r="AI144" s="34">
        <v>6107230.3787581399</v>
      </c>
      <c r="AJ144" s="34">
        <v>244289.21515032501</v>
      </c>
      <c r="AK144" s="34"/>
      <c r="AM144" s="13" t="str">
        <f t="shared" si="3"/>
        <v>.Iron and Steel.SteamNG CCS</v>
      </c>
      <c r="AO144" s="6"/>
    </row>
    <row r="145" spans="1:41" x14ac:dyDescent="0.3">
      <c r="A145" t="s">
        <v>236</v>
      </c>
      <c r="B145" s="41"/>
      <c r="C145" s="41"/>
      <c r="D145" s="41"/>
      <c r="E145" s="41"/>
      <c r="F145" t="s">
        <v>242</v>
      </c>
      <c r="G145" s="39"/>
      <c r="H145" s="40"/>
      <c r="I145" s="39"/>
      <c r="J145" s="39"/>
      <c r="K145" s="39" t="s">
        <v>129</v>
      </c>
      <c r="L145" s="24"/>
      <c r="M145" s="27" t="s">
        <v>67</v>
      </c>
      <c r="N145" s="45"/>
      <c r="O145" s="27"/>
      <c r="P145" s="27">
        <v>2000</v>
      </c>
      <c r="Q145" s="27">
        <v>2101</v>
      </c>
      <c r="R145" s="27">
        <v>30</v>
      </c>
      <c r="S145" s="45"/>
      <c r="T145" s="45"/>
      <c r="U145" s="45"/>
      <c r="V145" s="45"/>
      <c r="W145" s="45">
        <v>8.1000000000000003E-2</v>
      </c>
      <c r="X145" s="45"/>
      <c r="Y145" s="45"/>
      <c r="Z145" s="45"/>
      <c r="AA145" s="45"/>
      <c r="AB145" s="45"/>
      <c r="AC145" s="45"/>
      <c r="AD145" s="45"/>
      <c r="AE145" s="45"/>
      <c r="AF145" s="45"/>
      <c r="AG145" s="45"/>
      <c r="AH145" s="34">
        <v>5220611</v>
      </c>
      <c r="AI145" s="34">
        <v>60814852.2318689</v>
      </c>
      <c r="AJ145" s="34">
        <v>6781590.4088919498</v>
      </c>
      <c r="AK145" s="34"/>
      <c r="AM145" s="13" t="str">
        <f t="shared" si="3"/>
        <v>.Iron and Steel.SteamBPST NG 30 MW</v>
      </c>
      <c r="AO145" s="9"/>
    </row>
    <row r="146" spans="1:41" x14ac:dyDescent="0.3">
      <c r="A146" t="s">
        <v>236</v>
      </c>
      <c r="B146" s="41"/>
      <c r="C146" s="41"/>
      <c r="D146" s="41"/>
      <c r="E146" s="41"/>
      <c r="F146" t="s">
        <v>243</v>
      </c>
      <c r="G146" s="39"/>
      <c r="H146" s="40"/>
      <c r="I146" s="39"/>
      <c r="J146" s="39"/>
      <c r="K146" s="39" t="s">
        <v>129</v>
      </c>
      <c r="L146" s="24"/>
      <c r="M146" s="27" t="s">
        <v>67</v>
      </c>
      <c r="N146" s="45"/>
      <c r="O146" s="27"/>
      <c r="P146" s="27">
        <v>2015</v>
      </c>
      <c r="Q146" s="27">
        <v>2101</v>
      </c>
      <c r="R146" s="27">
        <v>30</v>
      </c>
      <c r="S146" s="45"/>
      <c r="T146" s="45"/>
      <c r="U146" s="45"/>
      <c r="V146" s="45"/>
      <c r="W146" s="45"/>
      <c r="X146" s="45"/>
      <c r="Y146" s="45"/>
      <c r="Z146" s="45"/>
      <c r="AA146" s="45"/>
      <c r="AB146" s="45"/>
      <c r="AC146" s="45"/>
      <c r="AD146" s="45"/>
      <c r="AE146" s="45"/>
      <c r="AF146" s="45"/>
      <c r="AG146" s="45"/>
      <c r="AH146" s="34">
        <v>5220611</v>
      </c>
      <c r="AI146" s="34">
        <v>60814852.2318689</v>
      </c>
      <c r="AJ146" s="34">
        <v>6781590.4088919498</v>
      </c>
      <c r="AK146" s="34"/>
      <c r="AM146" s="13" t="str">
        <f t="shared" si="3"/>
        <v>.Iron and Steel.SteamBPST NG 30 MW CCS</v>
      </c>
      <c r="AO146" s="6"/>
    </row>
    <row r="147" spans="1:41" x14ac:dyDescent="0.3">
      <c r="A147" t="s">
        <v>236</v>
      </c>
      <c r="B147" s="41"/>
      <c r="C147" s="41"/>
      <c r="D147" s="41"/>
      <c r="E147" s="41"/>
      <c r="F147" t="s">
        <v>244</v>
      </c>
      <c r="G147" s="39"/>
      <c r="H147" s="40"/>
      <c r="I147" s="39"/>
      <c r="J147" s="39"/>
      <c r="K147" s="39" t="s">
        <v>129</v>
      </c>
      <c r="L147" s="24"/>
      <c r="M147" s="27" t="s">
        <v>67</v>
      </c>
      <c r="N147" s="45"/>
      <c r="O147" s="27"/>
      <c r="P147" s="27">
        <v>1985</v>
      </c>
      <c r="Q147" s="27">
        <v>2101</v>
      </c>
      <c r="R147" s="27">
        <v>30</v>
      </c>
      <c r="S147" s="45"/>
      <c r="T147" s="45"/>
      <c r="U147" s="45"/>
      <c r="V147" s="45"/>
      <c r="W147" s="45"/>
      <c r="X147" s="45"/>
      <c r="Y147" s="45"/>
      <c r="Z147" s="45"/>
      <c r="AA147" s="45"/>
      <c r="AB147" s="45"/>
      <c r="AC147" s="45"/>
      <c r="AD147" s="45"/>
      <c r="AE147" s="45"/>
      <c r="AF147" s="45"/>
      <c r="AG147" s="45"/>
      <c r="AH147" s="34">
        <v>1012500</v>
      </c>
      <c r="AI147" s="34">
        <v>17331268.158489101</v>
      </c>
      <c r="AJ147" s="34">
        <v>693250.72633956198</v>
      </c>
      <c r="AK147" s="34"/>
      <c r="AM147" s="13" t="str">
        <f t="shared" si="3"/>
        <v>.Iron and Steel.SteamHFO steam turbine</v>
      </c>
      <c r="AO147" s="9"/>
    </row>
    <row r="148" spans="1:41" x14ac:dyDescent="0.3">
      <c r="A148" t="s">
        <v>236</v>
      </c>
      <c r="B148" s="41"/>
      <c r="C148" s="41"/>
      <c r="D148" s="41"/>
      <c r="E148" s="41"/>
      <c r="F148" t="s">
        <v>245</v>
      </c>
      <c r="G148" s="39"/>
      <c r="H148" s="40"/>
      <c r="I148" s="39"/>
      <c r="J148" s="39"/>
      <c r="K148" s="39" t="s">
        <v>129</v>
      </c>
      <c r="L148" s="24"/>
      <c r="M148" s="27" t="s">
        <v>67</v>
      </c>
      <c r="N148" s="45"/>
      <c r="O148" s="27"/>
      <c r="P148" s="27">
        <v>2000</v>
      </c>
      <c r="Q148" s="27">
        <v>2101</v>
      </c>
      <c r="R148" s="27">
        <v>30</v>
      </c>
      <c r="S148" s="45"/>
      <c r="T148" s="45"/>
      <c r="U148" s="45">
        <v>3.4499999999999999E-3</v>
      </c>
      <c r="V148" s="45"/>
      <c r="W148" s="45"/>
      <c r="X148" s="45">
        <v>3.4499999999999999E-3</v>
      </c>
      <c r="Y148" s="45"/>
      <c r="Z148" s="45"/>
      <c r="AA148" s="45"/>
      <c r="AB148" s="45"/>
      <c r="AC148" s="45"/>
      <c r="AD148" s="45"/>
      <c r="AE148" s="45"/>
      <c r="AF148" s="45"/>
      <c r="AG148" s="45"/>
      <c r="AH148" s="34">
        <v>1171633</v>
      </c>
      <c r="AI148" s="34">
        <v>27530249.161389701</v>
      </c>
      <c r="AJ148" s="34">
        <v>2867259.8079717201</v>
      </c>
      <c r="AK148" s="34"/>
      <c r="AM148" s="13" t="str">
        <f t="shared" si="3"/>
        <v>.Iron and Steel.SteamSCGT HRSG 10 MW High H:P ratio</v>
      </c>
      <c r="AO148" s="6"/>
    </row>
    <row r="149" spans="1:41" x14ac:dyDescent="0.3">
      <c r="A149" t="s">
        <v>236</v>
      </c>
      <c r="B149" s="41"/>
      <c r="C149" s="41"/>
      <c r="D149" s="41"/>
      <c r="E149" s="41"/>
      <c r="F149" t="s">
        <v>246</v>
      </c>
      <c r="G149" s="39"/>
      <c r="H149" s="40"/>
      <c r="I149" s="39"/>
      <c r="J149" s="39"/>
      <c r="K149" s="39" t="s">
        <v>129</v>
      </c>
      <c r="L149" s="24"/>
      <c r="M149" s="27" t="s">
        <v>67</v>
      </c>
      <c r="N149" s="45"/>
      <c r="O149" s="27"/>
      <c r="P149" s="27">
        <v>2000</v>
      </c>
      <c r="Q149" s="27">
        <v>2101</v>
      </c>
      <c r="R149" s="27">
        <v>30</v>
      </c>
      <c r="S149" s="45"/>
      <c r="T149" s="45"/>
      <c r="U149" s="45"/>
      <c r="V149" s="45"/>
      <c r="W149" s="45"/>
      <c r="X149" s="45"/>
      <c r="Y149" s="45"/>
      <c r="Z149" s="45"/>
      <c r="AA149" s="45"/>
      <c r="AB149" s="45"/>
      <c r="AC149" s="45"/>
      <c r="AD149" s="45"/>
      <c r="AE149" s="45"/>
      <c r="AF149" s="45"/>
      <c r="AG149" s="45"/>
      <c r="AH149" s="34">
        <v>411545</v>
      </c>
      <c r="AI149" s="34">
        <v>27530249.161389701</v>
      </c>
      <c r="AJ149" s="34">
        <v>2867259.8079717201</v>
      </c>
      <c r="AK149" s="34"/>
      <c r="AM149" s="13" t="str">
        <f t="shared" si="3"/>
        <v>.Iron and Steel.SteamSCGT HRSG 10 MW Low H:P ratio</v>
      </c>
      <c r="AO149" s="9"/>
    </row>
    <row r="150" spans="1:41" x14ac:dyDescent="0.3">
      <c r="A150" t="s">
        <v>236</v>
      </c>
      <c r="B150" s="41"/>
      <c r="C150" s="41"/>
      <c r="D150" s="41"/>
      <c r="E150" s="41"/>
      <c r="F150" t="s">
        <v>247</v>
      </c>
      <c r="G150" s="39"/>
      <c r="H150" s="40"/>
      <c r="I150" s="39"/>
      <c r="J150" s="39"/>
      <c r="K150" s="39" t="s">
        <v>129</v>
      </c>
      <c r="L150" s="24"/>
      <c r="M150" s="27" t="s">
        <v>67</v>
      </c>
      <c r="N150" s="45"/>
      <c r="O150" s="27"/>
      <c r="P150" s="27">
        <v>2000</v>
      </c>
      <c r="Q150" s="27">
        <v>2101</v>
      </c>
      <c r="R150" s="27">
        <v>30</v>
      </c>
      <c r="S150" s="45"/>
      <c r="T150" s="45"/>
      <c r="U150" s="45"/>
      <c r="V150" s="45"/>
      <c r="W150" s="45"/>
      <c r="X150" s="45"/>
      <c r="Y150" s="45"/>
      <c r="Z150" s="45"/>
      <c r="AA150" s="45"/>
      <c r="AB150" s="45"/>
      <c r="AC150" s="45"/>
      <c r="AD150" s="45"/>
      <c r="AE150" s="45"/>
      <c r="AF150" s="45"/>
      <c r="AG150" s="45"/>
      <c r="AH150" s="34">
        <v>4686533</v>
      </c>
      <c r="AI150" s="34">
        <v>88785053.545482203</v>
      </c>
      <c r="AJ150" s="34">
        <v>8813319.6685651205</v>
      </c>
      <c r="AK150" s="34"/>
      <c r="AM150" s="13" t="str">
        <f t="shared" si="3"/>
        <v>.Iron and Steel.SteamSCGT HRSG 40 MW High H:P ratio</v>
      </c>
      <c r="AO150" s="6"/>
    </row>
    <row r="151" spans="1:41" x14ac:dyDescent="0.3">
      <c r="A151" t="s">
        <v>236</v>
      </c>
      <c r="B151" s="41"/>
      <c r="C151" s="41"/>
      <c r="D151" s="41"/>
      <c r="E151" s="41"/>
      <c r="F151" t="s">
        <v>248</v>
      </c>
      <c r="G151" s="39"/>
      <c r="H151" s="40"/>
      <c r="I151" s="39"/>
      <c r="J151" s="39"/>
      <c r="K151" s="39" t="s">
        <v>129</v>
      </c>
      <c r="L151" s="24"/>
      <c r="M151" s="27" t="s">
        <v>67</v>
      </c>
      <c r="N151" s="45"/>
      <c r="O151" s="27"/>
      <c r="P151" s="27">
        <v>2000</v>
      </c>
      <c r="Q151" s="27">
        <v>2101</v>
      </c>
      <c r="R151" s="27">
        <v>30</v>
      </c>
      <c r="S151" s="45"/>
      <c r="T151" s="45"/>
      <c r="U151" s="45"/>
      <c r="V151" s="45"/>
      <c r="W151" s="45"/>
      <c r="X151" s="45"/>
      <c r="Y151" s="45"/>
      <c r="Z151" s="45"/>
      <c r="AA151" s="45"/>
      <c r="AB151" s="45"/>
      <c r="AC151" s="45"/>
      <c r="AD151" s="45"/>
      <c r="AE151" s="45"/>
      <c r="AF151" s="45"/>
      <c r="AG151" s="45"/>
      <c r="AH151" s="34">
        <v>1646179</v>
      </c>
      <c r="AI151" s="34">
        <v>88785053.545482203</v>
      </c>
      <c r="AJ151" s="34">
        <v>8813319.6685651205</v>
      </c>
      <c r="AK151" s="34"/>
      <c r="AM151" s="13" t="str">
        <f t="shared" si="3"/>
        <v>.Iron and Steel.SteamSCGT HRSG 40 MW Low H:P ratio</v>
      </c>
      <c r="AO151" s="9"/>
    </row>
    <row r="152" spans="1:41" x14ac:dyDescent="0.3">
      <c r="A152" t="s">
        <v>236</v>
      </c>
      <c r="B152" s="41"/>
      <c r="C152" s="41"/>
      <c r="D152" s="41"/>
      <c r="E152" s="41"/>
      <c r="F152" t="s">
        <v>249</v>
      </c>
      <c r="G152" s="39"/>
      <c r="H152" s="40"/>
      <c r="I152" s="39"/>
      <c r="J152" s="39"/>
      <c r="K152" s="39" t="s">
        <v>129</v>
      </c>
      <c r="L152" s="24"/>
      <c r="M152" s="27" t="s">
        <v>67</v>
      </c>
      <c r="N152" s="45"/>
      <c r="O152" s="27"/>
      <c r="P152" s="27">
        <v>2000</v>
      </c>
      <c r="Q152" s="27">
        <v>2101</v>
      </c>
      <c r="R152" s="27">
        <v>30</v>
      </c>
      <c r="S152" s="45"/>
      <c r="T152" s="45"/>
      <c r="U152" s="45"/>
      <c r="V152" s="45"/>
      <c r="W152" s="45"/>
      <c r="X152" s="45"/>
      <c r="Y152" s="45"/>
      <c r="Z152" s="45"/>
      <c r="AA152" s="45"/>
      <c r="AB152" s="45"/>
      <c r="AC152" s="45"/>
      <c r="AD152" s="45"/>
      <c r="AE152" s="45"/>
      <c r="AF152" s="45"/>
      <c r="AG152" s="45"/>
      <c r="AH152" s="34">
        <v>339239</v>
      </c>
      <c r="AI152" s="34">
        <v>10042284.069097901</v>
      </c>
      <c r="AJ152" s="34">
        <v>71954.060308177999</v>
      </c>
      <c r="AK152" s="34"/>
      <c r="AM152" s="13" t="str">
        <f t="shared" si="3"/>
        <v>.Iron and Steel.SteamSpark Ignition Reciprocating engine NG 6MW</v>
      </c>
      <c r="AO152" s="9"/>
    </row>
    <row r="153" spans="1:41" x14ac:dyDescent="0.3">
      <c r="B153" s="41"/>
      <c r="C153" s="41"/>
      <c r="D153" s="41"/>
      <c r="E153" s="41"/>
      <c r="G153" s="39"/>
      <c r="H153" s="40"/>
      <c r="I153" s="39"/>
      <c r="J153" s="39"/>
      <c r="K153" s="39"/>
      <c r="L153" s="24"/>
      <c r="M153" s="27"/>
      <c r="N153" s="45"/>
      <c r="O153" s="27"/>
      <c r="P153" s="27"/>
      <c r="Q153" s="27"/>
      <c r="R153" s="27"/>
      <c r="S153" s="45"/>
      <c r="T153" s="45"/>
      <c r="U153" s="45"/>
      <c r="V153" s="45"/>
      <c r="W153" s="45"/>
      <c r="X153" s="45"/>
      <c r="Y153" s="45"/>
      <c r="Z153" s="45"/>
      <c r="AA153" s="45"/>
      <c r="AB153" s="45"/>
      <c r="AC153" s="45"/>
      <c r="AD153" s="45"/>
      <c r="AE153" s="45"/>
      <c r="AF153" s="45"/>
      <c r="AG153" s="45"/>
      <c r="AH153" s="34"/>
      <c r="AI153" s="34"/>
      <c r="AJ153" s="34"/>
      <c r="AK153" s="34"/>
      <c r="AM153" s="13" t="str">
        <f t="shared" si="3"/>
        <v/>
      </c>
      <c r="AO153" s="6"/>
    </row>
    <row r="154" spans="1:41" x14ac:dyDescent="0.3">
      <c r="A154" s="10" t="s">
        <v>250</v>
      </c>
      <c r="B154" s="41"/>
      <c r="C154" s="41"/>
      <c r="D154" s="41"/>
      <c r="E154" s="41"/>
      <c r="G154" s="39"/>
      <c r="H154" s="40"/>
      <c r="I154" s="39"/>
      <c r="J154" s="39"/>
      <c r="K154" s="39" t="s">
        <v>129</v>
      </c>
      <c r="L154" s="24"/>
      <c r="M154" s="27" t="s">
        <v>67</v>
      </c>
      <c r="N154" s="45">
        <v>0.1</v>
      </c>
      <c r="O154" s="27">
        <v>15</v>
      </c>
      <c r="P154" s="27"/>
      <c r="Q154" s="27"/>
      <c r="R154" s="27"/>
      <c r="S154" s="45"/>
      <c r="T154" s="45"/>
      <c r="U154" s="45"/>
      <c r="V154" s="45"/>
      <c r="W154" s="45"/>
      <c r="X154" s="45"/>
      <c r="Y154" s="45"/>
      <c r="Z154" s="45"/>
      <c r="AA154" s="45"/>
      <c r="AB154" s="45"/>
      <c r="AC154" s="45"/>
      <c r="AD154" s="45"/>
      <c r="AE154" s="45"/>
      <c r="AF154" s="45"/>
      <c r="AG154" s="45"/>
      <c r="AH154" s="34"/>
      <c r="AI154" s="34"/>
      <c r="AJ154" s="34"/>
      <c r="AK154" s="34"/>
      <c r="AM154" s="13" t="str">
        <f t="shared" si="3"/>
        <v>.Iron and Steel.Methane Blend</v>
      </c>
    </row>
    <row r="155" spans="1:41" x14ac:dyDescent="0.3">
      <c r="A155" s="10" t="s">
        <v>250</v>
      </c>
      <c r="B155" s="41"/>
      <c r="C155" s="41"/>
      <c r="D155" s="41"/>
      <c r="E155" s="41"/>
      <c r="F155" s="10" t="s">
        <v>19</v>
      </c>
      <c r="G155" s="39"/>
      <c r="H155" s="40"/>
      <c r="I155" s="39"/>
      <c r="J155" s="39"/>
      <c r="K155" s="39" t="s">
        <v>129</v>
      </c>
      <c r="L155" s="24"/>
      <c r="M155" s="27" t="s">
        <v>67</v>
      </c>
      <c r="N155" s="45"/>
      <c r="O155" s="27"/>
      <c r="P155" s="27">
        <v>2000</v>
      </c>
      <c r="Q155" s="27">
        <v>2101</v>
      </c>
      <c r="R155" s="27">
        <v>1</v>
      </c>
      <c r="S155" s="45"/>
      <c r="T155" s="45"/>
      <c r="U155" s="45">
        <v>1</v>
      </c>
      <c r="V155" s="45"/>
      <c r="W155" s="45">
        <v>1</v>
      </c>
      <c r="X155" s="45">
        <v>1</v>
      </c>
      <c r="Y155" s="45"/>
      <c r="Z155" s="45"/>
      <c r="AA155" s="45"/>
      <c r="AB155" s="45"/>
      <c r="AC155" s="45"/>
      <c r="AD155" s="45"/>
      <c r="AE155" s="45"/>
      <c r="AF155" s="45"/>
      <c r="AG155" s="45"/>
      <c r="AH155" s="34">
        <v>1</v>
      </c>
      <c r="AI155" s="34">
        <v>0</v>
      </c>
      <c r="AJ155" s="34">
        <v>0</v>
      </c>
      <c r="AK155" s="34"/>
      <c r="AM155" s="13" t="str">
        <f t="shared" si="3"/>
        <v>.Iron and Steel.Methane BlendNG</v>
      </c>
    </row>
    <row r="156" spans="1:41" x14ac:dyDescent="0.3">
      <c r="A156" s="10" t="s">
        <v>250</v>
      </c>
      <c r="B156" s="41"/>
      <c r="C156" s="41"/>
      <c r="D156" s="41"/>
      <c r="E156" s="41"/>
      <c r="F156" s="10" t="s">
        <v>20</v>
      </c>
      <c r="G156" s="39"/>
      <c r="H156" s="40"/>
      <c r="I156" s="39"/>
      <c r="J156" s="39"/>
      <c r="K156" s="39" t="s">
        <v>251</v>
      </c>
      <c r="L156" s="24"/>
      <c r="M156" s="27" t="s">
        <v>67</v>
      </c>
      <c r="N156" s="45"/>
      <c r="O156" s="27"/>
      <c r="P156" s="27">
        <v>2025</v>
      </c>
      <c r="Q156" s="27">
        <v>2101</v>
      </c>
      <c r="R156" s="27">
        <v>1</v>
      </c>
      <c r="S156" s="45"/>
      <c r="T156" s="45"/>
      <c r="U156" s="45"/>
      <c r="V156" s="45"/>
      <c r="W156" s="45"/>
      <c r="X156" s="45"/>
      <c r="Y156" s="45"/>
      <c r="Z156" s="45"/>
      <c r="AA156" s="45"/>
      <c r="AB156" s="45"/>
      <c r="AC156" s="45"/>
      <c r="AD156" s="45"/>
      <c r="AE156" s="45"/>
      <c r="AF156" s="45"/>
      <c r="AG156" s="45"/>
      <c r="AH156" s="34">
        <v>1</v>
      </c>
      <c r="AI156" s="34">
        <v>0</v>
      </c>
      <c r="AJ156" s="34">
        <v>0</v>
      </c>
      <c r="AK156" s="34"/>
      <c r="AM156" s="13" t="str">
        <f t="shared" si="3"/>
        <v>.Iron and Steel.Methane BlendBiogas</v>
      </c>
    </row>
    <row r="157" spans="1:41" x14ac:dyDescent="0.3">
      <c r="A157" s="10" t="s">
        <v>250</v>
      </c>
      <c r="B157" s="41"/>
      <c r="C157" s="41"/>
      <c r="D157" s="41"/>
      <c r="E157" s="41"/>
      <c r="F157" t="s">
        <v>252</v>
      </c>
      <c r="G157" s="39"/>
      <c r="H157" s="40"/>
      <c r="I157" s="39"/>
      <c r="J157" s="39"/>
      <c r="K157" s="39" t="s">
        <v>253</v>
      </c>
      <c r="L157" s="24"/>
      <c r="M157" s="27" t="s">
        <v>67</v>
      </c>
      <c r="N157" s="45"/>
      <c r="O157" s="27"/>
      <c r="P157" s="27">
        <v>2030</v>
      </c>
      <c r="Q157" s="27">
        <v>2101</v>
      </c>
      <c r="R157" s="27">
        <v>1</v>
      </c>
      <c r="S157" s="45"/>
      <c r="T157" s="45"/>
      <c r="U157" s="45"/>
      <c r="V157" s="45"/>
      <c r="W157" s="45"/>
      <c r="X157" s="45"/>
      <c r="Y157" s="45"/>
      <c r="Z157" s="45"/>
      <c r="AA157" s="45"/>
      <c r="AB157" s="45"/>
      <c r="AC157" s="45"/>
      <c r="AD157" s="45"/>
      <c r="AE157" s="45"/>
      <c r="AF157" s="45"/>
      <c r="AG157" s="45"/>
      <c r="AH157" s="34">
        <v>1</v>
      </c>
      <c r="AI157" s="34">
        <v>0</v>
      </c>
      <c r="AJ157" s="34">
        <v>0</v>
      </c>
      <c r="AK157" s="34"/>
      <c r="AM157" s="13" t="str">
        <f t="shared" si="3"/>
        <v>.Iron and Steel.Methane BlendBiomass Gasification</v>
      </c>
    </row>
    <row r="158" spans="1:41" x14ac:dyDescent="0.3">
      <c r="A158" s="10" t="s">
        <v>250</v>
      </c>
      <c r="B158" s="41"/>
      <c r="C158" s="41"/>
      <c r="D158" s="41"/>
      <c r="E158" s="41"/>
      <c r="F158" t="s">
        <v>254</v>
      </c>
      <c r="G158" s="39"/>
      <c r="H158" s="40"/>
      <c r="I158" s="39"/>
      <c r="J158" s="39"/>
      <c r="K158" s="39" t="s">
        <v>129</v>
      </c>
      <c r="L158" s="24"/>
      <c r="M158" s="27"/>
      <c r="N158" s="45"/>
      <c r="O158" s="27"/>
      <c r="P158" s="27">
        <v>2025</v>
      </c>
      <c r="Q158" s="27">
        <v>2101</v>
      </c>
      <c r="R158" s="27">
        <v>1</v>
      </c>
      <c r="S158" s="45"/>
      <c r="T158" s="45"/>
      <c r="U158" s="45"/>
      <c r="V158" s="45"/>
      <c r="W158" s="45"/>
      <c r="X158" s="45"/>
      <c r="Y158" s="45"/>
      <c r="Z158" s="45"/>
      <c r="AA158" s="45"/>
      <c r="AB158" s="45"/>
      <c r="AC158" s="45"/>
      <c r="AD158" s="45"/>
      <c r="AE158" s="45"/>
      <c r="AF158" s="45"/>
      <c r="AG158" s="45"/>
      <c r="AH158" s="34">
        <v>1</v>
      </c>
      <c r="AI158" s="34">
        <v>0</v>
      </c>
      <c r="AJ158" s="34">
        <v>0</v>
      </c>
      <c r="AK158" s="34"/>
      <c r="AM158" s="13" t="str">
        <f t="shared" si="3"/>
        <v>.Iron and Steel.Methane BlendH2</v>
      </c>
    </row>
    <row r="159" spans="1:41" x14ac:dyDescent="0.3">
      <c r="B159" s="41"/>
      <c r="C159" s="41"/>
      <c r="D159" s="41"/>
      <c r="E159" s="41"/>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row>
    <row r="160" spans="1:41" x14ac:dyDescent="0.3">
      <c r="A160" t="s">
        <v>255</v>
      </c>
      <c r="B160" s="41"/>
      <c r="C160" s="41"/>
      <c r="D160" s="41"/>
      <c r="E160" s="41"/>
      <c r="G160" s="39"/>
      <c r="H160" s="40"/>
      <c r="I160" s="39"/>
      <c r="J160" s="39"/>
      <c r="K160" s="39" t="s">
        <v>129</v>
      </c>
      <c r="L160" s="24"/>
      <c r="M160" s="27" t="s">
        <v>72</v>
      </c>
      <c r="N160" s="45">
        <v>0.35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.Iron and Steel.CCS</v>
      </c>
      <c r="AO160" s="6"/>
    </row>
    <row r="161" spans="1:41" x14ac:dyDescent="0.3">
      <c r="A161" s="10" t="s">
        <v>255</v>
      </c>
      <c r="B161" s="41"/>
      <c r="C161" s="41"/>
      <c r="D161" s="41"/>
      <c r="E161" s="41"/>
      <c r="F161" s="10" t="s">
        <v>256</v>
      </c>
      <c r="G161" s="39"/>
      <c r="H161" s="40"/>
      <c r="I161" s="39"/>
      <c r="J161" s="39"/>
      <c r="K161" s="39" t="s">
        <v>257</v>
      </c>
      <c r="L161" s="24" t="s">
        <v>258</v>
      </c>
      <c r="M161" s="27" t="s">
        <v>72</v>
      </c>
      <c r="N161" s="45"/>
      <c r="O161" s="27"/>
      <c r="P161" s="27">
        <v>1950</v>
      </c>
      <c r="Q161" s="27">
        <v>2101</v>
      </c>
      <c r="R161" s="27">
        <v>30</v>
      </c>
      <c r="S161" s="45"/>
      <c r="T161" s="45"/>
      <c r="U161" s="45">
        <v>1</v>
      </c>
      <c r="V161" s="45"/>
      <c r="W161" s="45">
        <v>1</v>
      </c>
      <c r="X161" s="45">
        <v>1</v>
      </c>
      <c r="Y161" s="45"/>
      <c r="Z161" s="45"/>
      <c r="AA161" s="45"/>
      <c r="AB161" s="45"/>
      <c r="AC161" s="45"/>
      <c r="AD161" s="45"/>
      <c r="AE161" s="45"/>
      <c r="AF161" s="45"/>
      <c r="AG161" s="45"/>
      <c r="AH161" s="34">
        <v>2861100</v>
      </c>
      <c r="AI161" s="34">
        <v>1470489351.2509</v>
      </c>
      <c r="AJ161" s="34">
        <v>37508054.403512798</v>
      </c>
      <c r="AK161" s="34"/>
      <c r="AM161" s="13" t="str">
        <f t="shared" si="3"/>
        <v>.Iron and Steel.CCSCCS</v>
      </c>
      <c r="AO161" s="9"/>
    </row>
    <row r="162" spans="1:41" x14ac:dyDescent="0.3">
      <c r="B162" s="41"/>
      <c r="C162" s="41"/>
      <c r="D162" s="41"/>
      <c r="E162" s="41"/>
      <c r="G162" s="39"/>
      <c r="H162" s="40"/>
      <c r="I162" s="39"/>
      <c r="J162" s="39"/>
      <c r="K162" s="39"/>
      <c r="L162" s="24"/>
      <c r="M162" s="27"/>
      <c r="N162" s="45"/>
      <c r="O162" s="27"/>
      <c r="P162" s="27"/>
      <c r="Q162" s="27"/>
      <c r="R162" s="27"/>
      <c r="S162" s="45"/>
      <c r="T162" s="45"/>
      <c r="U162" s="45"/>
      <c r="V162" s="45"/>
      <c r="W162" s="45"/>
      <c r="X162" s="45"/>
      <c r="Y162" s="45"/>
      <c r="Z162" s="45"/>
      <c r="AA162" s="45"/>
      <c r="AB162" s="45"/>
      <c r="AC162" s="45"/>
      <c r="AD162" s="45"/>
      <c r="AE162" s="45"/>
      <c r="AF162" s="45"/>
      <c r="AG162" s="45"/>
      <c r="AH162" s="34"/>
      <c r="AI162" s="34"/>
      <c r="AJ162" s="34"/>
      <c r="AK162" s="34"/>
      <c r="AM162" s="13" t="str">
        <f t="shared" si="3"/>
        <v/>
      </c>
      <c r="AO162" s="6"/>
    </row>
    <row r="163" spans="1:41" x14ac:dyDescent="0.3">
      <c r="A163" t="s">
        <v>259</v>
      </c>
      <c r="B163" s="41"/>
      <c r="C163" s="41"/>
      <c r="D163" s="41"/>
      <c r="E163" s="41"/>
      <c r="G163" s="39"/>
      <c r="H163" s="40"/>
      <c r="I163" s="39"/>
      <c r="J163" s="39"/>
      <c r="K163" s="39" t="s">
        <v>129</v>
      </c>
      <c r="L163" s="24"/>
      <c r="M163" s="27" t="s">
        <v>67</v>
      </c>
      <c r="N163" s="45">
        <v>0.5</v>
      </c>
      <c r="O163" s="27">
        <v>10</v>
      </c>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.Iron and Steel.HVAC.Space Heating</v>
      </c>
      <c r="AO163" s="9"/>
    </row>
    <row r="164" spans="1:41" x14ac:dyDescent="0.3">
      <c r="A164" s="10" t="s">
        <v>259</v>
      </c>
      <c r="B164" s="41"/>
      <c r="C164" s="41"/>
      <c r="D164" s="41"/>
      <c r="E164" s="41"/>
      <c r="F164" s="10" t="s">
        <v>260</v>
      </c>
      <c r="G164" s="39"/>
      <c r="H164" s="40"/>
      <c r="I164" s="39"/>
      <c r="J164" s="39"/>
      <c r="K164" s="39" t="s">
        <v>129</v>
      </c>
      <c r="L164" s="24"/>
      <c r="M164" s="27" t="s">
        <v>67</v>
      </c>
      <c r="N164" s="45"/>
      <c r="O164" s="27"/>
      <c r="P164" s="27">
        <v>1950</v>
      </c>
      <c r="Q164" s="27">
        <v>2101</v>
      </c>
      <c r="R164" s="27">
        <v>30</v>
      </c>
      <c r="S164" s="45"/>
      <c r="T164" s="45"/>
      <c r="U164" s="45">
        <v>0.22</v>
      </c>
      <c r="V164" s="45"/>
      <c r="W164" s="45">
        <v>0.316</v>
      </c>
      <c r="X164" s="45">
        <v>0.22</v>
      </c>
      <c r="Y164" s="45"/>
      <c r="Z164" s="45"/>
      <c r="AA164" s="45"/>
      <c r="AB164" s="45"/>
      <c r="AC164" s="45"/>
      <c r="AD164" s="45"/>
      <c r="AE164" s="45"/>
      <c r="AF164" s="45"/>
      <c r="AG164" s="45"/>
      <c r="AH164" s="34">
        <v>9230</v>
      </c>
      <c r="AI164" s="34">
        <v>782109.35117584805</v>
      </c>
      <c r="AJ164" s="34">
        <v>78210.935117584799</v>
      </c>
      <c r="AK164" s="34"/>
      <c r="AM164" s="13" t="str">
        <f t="shared" si="3"/>
        <v>.Iron and Steel.HVAC.Space HeatingSpace heat NG</v>
      </c>
      <c r="AO164" s="6"/>
    </row>
    <row r="165" spans="1:41" x14ac:dyDescent="0.3">
      <c r="A165" s="10" t="s">
        <v>259</v>
      </c>
      <c r="B165" s="41"/>
      <c r="C165" s="41"/>
      <c r="D165" s="41"/>
      <c r="E165" s="41"/>
      <c r="F165" s="10" t="s">
        <v>261</v>
      </c>
      <c r="G165" s="39"/>
      <c r="H165" s="40"/>
      <c r="I165" s="39"/>
      <c r="J165" s="39"/>
      <c r="K165" s="39" t="s">
        <v>129</v>
      </c>
      <c r="L165" s="24"/>
      <c r="M165" s="27" t="s">
        <v>67</v>
      </c>
      <c r="N165" s="45"/>
      <c r="O165" s="27"/>
      <c r="P165" s="27">
        <v>1950</v>
      </c>
      <c r="Q165" s="27">
        <v>2101</v>
      </c>
      <c r="R165" s="27">
        <v>30</v>
      </c>
      <c r="S165" s="45"/>
      <c r="T165" s="45"/>
      <c r="U165" s="45">
        <v>0.44</v>
      </c>
      <c r="V165" s="45"/>
      <c r="W165" s="45"/>
      <c r="X165" s="45">
        <v>0.44</v>
      </c>
      <c r="Y165" s="45"/>
      <c r="Z165" s="45"/>
      <c r="AA165" s="45"/>
      <c r="AB165" s="45"/>
      <c r="AC165" s="45"/>
      <c r="AD165" s="45"/>
      <c r="AE165" s="45"/>
      <c r="AF165" s="45"/>
      <c r="AG165" s="45"/>
      <c r="AH165" s="34">
        <v>9230</v>
      </c>
      <c r="AI165" s="34">
        <v>782109.35117584805</v>
      </c>
      <c r="AJ165" s="34">
        <v>78210.935117584799</v>
      </c>
      <c r="AK165" s="34"/>
      <c r="AM165" s="13" t="str">
        <f t="shared" si="3"/>
        <v>.Iron and Steel.HVAC.Space HeatingSpace heat electric</v>
      </c>
      <c r="AO165" s="9"/>
    </row>
    <row r="166" spans="1:41" x14ac:dyDescent="0.3">
      <c r="A166" s="10" t="s">
        <v>259</v>
      </c>
      <c r="B166" s="41"/>
      <c r="C166" s="41"/>
      <c r="D166" s="41"/>
      <c r="E166" s="41"/>
      <c r="F166" t="s">
        <v>262</v>
      </c>
      <c r="G166" s="39"/>
      <c r="H166" s="40"/>
      <c r="I166" s="39"/>
      <c r="J166" s="39"/>
      <c r="K166" s="39" t="s">
        <v>129</v>
      </c>
      <c r="L166" s="24"/>
      <c r="M166" s="27" t="s">
        <v>67</v>
      </c>
      <c r="N166" s="45"/>
      <c r="O166" s="27"/>
      <c r="P166" s="27">
        <v>1930</v>
      </c>
      <c r="Q166" s="27">
        <v>2101</v>
      </c>
      <c r="R166" s="27">
        <v>30</v>
      </c>
      <c r="S166" s="45"/>
      <c r="T166" s="45"/>
      <c r="U166" s="45">
        <v>0.34100000000000003</v>
      </c>
      <c r="V166" s="45"/>
      <c r="W166" s="45">
        <v>0.68400000000000005</v>
      </c>
      <c r="X166" s="45">
        <v>0.34100000000000003</v>
      </c>
      <c r="Y166" s="45"/>
      <c r="Z166" s="45"/>
      <c r="AA166" s="45"/>
      <c r="AB166" s="45"/>
      <c r="AC166" s="45"/>
      <c r="AD166" s="45"/>
      <c r="AE166" s="45"/>
      <c r="AF166" s="45"/>
      <c r="AG166" s="45"/>
      <c r="AH166" s="34">
        <v>9230</v>
      </c>
      <c r="AI166" s="34">
        <v>782109.35117584805</v>
      </c>
      <c r="AJ166" s="34">
        <v>78210.935117584799</v>
      </c>
      <c r="AK166" s="34"/>
      <c r="AM166" s="13" t="str">
        <f t="shared" si="3"/>
        <v>.Iron and Steel.HVAC.Space HeatingSpace heat steam</v>
      </c>
      <c r="AO166" s="6"/>
    </row>
    <row r="167" spans="1:41" x14ac:dyDescent="0.3">
      <c r="B167" s="41"/>
      <c r="C167" s="41"/>
      <c r="D167" s="41"/>
      <c r="E167" s="41"/>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3">
      <c r="A168" t="s">
        <v>263</v>
      </c>
      <c r="B168" s="41"/>
      <c r="C168" s="41"/>
      <c r="D168" s="41"/>
      <c r="E168" s="41"/>
      <c r="G168" s="39"/>
      <c r="H168" s="40"/>
      <c r="I168" s="39"/>
      <c r="J168" s="39"/>
      <c r="K168" s="39" t="s">
        <v>129</v>
      </c>
      <c r="L168" s="24"/>
      <c r="M168" s="27" t="s">
        <v>67</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.Iron and Steel.HVAC.Space Cooling</v>
      </c>
      <c r="AO168" s="6"/>
    </row>
    <row r="169" spans="1:41" x14ac:dyDescent="0.3">
      <c r="A169" s="10" t="s">
        <v>263</v>
      </c>
      <c r="B169" s="41"/>
      <c r="C169" s="41"/>
      <c r="D169" s="41"/>
      <c r="E169" s="41"/>
      <c r="F169" s="10" t="s">
        <v>264</v>
      </c>
      <c r="G169" s="39"/>
      <c r="H169" s="40"/>
      <c r="I169" s="39"/>
      <c r="J169" s="39"/>
      <c r="K169" s="39" t="s">
        <v>129</v>
      </c>
      <c r="L169" s="24"/>
      <c r="M169" s="27" t="s">
        <v>67</v>
      </c>
      <c r="N169" s="45"/>
      <c r="O169" s="27"/>
      <c r="P169" s="27">
        <v>1940</v>
      </c>
      <c r="Q169" s="27">
        <v>2101</v>
      </c>
      <c r="R169" s="27">
        <v>30</v>
      </c>
      <c r="S169" s="45"/>
      <c r="T169" s="45"/>
      <c r="U169" s="45">
        <v>1</v>
      </c>
      <c r="V169" s="45"/>
      <c r="W169" s="45">
        <v>1</v>
      </c>
      <c r="X169" s="45">
        <v>1</v>
      </c>
      <c r="Y169" s="45"/>
      <c r="Z169" s="45"/>
      <c r="AA169" s="45"/>
      <c r="AB169" s="45"/>
      <c r="AC169" s="45"/>
      <c r="AD169" s="45"/>
      <c r="AE169" s="45"/>
      <c r="AF169" s="45"/>
      <c r="AG169" s="45"/>
      <c r="AH169" s="34">
        <v>9230</v>
      </c>
      <c r="AI169" s="34">
        <v>782109.35117584805</v>
      </c>
      <c r="AJ169" s="34">
        <v>78210.935117584799</v>
      </c>
      <c r="AK169" s="34"/>
      <c r="AM169" s="13" t="str">
        <f t="shared" si="3"/>
        <v>.Iron and Steel.HVAC.Space CoolingSpace cooling electric</v>
      </c>
      <c r="AO169" s="9"/>
    </row>
    <row r="170" spans="1:41" x14ac:dyDescent="0.3">
      <c r="B170" s="41"/>
      <c r="C170" s="41"/>
      <c r="D170" s="41"/>
      <c r="E170" s="41"/>
      <c r="G170" s="39"/>
      <c r="H170" s="40"/>
      <c r="I170" s="39"/>
      <c r="J170" s="39"/>
      <c r="K170" s="39"/>
      <c r="L170" s="24"/>
      <c r="M170" s="27"/>
      <c r="N170" s="45"/>
      <c r="O170" s="27"/>
      <c r="P170" s="27"/>
      <c r="Q170" s="27"/>
      <c r="R170" s="27"/>
      <c r="S170" s="45"/>
      <c r="T170" s="45"/>
      <c r="U170" s="45"/>
      <c r="V170" s="45"/>
      <c r="W170" s="45"/>
      <c r="X170" s="45"/>
      <c r="Y170" s="45"/>
      <c r="Z170" s="45"/>
      <c r="AA170" s="45"/>
      <c r="AB170" s="45"/>
      <c r="AC170" s="45"/>
      <c r="AD170" s="45"/>
      <c r="AE170" s="45"/>
      <c r="AF170" s="45"/>
      <c r="AG170" s="45"/>
      <c r="AH170" s="34"/>
      <c r="AI170" s="34"/>
      <c r="AJ170" s="34"/>
      <c r="AK170" s="34"/>
      <c r="AM170" s="13" t="str">
        <f t="shared" si="3"/>
        <v/>
      </c>
      <c r="AO170" s="6"/>
    </row>
    <row r="171" spans="1:41" x14ac:dyDescent="0.3">
      <c r="A171" s="10" t="s">
        <v>265</v>
      </c>
      <c r="B171" s="41"/>
      <c r="C171" s="41"/>
      <c r="D171" s="41"/>
      <c r="E171" s="41"/>
      <c r="G171" s="39"/>
      <c r="H171" s="40"/>
      <c r="I171" s="39"/>
      <c r="J171" s="39"/>
      <c r="K171" s="39" t="s">
        <v>129</v>
      </c>
      <c r="L171" s="24"/>
      <c r="M171" s="27" t="s">
        <v>67</v>
      </c>
      <c r="N171" s="45">
        <v>0.5</v>
      </c>
      <c r="O171" s="27">
        <v>10</v>
      </c>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.Iron and Steel.Lighting</v>
      </c>
      <c r="AO171" s="9"/>
    </row>
    <row r="172" spans="1:41" x14ac:dyDescent="0.3">
      <c r="A172" s="10" t="s">
        <v>265</v>
      </c>
      <c r="B172" s="41"/>
      <c r="C172" s="41"/>
      <c r="D172" s="41"/>
      <c r="E172" s="41"/>
      <c r="F172" s="10" t="s">
        <v>266</v>
      </c>
      <c r="G172" s="39"/>
      <c r="H172" s="40"/>
      <c r="I172" s="39"/>
      <c r="J172" s="39"/>
      <c r="K172" s="39" t="s">
        <v>129</v>
      </c>
      <c r="L172" s="24"/>
      <c r="M172" s="27" t="s">
        <v>67</v>
      </c>
      <c r="N172" s="45"/>
      <c r="O172" s="27"/>
      <c r="P172" s="27">
        <v>1990</v>
      </c>
      <c r="Q172" s="27">
        <v>2011</v>
      </c>
      <c r="R172" s="27">
        <v>30</v>
      </c>
      <c r="S172" s="45"/>
      <c r="T172" s="45"/>
      <c r="U172" s="45">
        <v>1</v>
      </c>
      <c r="V172" s="45"/>
      <c r="W172" s="45">
        <v>0.06</v>
      </c>
      <c r="X172" s="45">
        <v>1</v>
      </c>
      <c r="Y172" s="45"/>
      <c r="Z172" s="45"/>
      <c r="AA172" s="45"/>
      <c r="AB172" s="45"/>
      <c r="AC172" s="45"/>
      <c r="AD172" s="45"/>
      <c r="AE172" s="45"/>
      <c r="AF172" s="45"/>
      <c r="AG172" s="45"/>
      <c r="AH172" s="34">
        <v>27.5</v>
      </c>
      <c r="AI172" s="34">
        <v>1288.0044102837501</v>
      </c>
      <c r="AJ172" s="34">
        <v>14.221245045473299</v>
      </c>
      <c r="AK172" s="34"/>
      <c r="AM172" s="13" t="str">
        <f t="shared" si="3"/>
        <v>.Iron and Steel.LightingBase Lighting</v>
      </c>
      <c r="AO172" s="6"/>
    </row>
    <row r="173" spans="1:41" x14ac:dyDescent="0.3">
      <c r="A173" s="10" t="s">
        <v>265</v>
      </c>
      <c r="B173" s="41"/>
      <c r="C173" s="41"/>
      <c r="D173" s="41"/>
      <c r="E173" s="41"/>
      <c r="F173" s="10" t="s">
        <v>267</v>
      </c>
      <c r="G173" s="39"/>
      <c r="H173" s="40"/>
      <c r="I173" s="39"/>
      <c r="J173" s="39"/>
      <c r="K173" s="39" t="s">
        <v>129</v>
      </c>
      <c r="L173" s="24"/>
      <c r="M173" s="27" t="s">
        <v>67</v>
      </c>
      <c r="N173" s="45"/>
      <c r="O173" s="27"/>
      <c r="P173" s="27">
        <v>2000</v>
      </c>
      <c r="Q173" s="27">
        <v>2101</v>
      </c>
      <c r="R173" s="27">
        <v>30</v>
      </c>
      <c r="S173" s="45"/>
      <c r="T173" s="45"/>
      <c r="U173" s="45"/>
      <c r="V173" s="45"/>
      <c r="W173" s="45">
        <v>0.22</v>
      </c>
      <c r="X173" s="45"/>
      <c r="Y173" s="45"/>
      <c r="Z173" s="45"/>
      <c r="AA173" s="45"/>
      <c r="AB173" s="45"/>
      <c r="AC173" s="45"/>
      <c r="AD173" s="45"/>
      <c r="AE173" s="45"/>
      <c r="AF173" s="45"/>
      <c r="AG173" s="45"/>
      <c r="AH173" s="34">
        <v>27.5</v>
      </c>
      <c r="AI173" s="34">
        <v>1288.0044102837501</v>
      </c>
      <c r="AJ173" s="34">
        <v>14.221245045473299</v>
      </c>
      <c r="AK173" s="34"/>
      <c r="AM173" s="13" t="str">
        <f t="shared" si="3"/>
        <v>.Iron and Steel.LightingMore Eff Lighting</v>
      </c>
      <c r="AO173" s="9"/>
    </row>
    <row r="174" spans="1:41" x14ac:dyDescent="0.3">
      <c r="A174" s="10" t="s">
        <v>265</v>
      </c>
      <c r="B174" s="41"/>
      <c r="C174" s="41"/>
      <c r="D174" s="41"/>
      <c r="E174" s="41"/>
      <c r="F174" s="10" t="s">
        <v>268</v>
      </c>
      <c r="G174" s="39"/>
      <c r="H174" s="40"/>
      <c r="I174" s="39"/>
      <c r="J174" s="39"/>
      <c r="K174" s="39" t="s">
        <v>129</v>
      </c>
      <c r="L174" s="24"/>
      <c r="M174" s="27" t="s">
        <v>67</v>
      </c>
      <c r="N174" s="45"/>
      <c r="O174" s="27"/>
      <c r="P174" s="27">
        <v>2005</v>
      </c>
      <c r="Q174" s="27">
        <v>2101</v>
      </c>
      <c r="R174" s="27">
        <v>30</v>
      </c>
      <c r="S174" s="45"/>
      <c r="T174" s="45"/>
      <c r="U174" s="45"/>
      <c r="V174" s="45"/>
      <c r="W174" s="45">
        <v>0.36</v>
      </c>
      <c r="X174" s="45"/>
      <c r="Y174" s="45"/>
      <c r="Z174" s="45"/>
      <c r="AA174" s="45"/>
      <c r="AB174" s="45"/>
      <c r="AC174" s="45"/>
      <c r="AD174" s="45"/>
      <c r="AE174" s="45"/>
      <c r="AF174" s="45"/>
      <c r="AG174" s="45"/>
      <c r="AH174" s="34">
        <v>27.5</v>
      </c>
      <c r="AI174" s="34">
        <v>1596.4630664837</v>
      </c>
      <c r="AJ174" s="34">
        <v>25.031370793995301</v>
      </c>
      <c r="AK174" s="34"/>
      <c r="AM174" s="13" t="str">
        <f t="shared" si="3"/>
        <v>.Iron and Steel.LightingMost Eff Lighting</v>
      </c>
      <c r="AO174" s="6"/>
    </row>
    <row r="175" spans="1:41" x14ac:dyDescent="0.3">
      <c r="B175" s="41"/>
      <c r="C175" s="41"/>
      <c r="D175" s="41"/>
      <c r="E175" s="41"/>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3">
      <c r="A176" s="10" t="s">
        <v>269</v>
      </c>
      <c r="B176" s="41"/>
      <c r="C176" s="41"/>
      <c r="D176" s="41"/>
      <c r="E176" s="41"/>
      <c r="G176" s="39"/>
      <c r="H176" s="40"/>
      <c r="I176" s="39"/>
      <c r="J176" s="39"/>
      <c r="K176" s="39" t="s">
        <v>129</v>
      </c>
      <c r="L176" s="24"/>
      <c r="M176" s="27" t="s">
        <v>67</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.Iron and Steel.Ventilation</v>
      </c>
      <c r="AO176" s="6"/>
    </row>
    <row r="177" spans="1:41" x14ac:dyDescent="0.3">
      <c r="A177" s="10" t="s">
        <v>269</v>
      </c>
      <c r="B177" s="41"/>
      <c r="C177" s="41"/>
      <c r="D177" s="41"/>
      <c r="E177" s="41"/>
      <c r="F177" s="10" t="s">
        <v>270</v>
      </c>
      <c r="G177" s="39"/>
      <c r="H177" s="40"/>
      <c r="I177" s="39"/>
      <c r="J177" s="39"/>
      <c r="K177" s="39" t="s">
        <v>129</v>
      </c>
      <c r="L177" s="24"/>
      <c r="M177" s="27" t="s">
        <v>67</v>
      </c>
      <c r="N177" s="45"/>
      <c r="O177" s="27"/>
      <c r="P177" s="27">
        <v>1940</v>
      </c>
      <c r="Q177" s="27">
        <v>2101</v>
      </c>
      <c r="R177" s="27">
        <v>30</v>
      </c>
      <c r="S177" s="45"/>
      <c r="T177" s="45"/>
      <c r="U177" s="45">
        <v>0.4</v>
      </c>
      <c r="V177" s="45"/>
      <c r="W177" s="45">
        <v>0.4</v>
      </c>
      <c r="X177" s="45">
        <v>0.4</v>
      </c>
      <c r="Y177" s="45"/>
      <c r="Z177" s="45"/>
      <c r="AA177" s="45"/>
      <c r="AB177" s="45"/>
      <c r="AC177" s="45"/>
      <c r="AD177" s="45"/>
      <c r="AE177" s="45"/>
      <c r="AF177" s="45"/>
      <c r="AG177" s="45"/>
      <c r="AH177" s="34">
        <v>2108.4799936320001</v>
      </c>
      <c r="AI177" s="34">
        <v>42821.062782392997</v>
      </c>
      <c r="AJ177" s="34">
        <v>625.68748094067701</v>
      </c>
      <c r="AK177" s="34"/>
      <c r="AM177" s="13" t="str">
        <f t="shared" si="3"/>
        <v>.Iron and Steel.VentilationLow Eff backward inclined fan</v>
      </c>
      <c r="AO177" s="9"/>
    </row>
    <row r="178" spans="1:41" x14ac:dyDescent="0.3">
      <c r="A178" s="10" t="s">
        <v>269</v>
      </c>
      <c r="B178" s="41"/>
      <c r="C178" s="41"/>
      <c r="D178" s="41"/>
      <c r="E178" s="41"/>
      <c r="F178" s="10" t="s">
        <v>271</v>
      </c>
      <c r="G178" s="39"/>
      <c r="H178" s="40"/>
      <c r="I178" s="39"/>
      <c r="J178" s="39"/>
      <c r="K178" s="39" t="s">
        <v>129</v>
      </c>
      <c r="L178" s="24"/>
      <c r="M178" s="27" t="s">
        <v>67</v>
      </c>
      <c r="N178" s="45"/>
      <c r="O178" s="27"/>
      <c r="P178" s="27">
        <v>1940</v>
      </c>
      <c r="Q178" s="27">
        <v>2101</v>
      </c>
      <c r="R178" s="27">
        <v>30</v>
      </c>
      <c r="S178" s="45"/>
      <c r="T178" s="45"/>
      <c r="U178" s="45">
        <v>0.4</v>
      </c>
      <c r="V178" s="45"/>
      <c r="W178" s="45">
        <v>0.4</v>
      </c>
      <c r="X178" s="45">
        <v>0.4</v>
      </c>
      <c r="Y178" s="45"/>
      <c r="Z178" s="45"/>
      <c r="AA178" s="45"/>
      <c r="AB178" s="45"/>
      <c r="AC178" s="45"/>
      <c r="AD178" s="45"/>
      <c r="AE178" s="45"/>
      <c r="AF178" s="45"/>
      <c r="AG178" s="45"/>
      <c r="AH178" s="34">
        <v>2108.4799936320001</v>
      </c>
      <c r="AI178" s="34">
        <v>98211.213771968498</v>
      </c>
      <c r="AJ178" s="34">
        <v>625.68748094067701</v>
      </c>
      <c r="AK178" s="34"/>
      <c r="AM178" s="13" t="str">
        <f t="shared" si="3"/>
        <v>.Iron and Steel.VentilationHigh Eff backward inclined fan</v>
      </c>
      <c r="AO178" s="6"/>
    </row>
    <row r="179" spans="1:41" x14ac:dyDescent="0.3">
      <c r="A179" s="10" t="s">
        <v>269</v>
      </c>
      <c r="B179" s="41"/>
      <c r="C179" s="41"/>
      <c r="D179" s="41"/>
      <c r="E179" s="41"/>
      <c r="F179" s="10" t="s">
        <v>272</v>
      </c>
      <c r="G179" s="39"/>
      <c r="H179" s="40"/>
      <c r="I179" s="39"/>
      <c r="J179" s="39"/>
      <c r="K179" s="39" t="s">
        <v>129</v>
      </c>
      <c r="L179" s="24"/>
      <c r="M179" s="27" t="s">
        <v>67</v>
      </c>
      <c r="N179" s="45"/>
      <c r="O179" s="27"/>
      <c r="P179" s="27">
        <v>1940</v>
      </c>
      <c r="Q179" s="27">
        <v>2101</v>
      </c>
      <c r="R179" s="27">
        <v>30</v>
      </c>
      <c r="S179" s="45"/>
      <c r="T179" s="45"/>
      <c r="U179" s="45">
        <v>0.1</v>
      </c>
      <c r="V179" s="45"/>
      <c r="W179" s="45">
        <v>0.1</v>
      </c>
      <c r="X179" s="45">
        <v>0.1</v>
      </c>
      <c r="Y179" s="45"/>
      <c r="Z179" s="45"/>
      <c r="AA179" s="45"/>
      <c r="AB179" s="45"/>
      <c r="AC179" s="45"/>
      <c r="AD179" s="45"/>
      <c r="AE179" s="45"/>
      <c r="AF179" s="45"/>
      <c r="AG179" s="45"/>
      <c r="AH179" s="34">
        <v>2108.4799936320001</v>
      </c>
      <c r="AI179" s="34">
        <v>42821.062782392997</v>
      </c>
      <c r="AJ179" s="34">
        <v>625.68748094067701</v>
      </c>
      <c r="AK179" s="34"/>
      <c r="AM179" s="13" t="str">
        <f t="shared" si="3"/>
        <v>.Iron and Steel.VentilationLow Eff airfoil fan</v>
      </c>
      <c r="AO179" s="9"/>
    </row>
    <row r="180" spans="1:41" x14ac:dyDescent="0.3">
      <c r="A180" s="10" t="s">
        <v>269</v>
      </c>
      <c r="B180" s="41"/>
      <c r="C180" s="41"/>
      <c r="D180" s="41"/>
      <c r="E180" s="41"/>
      <c r="F180" s="10" t="s">
        <v>273</v>
      </c>
      <c r="G180" s="39"/>
      <c r="H180" s="40"/>
      <c r="I180" s="39"/>
      <c r="J180" s="39"/>
      <c r="K180" s="39" t="s">
        <v>129</v>
      </c>
      <c r="L180" s="24"/>
      <c r="M180" s="27" t="s">
        <v>67</v>
      </c>
      <c r="N180" s="45"/>
      <c r="O180" s="27"/>
      <c r="P180" s="27">
        <v>1940</v>
      </c>
      <c r="Q180" s="27">
        <v>2101</v>
      </c>
      <c r="R180" s="27">
        <v>30</v>
      </c>
      <c r="S180" s="45"/>
      <c r="T180" s="45"/>
      <c r="U180" s="45">
        <v>0.1</v>
      </c>
      <c r="V180" s="45"/>
      <c r="W180" s="45">
        <v>0.1</v>
      </c>
      <c r="X180" s="45">
        <v>0.1</v>
      </c>
      <c r="Y180" s="45"/>
      <c r="Z180" s="45"/>
      <c r="AA180" s="45"/>
      <c r="AB180" s="45"/>
      <c r="AC180" s="45"/>
      <c r="AD180" s="45"/>
      <c r="AE180" s="45"/>
      <c r="AF180" s="45"/>
      <c r="AG180" s="45"/>
      <c r="AH180" s="34">
        <v>2108.4799936320001</v>
      </c>
      <c r="AI180" s="34">
        <v>98211.213771968498</v>
      </c>
      <c r="AJ180" s="34">
        <v>625.68748094067701</v>
      </c>
      <c r="AK180" s="34"/>
      <c r="AM180" s="13" t="str">
        <f t="shared" si="3"/>
        <v>.Iron and Steel.VentilationHigh Eff airfoil fan</v>
      </c>
      <c r="AO180" s="6"/>
    </row>
    <row r="181" spans="1:41" x14ac:dyDescent="0.3">
      <c r="B181" s="41"/>
      <c r="C181" s="41"/>
      <c r="D181" s="41"/>
      <c r="E181" s="41"/>
      <c r="G181" s="39"/>
      <c r="H181" s="40"/>
      <c r="I181" s="39"/>
      <c r="J181" s="39"/>
      <c r="K181" s="39"/>
      <c r="L181" s="24"/>
      <c r="M181" s="27"/>
      <c r="N181" s="45"/>
      <c r="O181" s="27"/>
      <c r="P181" s="27"/>
      <c r="Q181" s="27"/>
      <c r="R181" s="27"/>
      <c r="S181" s="45"/>
      <c r="T181" s="45"/>
      <c r="U181" s="45"/>
      <c r="V181" s="45"/>
      <c r="W181" s="45"/>
      <c r="X181" s="45"/>
      <c r="Y181" s="45"/>
      <c r="Z181" s="45"/>
      <c r="AA181" s="45"/>
      <c r="AB181" s="45"/>
      <c r="AC181" s="45"/>
      <c r="AD181" s="45"/>
      <c r="AE181" s="45"/>
      <c r="AF181" s="45"/>
      <c r="AG181" s="45"/>
      <c r="AH181" s="34"/>
      <c r="AI181" s="34"/>
      <c r="AJ181" s="34"/>
      <c r="AK181" s="34"/>
      <c r="AM181" s="13" t="str">
        <f t="shared" si="3"/>
        <v/>
      </c>
      <c r="AO181" s="9"/>
    </row>
    <row r="182" spans="1:41" x14ac:dyDescent="0.3">
      <c r="A182" s="10" t="s">
        <v>274</v>
      </c>
      <c r="B182" s="41"/>
      <c r="C182" s="41"/>
      <c r="D182" s="41"/>
      <c r="E182" s="41"/>
      <c r="G182" s="39"/>
      <c r="H182" s="40"/>
      <c r="I182" s="39"/>
      <c r="J182" s="39"/>
      <c r="K182" s="39" t="s">
        <v>129</v>
      </c>
      <c r="L182" s="24"/>
      <c r="M182" s="27" t="s">
        <v>67</v>
      </c>
      <c r="N182" s="45">
        <v>0.5</v>
      </c>
      <c r="O182" s="27">
        <v>10</v>
      </c>
      <c r="P182" s="27"/>
      <c r="Q182" s="27"/>
      <c r="R182" s="27"/>
      <c r="S182" s="45"/>
      <c r="T182" s="45"/>
      <c r="U182" s="45"/>
      <c r="V182" s="45"/>
      <c r="W182" s="45"/>
      <c r="X182" s="45"/>
      <c r="Y182" s="45"/>
      <c r="Z182" s="45"/>
      <c r="AA182" s="45"/>
      <c r="AB182" s="45"/>
      <c r="AC182" s="45"/>
      <c r="AD182" s="45"/>
      <c r="AE182" s="45"/>
      <c r="AF182" s="45"/>
      <c r="AG182" s="45"/>
      <c r="AH182" s="34"/>
      <c r="AI182" s="34"/>
      <c r="AJ182" s="34"/>
      <c r="AK182" s="34"/>
      <c r="AM182" s="13" t="str">
        <f t="shared" si="3"/>
        <v>.Iron and Steel.Conveyance</v>
      </c>
      <c r="AO182" s="6"/>
    </row>
    <row r="183" spans="1:41" x14ac:dyDescent="0.3">
      <c r="A183" s="10" t="s">
        <v>274</v>
      </c>
      <c r="B183" s="41"/>
      <c r="C183" s="41"/>
      <c r="D183" s="41"/>
      <c r="E183" s="41"/>
      <c r="F183" s="10" t="s">
        <v>275</v>
      </c>
      <c r="G183" s="39"/>
      <c r="H183" s="40"/>
      <c r="I183" s="39"/>
      <c r="J183" s="39"/>
      <c r="K183" s="39" t="s">
        <v>129</v>
      </c>
      <c r="L183" s="24"/>
      <c r="M183" s="27" t="s">
        <v>67</v>
      </c>
      <c r="N183" s="45"/>
      <c r="O183" s="27"/>
      <c r="P183" s="27">
        <v>1940</v>
      </c>
      <c r="Q183" s="27">
        <v>2101</v>
      </c>
      <c r="R183" s="27">
        <v>15</v>
      </c>
      <c r="S183" s="45"/>
      <c r="T183" s="45"/>
      <c r="U183" s="45">
        <v>0.5</v>
      </c>
      <c r="V183" s="45"/>
      <c r="W183" s="45">
        <v>0.5</v>
      </c>
      <c r="X183" s="45">
        <v>0.5</v>
      </c>
      <c r="Y183" s="45"/>
      <c r="Z183" s="45"/>
      <c r="AA183" s="45"/>
      <c r="AB183" s="45"/>
      <c r="AC183" s="45"/>
      <c r="AD183" s="45"/>
      <c r="AE183" s="45"/>
      <c r="AF183" s="45"/>
      <c r="AG183" s="45"/>
      <c r="AH183" s="34">
        <v>470.32790399999999</v>
      </c>
      <c r="AI183" s="34">
        <v>16048.8838861283</v>
      </c>
      <c r="AJ183" s="34">
        <v>1069.9255924085601</v>
      </c>
      <c r="AK183" s="34"/>
      <c r="AM183" s="13" t="str">
        <f t="shared" si="3"/>
        <v>.Iron and Steel.ConveyanceLow Eff belt conveyor</v>
      </c>
      <c r="AO183" s="9"/>
    </row>
    <row r="184" spans="1:41" x14ac:dyDescent="0.3">
      <c r="A184" s="10" t="s">
        <v>274</v>
      </c>
      <c r="B184" s="41"/>
      <c r="C184" s="41"/>
      <c r="D184" s="41"/>
      <c r="E184" s="41"/>
      <c r="F184" s="10" t="s">
        <v>276</v>
      </c>
      <c r="G184" s="39"/>
      <c r="H184" s="40"/>
      <c r="I184" s="39"/>
      <c r="J184" s="39"/>
      <c r="K184" s="39" t="s">
        <v>129</v>
      </c>
      <c r="L184" s="24"/>
      <c r="M184" s="27" t="s">
        <v>67</v>
      </c>
      <c r="N184" s="45"/>
      <c r="O184" s="27"/>
      <c r="P184" s="27">
        <v>1940</v>
      </c>
      <c r="Q184" s="27">
        <v>2101</v>
      </c>
      <c r="R184" s="27">
        <v>15</v>
      </c>
      <c r="S184" s="45"/>
      <c r="T184" s="45"/>
      <c r="U184" s="45">
        <v>0.5</v>
      </c>
      <c r="V184" s="45"/>
      <c r="W184" s="45">
        <v>0.5</v>
      </c>
      <c r="X184" s="45">
        <v>0.5</v>
      </c>
      <c r="Y184" s="45"/>
      <c r="Z184" s="45"/>
      <c r="AA184" s="45"/>
      <c r="AB184" s="45"/>
      <c r="AC184" s="45"/>
      <c r="AD184" s="45"/>
      <c r="AE184" s="45"/>
      <c r="AF184" s="45"/>
      <c r="AG184" s="45"/>
      <c r="AH184" s="34">
        <v>470.32790399999999</v>
      </c>
      <c r="AI184" s="34">
        <v>38044.545152111299</v>
      </c>
      <c r="AJ184" s="34">
        <v>1069.9255924085601</v>
      </c>
      <c r="AK184" s="34"/>
      <c r="AM184" s="13" t="str">
        <f t="shared" si="3"/>
        <v>.Iron and Steel.ConveyanceHigh Eff belt conveyor</v>
      </c>
      <c r="AO184" s="6"/>
    </row>
    <row r="185" spans="1:41" x14ac:dyDescent="0.3">
      <c r="A185" s="10" t="s">
        <v>274</v>
      </c>
      <c r="B185" s="41"/>
      <c r="C185" s="41"/>
      <c r="D185" s="41"/>
      <c r="E185" s="41"/>
      <c r="F185" s="10" t="s">
        <v>277</v>
      </c>
      <c r="G185" s="39"/>
      <c r="H185" s="40"/>
      <c r="I185" s="39"/>
      <c r="J185" s="39"/>
      <c r="K185" s="39" t="s">
        <v>129</v>
      </c>
      <c r="L185" s="24"/>
      <c r="M185" s="27" t="s">
        <v>67</v>
      </c>
      <c r="N185" s="45"/>
      <c r="O185" s="27"/>
      <c r="P185" s="27">
        <v>1940</v>
      </c>
      <c r="Q185" s="27">
        <v>2101</v>
      </c>
      <c r="R185" s="27">
        <v>15</v>
      </c>
      <c r="S185" s="45"/>
      <c r="T185" s="45"/>
      <c r="U185" s="45"/>
      <c r="V185" s="45"/>
      <c r="W185" s="45"/>
      <c r="X185" s="45"/>
      <c r="Y185" s="45"/>
      <c r="Z185" s="45"/>
      <c r="AA185" s="45"/>
      <c r="AB185" s="45"/>
      <c r="AC185" s="45"/>
      <c r="AD185" s="45"/>
      <c r="AE185" s="45"/>
      <c r="AF185" s="45"/>
      <c r="AG185" s="45"/>
      <c r="AH185" s="34">
        <v>470.32790399999999</v>
      </c>
      <c r="AI185" s="34">
        <v>50821.465639406502</v>
      </c>
      <c r="AJ185" s="34">
        <v>3388.0977092937601</v>
      </c>
      <c r="AK185" s="34"/>
      <c r="AM185" s="13" t="str">
        <f t="shared" si="3"/>
        <v>.Iron and Steel.ConveyanceLow Eff screw conveyor</v>
      </c>
      <c r="AO185" s="9"/>
    </row>
    <row r="186" spans="1:41" x14ac:dyDescent="0.3">
      <c r="A186" s="10" t="s">
        <v>274</v>
      </c>
      <c r="B186" s="41"/>
      <c r="C186" s="41"/>
      <c r="D186" s="41"/>
      <c r="E186" s="41"/>
      <c r="F186" s="10" t="s">
        <v>278</v>
      </c>
      <c r="G186" s="39"/>
      <c r="H186" s="40"/>
      <c r="I186" s="39"/>
      <c r="J186" s="39"/>
      <c r="K186" s="39" t="s">
        <v>129</v>
      </c>
      <c r="L186" s="24"/>
      <c r="M186" s="27" t="s">
        <v>67</v>
      </c>
      <c r="N186" s="45"/>
      <c r="O186" s="27"/>
      <c r="P186" s="27">
        <v>1940</v>
      </c>
      <c r="Q186" s="27">
        <v>2101</v>
      </c>
      <c r="R186" s="27">
        <v>15</v>
      </c>
      <c r="S186" s="45"/>
      <c r="T186" s="45"/>
      <c r="U186" s="45"/>
      <c r="V186" s="45"/>
      <c r="W186" s="45"/>
      <c r="X186" s="45"/>
      <c r="Y186" s="45"/>
      <c r="Z186" s="45"/>
      <c r="AA186" s="45"/>
      <c r="AB186" s="45"/>
      <c r="AC186" s="45"/>
      <c r="AD186" s="45"/>
      <c r="AE186" s="45"/>
      <c r="AF186" s="45"/>
      <c r="AG186" s="45"/>
      <c r="AH186" s="34">
        <v>470.32790399999999</v>
      </c>
      <c r="AI186" s="34">
        <v>72817.126905389407</v>
      </c>
      <c r="AJ186" s="34">
        <v>3388.0977092937601</v>
      </c>
      <c r="AK186" s="34"/>
      <c r="AM186" s="13" t="str">
        <f t="shared" si="3"/>
        <v>.Iron and Steel.ConveyanceHigh Eff screw conveyor</v>
      </c>
      <c r="AO186" s="6"/>
    </row>
    <row r="187" spans="1:41" x14ac:dyDescent="0.3">
      <c r="A187" s="10" t="s">
        <v>274</v>
      </c>
      <c r="B187" s="41"/>
      <c r="C187" s="41"/>
      <c r="D187" s="41"/>
      <c r="E187" s="41"/>
      <c r="F187" s="10" t="s">
        <v>279</v>
      </c>
      <c r="G187" s="39"/>
      <c r="H187" s="40"/>
      <c r="I187" s="39"/>
      <c r="J187" s="39"/>
      <c r="K187" s="39" t="s">
        <v>129</v>
      </c>
      <c r="L187" s="24"/>
      <c r="M187" s="27" t="s">
        <v>67</v>
      </c>
      <c r="N187" s="45"/>
      <c r="O187" s="27"/>
      <c r="P187" s="27">
        <v>1940</v>
      </c>
      <c r="Q187" s="27">
        <v>2101</v>
      </c>
      <c r="R187" s="27">
        <v>15</v>
      </c>
      <c r="S187" s="45"/>
      <c r="T187" s="45"/>
      <c r="U187" s="45"/>
      <c r="V187" s="45"/>
      <c r="W187" s="45"/>
      <c r="X187" s="45"/>
      <c r="Y187" s="45"/>
      <c r="Z187" s="45"/>
      <c r="AA187" s="45"/>
      <c r="AB187" s="45"/>
      <c r="AC187" s="45"/>
      <c r="AD187" s="45"/>
      <c r="AE187" s="45"/>
      <c r="AF187" s="45"/>
      <c r="AG187" s="45"/>
      <c r="AH187" s="34">
        <v>470.32790399999999</v>
      </c>
      <c r="AI187" s="34">
        <v>50821.465639406502</v>
      </c>
      <c r="AJ187" s="34">
        <v>3388.0977092937601</v>
      </c>
      <c r="AK187" s="34"/>
      <c r="AM187" s="13" t="str">
        <f t="shared" si="3"/>
        <v>.Iron and Steel.ConveyanceLow Eff apron conveyor</v>
      </c>
      <c r="AO187" s="9"/>
    </row>
    <row r="188" spans="1:41" x14ac:dyDescent="0.3">
      <c r="A188" s="10" t="s">
        <v>274</v>
      </c>
      <c r="B188" s="41"/>
      <c r="C188" s="41"/>
      <c r="D188" s="41"/>
      <c r="E188" s="41"/>
      <c r="F188" s="10" t="s">
        <v>280</v>
      </c>
      <c r="G188" s="39"/>
      <c r="H188" s="40"/>
      <c r="I188" s="39"/>
      <c r="J188" s="39"/>
      <c r="K188" s="39" t="s">
        <v>129</v>
      </c>
      <c r="L188" s="24"/>
      <c r="M188" s="27" t="s">
        <v>67</v>
      </c>
      <c r="N188" s="45"/>
      <c r="O188" s="27"/>
      <c r="P188" s="27">
        <v>1940</v>
      </c>
      <c r="Q188" s="27">
        <v>2101</v>
      </c>
      <c r="R188" s="27">
        <v>15</v>
      </c>
      <c r="S188" s="45"/>
      <c r="T188" s="45"/>
      <c r="U188" s="45"/>
      <c r="V188" s="45"/>
      <c r="W188" s="45"/>
      <c r="X188" s="45"/>
      <c r="Y188" s="45"/>
      <c r="Z188" s="45"/>
      <c r="AA188" s="45"/>
      <c r="AB188" s="45"/>
      <c r="AC188" s="45"/>
      <c r="AD188" s="45"/>
      <c r="AE188" s="45"/>
      <c r="AF188" s="45"/>
      <c r="AG188" s="45"/>
      <c r="AH188" s="34">
        <v>470.32790399999999</v>
      </c>
      <c r="AI188" s="34">
        <v>72817.126905389407</v>
      </c>
      <c r="AJ188" s="34">
        <v>3388.0977092937601</v>
      </c>
      <c r="AK188" s="34"/>
      <c r="AM188" s="13" t="str">
        <f t="shared" si="3"/>
        <v>.Iron and Steel.ConveyanceHigh Eff apron conveyor</v>
      </c>
      <c r="AO188" s="6"/>
    </row>
    <row r="189" spans="1:41" x14ac:dyDescent="0.3">
      <c r="B189" s="41"/>
      <c r="C189" s="41"/>
      <c r="D189" s="41"/>
      <c r="E189" s="41"/>
      <c r="G189" s="39"/>
      <c r="H189" s="40"/>
      <c r="I189" s="39"/>
      <c r="J189" s="39"/>
      <c r="K189" s="39"/>
      <c r="L189" s="24"/>
      <c r="M189" s="27"/>
      <c r="N189" s="45"/>
      <c r="O189" s="27"/>
      <c r="P189" s="27"/>
      <c r="Q189" s="27"/>
      <c r="R189" s="27"/>
      <c r="S189" s="45"/>
      <c r="T189" s="45"/>
      <c r="U189" s="45"/>
      <c r="V189" s="45"/>
      <c r="W189" s="45"/>
      <c r="X189" s="45"/>
      <c r="Y189" s="45"/>
      <c r="Z189" s="45"/>
      <c r="AA189" s="45"/>
      <c r="AB189" s="45"/>
      <c r="AC189" s="45"/>
      <c r="AD189" s="45"/>
      <c r="AE189" s="45"/>
      <c r="AF189" s="45"/>
      <c r="AG189" s="45"/>
      <c r="AH189" s="34"/>
      <c r="AI189" s="34"/>
      <c r="AJ189" s="34"/>
      <c r="AK189" s="34"/>
      <c r="AM189" s="13" t="str">
        <f t="shared" si="3"/>
        <v/>
      </c>
      <c r="AO189" s="9"/>
    </row>
    <row r="190" spans="1:41" x14ac:dyDescent="0.3">
      <c r="A190" s="10" t="s">
        <v>281</v>
      </c>
      <c r="B190" s="41"/>
      <c r="C190" s="41"/>
      <c r="D190" s="41"/>
      <c r="E190" s="41"/>
      <c r="G190" s="39"/>
      <c r="H190" s="40"/>
      <c r="I190" s="39"/>
      <c r="J190" s="39"/>
      <c r="K190" s="39" t="s">
        <v>129</v>
      </c>
      <c r="L190" s="24"/>
      <c r="M190" s="27" t="s">
        <v>67</v>
      </c>
      <c r="N190" s="45">
        <v>0.5</v>
      </c>
      <c r="O190" s="27">
        <v>10</v>
      </c>
      <c r="P190" s="27"/>
      <c r="Q190" s="27"/>
      <c r="R190" s="27"/>
      <c r="S190" s="45"/>
      <c r="T190" s="45"/>
      <c r="U190" s="45"/>
      <c r="V190" s="45"/>
      <c r="W190" s="45"/>
      <c r="X190" s="45"/>
      <c r="Y190" s="45"/>
      <c r="Z190" s="45"/>
      <c r="AA190" s="45"/>
      <c r="AB190" s="45"/>
      <c r="AC190" s="45"/>
      <c r="AD190" s="45"/>
      <c r="AE190" s="45"/>
      <c r="AF190" s="45"/>
      <c r="AG190" s="45"/>
      <c r="AH190" s="34"/>
      <c r="AI190" s="34"/>
      <c r="AJ190" s="34"/>
      <c r="AK190" s="34"/>
      <c r="AM190" s="13" t="str">
        <f t="shared" si="3"/>
        <v>.Iron and Steel.Compression.Small</v>
      </c>
      <c r="AO190" s="6"/>
    </row>
    <row r="191" spans="1:41" x14ac:dyDescent="0.3">
      <c r="A191" s="10" t="s">
        <v>281</v>
      </c>
      <c r="B191" s="41"/>
      <c r="C191" s="41"/>
      <c r="D191" s="41"/>
      <c r="E191" s="41"/>
      <c r="F191" s="10" t="s">
        <v>282</v>
      </c>
      <c r="G191" s="39"/>
      <c r="H191" s="40"/>
      <c r="I191" s="39"/>
      <c r="J191" s="39"/>
      <c r="K191" s="39" t="s">
        <v>129</v>
      </c>
      <c r="L191" s="24"/>
      <c r="M191" s="27" t="s">
        <v>67</v>
      </c>
      <c r="N191" s="45"/>
      <c r="O191" s="27"/>
      <c r="P191" s="27">
        <v>1940</v>
      </c>
      <c r="Q191" s="27">
        <v>2101</v>
      </c>
      <c r="R191" s="27">
        <v>10</v>
      </c>
      <c r="S191" s="45"/>
      <c r="T191" s="45"/>
      <c r="U191" s="45">
        <v>2.5000000000000001E-2</v>
      </c>
      <c r="V191" s="45"/>
      <c r="W191" s="45">
        <v>2.5000000000000001E-2</v>
      </c>
      <c r="X191" s="45">
        <v>2.5000000000000001E-2</v>
      </c>
      <c r="Y191" s="45"/>
      <c r="Z191" s="45"/>
      <c r="AA191" s="45"/>
      <c r="AB191" s="45"/>
      <c r="AC191" s="45"/>
      <c r="AD191" s="45"/>
      <c r="AE191" s="45"/>
      <c r="AF191" s="45"/>
      <c r="AG191" s="45"/>
      <c r="AH191" s="34">
        <v>1175.8197600000001</v>
      </c>
      <c r="AI191" s="34">
        <v>69332.544385279703</v>
      </c>
      <c r="AJ191" s="34">
        <v>2126.29879397994</v>
      </c>
      <c r="AK191" s="34"/>
      <c r="AM191" s="13" t="str">
        <f t="shared" si="3"/>
        <v>.Iron and Steel.Compression.SmallLow Eff centrifugal compressor</v>
      </c>
      <c r="AO191" s="9"/>
    </row>
    <row r="192" spans="1:41" x14ac:dyDescent="0.3">
      <c r="A192" s="10" t="s">
        <v>281</v>
      </c>
      <c r="B192" s="41"/>
      <c r="C192" s="41"/>
      <c r="D192" s="41"/>
      <c r="E192" s="41"/>
      <c r="F192" s="10" t="s">
        <v>283</v>
      </c>
      <c r="G192" s="39"/>
      <c r="H192" s="40"/>
      <c r="I192" s="39"/>
      <c r="J192" s="39"/>
      <c r="K192" s="39" t="s">
        <v>129</v>
      </c>
      <c r="L192" s="24"/>
      <c r="M192" s="27" t="s">
        <v>67</v>
      </c>
      <c r="N192" s="45"/>
      <c r="O192" s="27"/>
      <c r="P192" s="27">
        <v>1940</v>
      </c>
      <c r="Q192" s="27">
        <v>2101</v>
      </c>
      <c r="R192" s="27">
        <v>10</v>
      </c>
      <c r="S192" s="45"/>
      <c r="T192" s="45"/>
      <c r="U192" s="45">
        <v>2.5000000000000001E-2</v>
      </c>
      <c r="V192" s="45"/>
      <c r="W192" s="45">
        <v>2.5000000000000001E-2</v>
      </c>
      <c r="X192" s="45">
        <v>2.5000000000000001E-2</v>
      </c>
      <c r="Y192" s="45"/>
      <c r="Z192" s="45"/>
      <c r="AA192" s="45"/>
      <c r="AB192" s="45"/>
      <c r="AC192" s="45"/>
      <c r="AD192" s="45"/>
      <c r="AE192" s="45"/>
      <c r="AF192" s="45"/>
      <c r="AG192" s="45"/>
      <c r="AH192" s="34">
        <v>1175.8197600000001</v>
      </c>
      <c r="AI192" s="34">
        <v>107683.953772122</v>
      </c>
      <c r="AJ192" s="34">
        <v>2126.29879397994</v>
      </c>
      <c r="AK192" s="34"/>
      <c r="AM192" s="13" t="str">
        <f t="shared" si="3"/>
        <v>.Iron and Steel.Compression.SmallHigh Eff centrifugal compressor</v>
      </c>
      <c r="AO192" s="6"/>
    </row>
    <row r="193" spans="1:41" x14ac:dyDescent="0.3">
      <c r="A193" s="10" t="s">
        <v>281</v>
      </c>
      <c r="B193" s="41"/>
      <c r="C193" s="41"/>
      <c r="D193" s="41"/>
      <c r="E193" s="41"/>
      <c r="F193" s="10" t="s">
        <v>284</v>
      </c>
      <c r="G193" s="39"/>
      <c r="H193" s="40"/>
      <c r="I193" s="39"/>
      <c r="J193" s="39"/>
      <c r="K193" s="39" t="s">
        <v>129</v>
      </c>
      <c r="L193" s="24"/>
      <c r="M193" s="27" t="s">
        <v>67</v>
      </c>
      <c r="N193" s="45"/>
      <c r="O193" s="27"/>
      <c r="P193" s="27">
        <v>1940</v>
      </c>
      <c r="Q193" s="27">
        <v>2101</v>
      </c>
      <c r="R193" s="27">
        <v>10</v>
      </c>
      <c r="S193" s="45"/>
      <c r="T193" s="45"/>
      <c r="U193" s="45">
        <v>2.5000000000000001E-2</v>
      </c>
      <c r="V193" s="45"/>
      <c r="W193" s="45">
        <v>2.5000000000000001E-2</v>
      </c>
      <c r="X193" s="45">
        <v>2.5000000000000001E-2</v>
      </c>
      <c r="Y193" s="45"/>
      <c r="Z193" s="45"/>
      <c r="AA193" s="45"/>
      <c r="AB193" s="45"/>
      <c r="AC193" s="45"/>
      <c r="AD193" s="45"/>
      <c r="AE193" s="45"/>
      <c r="AF193" s="45"/>
      <c r="AG193" s="45"/>
      <c r="AH193" s="34">
        <v>1175.8197600000001</v>
      </c>
      <c r="AI193" s="34">
        <v>79732.426043071697</v>
      </c>
      <c r="AJ193" s="34">
        <v>2319.59868434175</v>
      </c>
      <c r="AK193" s="34"/>
      <c r="AM193" s="13" t="str">
        <f t="shared" si="3"/>
        <v>.Iron and Steel.Compression.SmallLow Eff reciprocating compressor</v>
      </c>
      <c r="AO193" s="9"/>
    </row>
    <row r="194" spans="1:41" x14ac:dyDescent="0.3">
      <c r="A194" s="10" t="s">
        <v>281</v>
      </c>
      <c r="B194" s="41"/>
      <c r="C194" s="41"/>
      <c r="D194" s="41"/>
      <c r="E194" s="41"/>
      <c r="F194" s="10" t="s">
        <v>285</v>
      </c>
      <c r="G194" s="39"/>
      <c r="H194" s="40"/>
      <c r="I194" s="39"/>
      <c r="J194" s="39"/>
      <c r="K194" s="39" t="s">
        <v>129</v>
      </c>
      <c r="L194" s="24"/>
      <c r="M194" s="27" t="s">
        <v>67</v>
      </c>
      <c r="N194" s="45"/>
      <c r="O194" s="27"/>
      <c r="P194" s="27">
        <v>1940</v>
      </c>
      <c r="Q194" s="27">
        <v>2101</v>
      </c>
      <c r="R194" s="27">
        <v>10</v>
      </c>
      <c r="S194" s="45"/>
      <c r="T194" s="45"/>
      <c r="U194" s="45">
        <v>2.5000000000000001E-2</v>
      </c>
      <c r="V194" s="45"/>
      <c r="W194" s="45">
        <v>2.5000000000000001E-2</v>
      </c>
      <c r="X194" s="45">
        <v>2.5000000000000001E-2</v>
      </c>
      <c r="Y194" s="45"/>
      <c r="Z194" s="45"/>
      <c r="AA194" s="45"/>
      <c r="AB194" s="45"/>
      <c r="AC194" s="45"/>
      <c r="AD194" s="45"/>
      <c r="AE194" s="45"/>
      <c r="AF194" s="45"/>
      <c r="AG194" s="45"/>
      <c r="AH194" s="34">
        <v>1175.8197600000001</v>
      </c>
      <c r="AI194" s="34">
        <v>118083.835429914</v>
      </c>
      <c r="AJ194" s="34">
        <v>2319.59868434175</v>
      </c>
      <c r="AK194" s="34"/>
      <c r="AM194" s="13" t="str">
        <f t="shared" si="3"/>
        <v>.Iron and Steel.Compression.SmallHigh Eff reciprocating compressor</v>
      </c>
      <c r="AO194" s="6"/>
    </row>
    <row r="195" spans="1:41" x14ac:dyDescent="0.3">
      <c r="A195" s="10" t="s">
        <v>281</v>
      </c>
      <c r="B195" s="41"/>
      <c r="C195" s="41"/>
      <c r="D195" s="41"/>
      <c r="E195" s="41"/>
      <c r="F195" s="10" t="s">
        <v>286</v>
      </c>
      <c r="G195" s="39"/>
      <c r="H195" s="40"/>
      <c r="I195" s="39"/>
      <c r="J195" s="39"/>
      <c r="K195" s="39" t="s">
        <v>129</v>
      </c>
      <c r="L195" s="24"/>
      <c r="M195" s="27" t="s">
        <v>67</v>
      </c>
      <c r="N195" s="45"/>
      <c r="O195" s="27"/>
      <c r="P195" s="27">
        <v>1940</v>
      </c>
      <c r="Q195" s="27">
        <v>2101</v>
      </c>
      <c r="R195" s="27">
        <v>10</v>
      </c>
      <c r="S195" s="45"/>
      <c r="T195" s="45"/>
      <c r="U195" s="45">
        <v>0.45</v>
      </c>
      <c r="V195" s="45"/>
      <c r="W195" s="45">
        <v>0.45</v>
      </c>
      <c r="X195" s="45">
        <v>0.45</v>
      </c>
      <c r="Y195" s="45"/>
      <c r="Z195" s="45"/>
      <c r="AA195" s="45"/>
      <c r="AB195" s="45"/>
      <c r="AC195" s="45"/>
      <c r="AD195" s="45"/>
      <c r="AE195" s="45"/>
      <c r="AF195" s="45"/>
      <c r="AG195" s="45"/>
      <c r="AH195" s="34">
        <v>1175.8197600000001</v>
      </c>
      <c r="AI195" s="34">
        <v>51999.999198041602</v>
      </c>
      <c r="AJ195" s="34">
        <v>1932.99890361812</v>
      </c>
      <c r="AK195" s="34"/>
      <c r="AM195" s="13" t="str">
        <f t="shared" si="3"/>
        <v>.Iron and Steel.Compression.SmallLow Eff rotary compressor</v>
      </c>
      <c r="AO195" s="9"/>
    </row>
    <row r="196" spans="1:41" x14ac:dyDescent="0.3">
      <c r="A196" s="10" t="s">
        <v>281</v>
      </c>
      <c r="B196" s="41"/>
      <c r="C196" s="41"/>
      <c r="D196" s="41"/>
      <c r="E196" s="41"/>
      <c r="F196" s="10" t="s">
        <v>287</v>
      </c>
      <c r="G196" s="39"/>
      <c r="H196" s="40"/>
      <c r="I196" s="39"/>
      <c r="J196" s="39"/>
      <c r="K196" s="39" t="s">
        <v>129</v>
      </c>
      <c r="L196" s="24"/>
      <c r="M196" s="27" t="s">
        <v>67</v>
      </c>
      <c r="N196" s="45"/>
      <c r="O196" s="27"/>
      <c r="P196" s="27">
        <v>1940</v>
      </c>
      <c r="Q196" s="27">
        <v>2101</v>
      </c>
      <c r="R196" s="27">
        <v>10</v>
      </c>
      <c r="S196" s="45"/>
      <c r="T196" s="45"/>
      <c r="U196" s="45">
        <v>0.45</v>
      </c>
      <c r="V196" s="45"/>
      <c r="W196" s="45">
        <v>0.45</v>
      </c>
      <c r="X196" s="45">
        <v>0.45</v>
      </c>
      <c r="Y196" s="45"/>
      <c r="Z196" s="45"/>
      <c r="AA196" s="45"/>
      <c r="AB196" s="45"/>
      <c r="AC196" s="45"/>
      <c r="AD196" s="45"/>
      <c r="AE196" s="45"/>
      <c r="AF196" s="45"/>
      <c r="AG196" s="45"/>
      <c r="AH196" s="34">
        <v>1175.8197600000001</v>
      </c>
      <c r="AI196" s="34">
        <v>90351.408584883597</v>
      </c>
      <c r="AJ196" s="34">
        <v>1932.99890361812</v>
      </c>
      <c r="AK196" s="34"/>
      <c r="AM196" s="13" t="str">
        <f t="shared" ref="AM196:AM259" si="4">_xlfn.CONCAT(A196,F196)</f>
        <v>.Iron and Steel.Compression.SmallHigh Eff rotary compressor</v>
      </c>
      <c r="AO196" s="6"/>
    </row>
    <row r="197" spans="1:41" x14ac:dyDescent="0.3">
      <c r="B197" s="41"/>
      <c r="C197" s="41"/>
      <c r="D197" s="41"/>
      <c r="E197" s="41"/>
      <c r="G197" s="39"/>
      <c r="H197" s="40"/>
      <c r="I197" s="39"/>
      <c r="J197" s="39"/>
      <c r="K197" s="39"/>
      <c r="L197" s="24"/>
      <c r="M197" s="27"/>
      <c r="N197" s="45"/>
      <c r="O197" s="27"/>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
      </c>
      <c r="AO197" s="9"/>
    </row>
    <row r="198" spans="1:41" x14ac:dyDescent="0.3">
      <c r="A198" s="10" t="s">
        <v>288</v>
      </c>
      <c r="B198" s="41"/>
      <c r="C198" s="41"/>
      <c r="D198" s="41"/>
      <c r="E198" s="41"/>
      <c r="G198" s="39"/>
      <c r="H198" s="40"/>
      <c r="I198" s="39"/>
      <c r="J198" s="39"/>
      <c r="K198" s="39" t="s">
        <v>129</v>
      </c>
      <c r="L198" s="24"/>
      <c r="M198" s="27" t="s">
        <v>67</v>
      </c>
      <c r="N198" s="45">
        <v>0.5</v>
      </c>
      <c r="O198" s="27">
        <v>10</v>
      </c>
      <c r="P198" s="27"/>
      <c r="Q198" s="27"/>
      <c r="R198" s="27"/>
      <c r="S198" s="45"/>
      <c r="T198" s="45"/>
      <c r="U198" s="45"/>
      <c r="V198" s="45"/>
      <c r="W198" s="45"/>
      <c r="X198" s="45"/>
      <c r="Y198" s="45"/>
      <c r="Z198" s="45"/>
      <c r="AA198" s="45"/>
      <c r="AB198" s="45"/>
      <c r="AC198" s="45"/>
      <c r="AD198" s="45"/>
      <c r="AE198" s="45"/>
      <c r="AF198" s="45"/>
      <c r="AG198" s="45"/>
      <c r="AH198" s="34"/>
      <c r="AI198" s="34"/>
      <c r="AJ198" s="34"/>
      <c r="AK198" s="34"/>
      <c r="AM198" s="13" t="str">
        <f t="shared" si="4"/>
        <v>.Iron and Steel.Compression.Large</v>
      </c>
      <c r="AO198" s="6"/>
    </row>
    <row r="199" spans="1:41" x14ac:dyDescent="0.3">
      <c r="A199" s="10" t="s">
        <v>288</v>
      </c>
      <c r="B199" s="41"/>
      <c r="C199" s="41"/>
      <c r="D199" s="41"/>
      <c r="E199" s="41"/>
      <c r="F199" s="10" t="s">
        <v>282</v>
      </c>
      <c r="G199" s="39"/>
      <c r="H199" s="40"/>
      <c r="I199" s="39"/>
      <c r="J199" s="39"/>
      <c r="K199" s="39" t="s">
        <v>129</v>
      </c>
      <c r="L199" s="24"/>
      <c r="M199" s="27" t="s">
        <v>67</v>
      </c>
      <c r="N199" s="45"/>
      <c r="O199" s="27"/>
      <c r="P199" s="27">
        <v>1940</v>
      </c>
      <c r="Q199" s="27">
        <v>2101</v>
      </c>
      <c r="R199" s="27">
        <v>10</v>
      </c>
      <c r="S199" s="45"/>
      <c r="T199" s="45"/>
      <c r="U199" s="45">
        <v>2.5000000000000001E-2</v>
      </c>
      <c r="V199" s="45"/>
      <c r="W199" s="45">
        <v>2.5000000000000001E-2</v>
      </c>
      <c r="X199" s="45">
        <v>2.5000000000000001E-2</v>
      </c>
      <c r="Y199" s="45"/>
      <c r="Z199" s="45"/>
      <c r="AA199" s="45"/>
      <c r="AB199" s="45"/>
      <c r="AC199" s="45"/>
      <c r="AD199" s="45"/>
      <c r="AE199" s="45"/>
      <c r="AF199" s="45"/>
      <c r="AG199" s="45"/>
      <c r="AH199" s="34">
        <v>8230.7383200000004</v>
      </c>
      <c r="AI199" s="34">
        <v>356854.48553115601</v>
      </c>
      <c r="AJ199" s="34">
        <v>21266.911000305001</v>
      </c>
      <c r="AK199" s="34"/>
      <c r="AM199" s="13" t="str">
        <f t="shared" si="4"/>
        <v>.Iron and Steel.Compression.LargeLow Eff centrifugal compressor</v>
      </c>
      <c r="AO199" s="9"/>
    </row>
    <row r="200" spans="1:41" x14ac:dyDescent="0.3">
      <c r="A200" s="10" t="s">
        <v>288</v>
      </c>
      <c r="B200" s="41"/>
      <c r="C200" s="41"/>
      <c r="D200" s="41"/>
      <c r="E200" s="41"/>
      <c r="F200" s="10" t="s">
        <v>283</v>
      </c>
      <c r="G200" s="39"/>
      <c r="H200" s="40"/>
      <c r="I200" s="39"/>
      <c r="J200" s="39"/>
      <c r="K200" s="39" t="s">
        <v>129</v>
      </c>
      <c r="L200" s="24"/>
      <c r="M200" s="27" t="s">
        <v>67</v>
      </c>
      <c r="N200" s="45"/>
      <c r="O200" s="27"/>
      <c r="P200" s="27">
        <v>1940</v>
      </c>
      <c r="Q200" s="27">
        <v>2101</v>
      </c>
      <c r="R200" s="27">
        <v>10</v>
      </c>
      <c r="S200" s="45"/>
      <c r="T200" s="45"/>
      <c r="U200" s="45">
        <v>2.5000000000000001E-2</v>
      </c>
      <c r="V200" s="45"/>
      <c r="W200" s="45">
        <v>2.5000000000000001E-2</v>
      </c>
      <c r="X200" s="45">
        <v>2.5000000000000001E-2</v>
      </c>
      <c r="Y200" s="45"/>
      <c r="Z200" s="45"/>
      <c r="AA200" s="45"/>
      <c r="AB200" s="45"/>
      <c r="AC200" s="45"/>
      <c r="AD200" s="45"/>
      <c r="AE200" s="45"/>
      <c r="AF200" s="45"/>
      <c r="AG200" s="45"/>
      <c r="AH200" s="34">
        <v>8230.7383200000004</v>
      </c>
      <c r="AI200" s="34">
        <v>531127.80171548098</v>
      </c>
      <c r="AJ200" s="34">
        <v>21266.911000305001</v>
      </c>
      <c r="AK200" s="34"/>
      <c r="AM200" s="13" t="str">
        <f t="shared" si="4"/>
        <v>.Iron and Steel.Compression.LargeHigh Eff centrifugal compressor</v>
      </c>
      <c r="AO200" s="6"/>
    </row>
    <row r="201" spans="1:41" x14ac:dyDescent="0.3">
      <c r="A201" s="10" t="s">
        <v>288</v>
      </c>
      <c r="B201" s="41"/>
      <c r="C201" s="41"/>
      <c r="D201" s="41"/>
      <c r="E201" s="41"/>
      <c r="F201" s="10" t="s">
        <v>284</v>
      </c>
      <c r="G201" s="39"/>
      <c r="H201" s="40"/>
      <c r="I201" s="39"/>
      <c r="J201" s="39"/>
      <c r="K201" s="39" t="s">
        <v>129</v>
      </c>
      <c r="L201" s="24"/>
      <c r="M201" s="27" t="s">
        <v>67</v>
      </c>
      <c r="N201" s="45"/>
      <c r="O201" s="27"/>
      <c r="P201" s="27">
        <v>1940</v>
      </c>
      <c r="Q201" s="27">
        <v>2101</v>
      </c>
      <c r="R201" s="27">
        <v>10</v>
      </c>
      <c r="S201" s="45"/>
      <c r="T201" s="45"/>
      <c r="U201" s="45">
        <v>2.5000000000000001E-2</v>
      </c>
      <c r="V201" s="45"/>
      <c r="W201" s="45">
        <v>2.5000000000000001E-2</v>
      </c>
      <c r="X201" s="45">
        <v>2.5000000000000001E-2</v>
      </c>
      <c r="Y201" s="45"/>
      <c r="Z201" s="45"/>
      <c r="AA201" s="45"/>
      <c r="AB201" s="45"/>
      <c r="AC201" s="45"/>
      <c r="AD201" s="45"/>
      <c r="AE201" s="45"/>
      <c r="AF201" s="45"/>
      <c r="AG201" s="45"/>
      <c r="AH201" s="34">
        <v>8230.7383200000004</v>
      </c>
      <c r="AI201" s="34">
        <v>410382.65836082998</v>
      </c>
      <c r="AJ201" s="34">
        <v>23200.266545787101</v>
      </c>
      <c r="AK201" s="34"/>
      <c r="AM201" s="13" t="str">
        <f t="shared" si="4"/>
        <v>.Iron and Steel.Compression.LargeLow Eff reciprocating compressor</v>
      </c>
      <c r="AO201" s="9"/>
    </row>
    <row r="202" spans="1:41" x14ac:dyDescent="0.3">
      <c r="A202" s="10" t="s">
        <v>288</v>
      </c>
      <c r="B202" s="41"/>
      <c r="C202" s="41"/>
      <c r="D202" s="41"/>
      <c r="E202" s="41"/>
      <c r="F202" s="10" t="s">
        <v>285</v>
      </c>
      <c r="G202" s="39"/>
      <c r="H202" s="40"/>
      <c r="I202" s="39"/>
      <c r="J202" s="39"/>
      <c r="K202" s="39" t="s">
        <v>129</v>
      </c>
      <c r="L202" s="24"/>
      <c r="M202" s="27" t="s">
        <v>67</v>
      </c>
      <c r="N202" s="45"/>
      <c r="O202" s="27"/>
      <c r="P202" s="27">
        <v>1940</v>
      </c>
      <c r="Q202" s="27">
        <v>2101</v>
      </c>
      <c r="R202" s="27">
        <v>10</v>
      </c>
      <c r="S202" s="45"/>
      <c r="T202" s="45"/>
      <c r="U202" s="45">
        <v>2.5000000000000001E-2</v>
      </c>
      <c r="V202" s="45"/>
      <c r="W202" s="45">
        <v>2.5000000000000001E-2</v>
      </c>
      <c r="X202" s="45">
        <v>2.5000000000000001E-2</v>
      </c>
      <c r="Y202" s="45"/>
      <c r="Z202" s="45"/>
      <c r="AA202" s="45"/>
      <c r="AB202" s="45"/>
      <c r="AC202" s="45"/>
      <c r="AD202" s="45"/>
      <c r="AE202" s="45"/>
      <c r="AF202" s="45"/>
      <c r="AG202" s="45"/>
      <c r="AH202" s="34">
        <v>8230.7383200000004</v>
      </c>
      <c r="AI202" s="34">
        <v>584655.97454515495</v>
      </c>
      <c r="AJ202" s="34">
        <v>23200.266545787101</v>
      </c>
      <c r="AK202" s="34"/>
      <c r="AM202" s="13" t="str">
        <f t="shared" si="4"/>
        <v>.Iron and Steel.Compression.LargeHigh Eff reciprocating compressor</v>
      </c>
      <c r="AO202" s="6"/>
    </row>
    <row r="203" spans="1:41" x14ac:dyDescent="0.3">
      <c r="A203" s="10" t="s">
        <v>288</v>
      </c>
      <c r="B203" s="41"/>
      <c r="C203" s="41"/>
      <c r="D203" s="41"/>
      <c r="E203" s="41"/>
      <c r="F203" s="10" t="s">
        <v>286</v>
      </c>
      <c r="G203" s="39"/>
      <c r="H203" s="40"/>
      <c r="I203" s="39"/>
      <c r="J203" s="39"/>
      <c r="K203" s="39" t="s">
        <v>129</v>
      </c>
      <c r="L203" s="24"/>
      <c r="M203" s="27" t="s">
        <v>67</v>
      </c>
      <c r="N203" s="45"/>
      <c r="O203" s="27"/>
      <c r="P203" s="27">
        <v>1940</v>
      </c>
      <c r="Q203" s="27">
        <v>2101</v>
      </c>
      <c r="R203" s="27">
        <v>10</v>
      </c>
      <c r="S203" s="45"/>
      <c r="T203" s="45"/>
      <c r="U203" s="45">
        <v>0.45</v>
      </c>
      <c r="V203" s="45"/>
      <c r="W203" s="45">
        <v>0.45</v>
      </c>
      <c r="X203" s="45">
        <v>0.45</v>
      </c>
      <c r="Y203" s="45"/>
      <c r="Z203" s="45"/>
      <c r="AA203" s="45"/>
      <c r="AB203" s="45"/>
      <c r="AC203" s="45"/>
      <c r="AD203" s="45"/>
      <c r="AE203" s="45"/>
      <c r="AF203" s="45"/>
      <c r="AG203" s="45"/>
      <c r="AH203" s="34">
        <v>8230.7383200000004</v>
      </c>
      <c r="AI203" s="34">
        <v>267643.90555638401</v>
      </c>
      <c r="AJ203" s="34">
        <v>19333.555454822701</v>
      </c>
      <c r="AK203" s="34"/>
      <c r="AM203" s="13" t="str">
        <f t="shared" si="4"/>
        <v>.Iron and Steel.Compression.LargeLow Eff rotary compressor</v>
      </c>
      <c r="AO203" s="9"/>
    </row>
    <row r="204" spans="1:41" x14ac:dyDescent="0.3">
      <c r="A204" s="10" t="s">
        <v>288</v>
      </c>
      <c r="B204" s="41"/>
      <c r="C204" s="41"/>
      <c r="D204" s="41"/>
      <c r="E204" s="41"/>
      <c r="F204" s="10" t="s">
        <v>287</v>
      </c>
      <c r="G204" s="39"/>
      <c r="H204" s="40"/>
      <c r="I204" s="39"/>
      <c r="J204" s="39"/>
      <c r="K204" s="39" t="s">
        <v>129</v>
      </c>
      <c r="L204" s="24"/>
      <c r="M204" s="27" t="s">
        <v>67</v>
      </c>
      <c r="N204" s="45"/>
      <c r="O204" s="27"/>
      <c r="P204" s="27">
        <v>1940</v>
      </c>
      <c r="Q204" s="27">
        <v>2101</v>
      </c>
      <c r="R204" s="27">
        <v>10</v>
      </c>
      <c r="S204" s="45"/>
      <c r="T204" s="45"/>
      <c r="U204" s="45">
        <v>0.45</v>
      </c>
      <c r="V204" s="45"/>
      <c r="W204" s="45">
        <v>0.45</v>
      </c>
      <c r="X204" s="45">
        <v>0.45</v>
      </c>
      <c r="Y204" s="45"/>
      <c r="Z204" s="45"/>
      <c r="AA204" s="45"/>
      <c r="AB204" s="45"/>
      <c r="AC204" s="45"/>
      <c r="AD204" s="45"/>
      <c r="AE204" s="45"/>
      <c r="AF204" s="45"/>
      <c r="AG204" s="45"/>
      <c r="AH204" s="34">
        <v>8230.7383200000004</v>
      </c>
      <c r="AI204" s="34">
        <v>441917.22174071003</v>
      </c>
      <c r="AJ204" s="34">
        <v>19333.555454822701</v>
      </c>
      <c r="AK204" s="34"/>
      <c r="AM204" s="13" t="str">
        <f t="shared" si="4"/>
        <v>.Iron and Steel.Compression.LargeHigh Eff rotary compressor</v>
      </c>
      <c r="AO204" s="6"/>
    </row>
    <row r="205" spans="1:41" x14ac:dyDescent="0.3">
      <c r="B205" s="41"/>
      <c r="C205" s="41"/>
      <c r="D205" s="41"/>
      <c r="E205" s="41"/>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9"/>
    </row>
    <row r="206" spans="1:41" x14ac:dyDescent="0.3">
      <c r="A206" s="10" t="s">
        <v>289</v>
      </c>
      <c r="B206" s="41"/>
      <c r="C206" s="41"/>
      <c r="D206" s="41"/>
      <c r="E206" s="41"/>
      <c r="G206" s="39"/>
      <c r="H206" s="40"/>
      <c r="I206" s="39"/>
      <c r="J206" s="39"/>
      <c r="K206" s="39" t="s">
        <v>129</v>
      </c>
      <c r="L206" s="24"/>
      <c r="M206" s="27" t="s">
        <v>67</v>
      </c>
      <c r="N206" s="45">
        <v>0.5</v>
      </c>
      <c r="O206" s="27">
        <v>10</v>
      </c>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.Iron and Steel.Pumping.General.Small</v>
      </c>
      <c r="AO206" s="6"/>
    </row>
    <row r="207" spans="1:41" x14ac:dyDescent="0.3">
      <c r="A207" s="10" t="s">
        <v>289</v>
      </c>
      <c r="B207" s="41"/>
      <c r="C207" s="41"/>
      <c r="D207" s="41"/>
      <c r="E207" s="41"/>
      <c r="F207" s="10" t="s">
        <v>290</v>
      </c>
      <c r="G207" s="39"/>
      <c r="H207" s="40"/>
      <c r="I207" s="39"/>
      <c r="J207" s="39"/>
      <c r="K207" s="39" t="s">
        <v>129</v>
      </c>
      <c r="L207" s="24"/>
      <c r="M207" s="27" t="s">
        <v>67</v>
      </c>
      <c r="N207" s="45"/>
      <c r="O207" s="27"/>
      <c r="P207" s="27">
        <v>1940</v>
      </c>
      <c r="Q207" s="27">
        <v>2101</v>
      </c>
      <c r="R207" s="27">
        <v>10</v>
      </c>
      <c r="S207" s="45"/>
      <c r="T207" s="45"/>
      <c r="U207" s="45">
        <v>0.5</v>
      </c>
      <c r="V207" s="45"/>
      <c r="W207" s="45">
        <v>0.5</v>
      </c>
      <c r="X207" s="45">
        <v>0.5</v>
      </c>
      <c r="Y207" s="45"/>
      <c r="Z207" s="45"/>
      <c r="AA207" s="45"/>
      <c r="AB207" s="45"/>
      <c r="AC207" s="45"/>
      <c r="AD207" s="45"/>
      <c r="AE207" s="45"/>
      <c r="AF207" s="45"/>
      <c r="AG207" s="45"/>
      <c r="AH207" s="34">
        <v>940.65580799999998</v>
      </c>
      <c r="AI207" s="34">
        <v>37648.042521735697</v>
      </c>
      <c r="AJ207" s="34">
        <v>625.68748094067701</v>
      </c>
      <c r="AK207" s="34"/>
      <c r="AM207" s="13" t="str">
        <f t="shared" si="4"/>
        <v>.Iron and Steel.Pumping.General.SmallLow Eff centrifugal pump</v>
      </c>
      <c r="AO207" s="9"/>
    </row>
    <row r="208" spans="1:41" x14ac:dyDescent="0.3">
      <c r="A208" s="10" t="s">
        <v>289</v>
      </c>
      <c r="B208" s="41"/>
      <c r="C208" s="41"/>
      <c r="D208" s="41"/>
      <c r="E208" s="41"/>
      <c r="F208" s="10" t="s">
        <v>291</v>
      </c>
      <c r="G208" s="39"/>
      <c r="H208" s="40"/>
      <c r="I208" s="39"/>
      <c r="J208" s="39"/>
      <c r="K208" s="39" t="s">
        <v>129</v>
      </c>
      <c r="L208" s="24"/>
      <c r="M208" s="27" t="s">
        <v>67</v>
      </c>
      <c r="N208" s="45"/>
      <c r="O208" s="27"/>
      <c r="P208" s="27">
        <v>1940</v>
      </c>
      <c r="Q208" s="27">
        <v>2101</v>
      </c>
      <c r="R208" s="27">
        <v>10</v>
      </c>
      <c r="S208" s="45"/>
      <c r="T208" s="45"/>
      <c r="U208" s="45"/>
      <c r="V208" s="45"/>
      <c r="W208" s="45"/>
      <c r="X208" s="45"/>
      <c r="Y208" s="45"/>
      <c r="Z208" s="45"/>
      <c r="AA208" s="45"/>
      <c r="AB208" s="45"/>
      <c r="AC208" s="45"/>
      <c r="AD208" s="45"/>
      <c r="AE208" s="45"/>
      <c r="AF208" s="45"/>
      <c r="AG208" s="45"/>
      <c r="AH208" s="34">
        <v>940.65580799999998</v>
      </c>
      <c r="AI208" s="34">
        <v>71487.521392478506</v>
      </c>
      <c r="AJ208" s="34">
        <v>625.68748094067701</v>
      </c>
      <c r="AK208" s="34"/>
      <c r="AM208" s="13" t="str">
        <f t="shared" si="4"/>
        <v>.Iron and Steel.Pumping.General.SmallMed Eff centrifugal pump variable speed</v>
      </c>
      <c r="AO208" s="6"/>
    </row>
    <row r="209" spans="1:41" x14ac:dyDescent="0.3">
      <c r="A209" s="10" t="s">
        <v>289</v>
      </c>
      <c r="B209" s="41"/>
      <c r="C209" s="41"/>
      <c r="D209" s="41"/>
      <c r="E209" s="41"/>
      <c r="F209" s="10" t="s">
        <v>292</v>
      </c>
      <c r="G209" s="39"/>
      <c r="H209" s="40"/>
      <c r="I209" s="39"/>
      <c r="J209" s="39"/>
      <c r="K209" s="39" t="s">
        <v>129</v>
      </c>
      <c r="L209" s="24"/>
      <c r="M209" s="27" t="s">
        <v>67</v>
      </c>
      <c r="N209" s="45"/>
      <c r="O209" s="27"/>
      <c r="P209" s="27">
        <v>1940</v>
      </c>
      <c r="Q209" s="27">
        <v>2101</v>
      </c>
      <c r="R209" s="27">
        <v>10</v>
      </c>
      <c r="S209" s="45"/>
      <c r="T209" s="45"/>
      <c r="U209" s="45">
        <v>0.5</v>
      </c>
      <c r="V209" s="45"/>
      <c r="W209" s="45">
        <v>0.5</v>
      </c>
      <c r="X209" s="45">
        <v>0.5</v>
      </c>
      <c r="Y209" s="45"/>
      <c r="Z209" s="45"/>
      <c r="AA209" s="45"/>
      <c r="AB209" s="45"/>
      <c r="AC209" s="45"/>
      <c r="AD209" s="45"/>
      <c r="AE209" s="45"/>
      <c r="AF209" s="45"/>
      <c r="AG209" s="45"/>
      <c r="AH209" s="34">
        <v>940.65580799999998</v>
      </c>
      <c r="AI209" s="34">
        <v>73270.730713159501</v>
      </c>
      <c r="AJ209" s="34">
        <v>625.68748094067701</v>
      </c>
      <c r="AK209" s="34"/>
      <c r="AM209" s="13" t="str">
        <f t="shared" si="4"/>
        <v>.Iron and Steel.Pumping.General.SmallHigh Eff centrifugal pump variable speed</v>
      </c>
      <c r="AO209" s="9"/>
    </row>
    <row r="210" spans="1:41" x14ac:dyDescent="0.3">
      <c r="B210" s="41"/>
      <c r="C210" s="41"/>
      <c r="D210" s="41"/>
      <c r="E210" s="41"/>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6"/>
    </row>
    <row r="211" spans="1:41" x14ac:dyDescent="0.3">
      <c r="A211" s="10" t="s">
        <v>293</v>
      </c>
      <c r="B211" s="41"/>
      <c r="C211" s="41"/>
      <c r="D211" s="41"/>
      <c r="E211" s="41"/>
      <c r="G211" s="39"/>
      <c r="H211" s="40"/>
      <c r="I211" s="39"/>
      <c r="J211" s="39"/>
      <c r="K211" s="39" t="s">
        <v>129</v>
      </c>
      <c r="L211" s="24"/>
      <c r="M211" s="27" t="s">
        <v>67</v>
      </c>
      <c r="N211" s="45">
        <v>0.5</v>
      </c>
      <c r="O211" s="27">
        <v>10</v>
      </c>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.Iron and Steel.Pumping.General.Large</v>
      </c>
      <c r="AO211" s="9"/>
    </row>
    <row r="212" spans="1:41" x14ac:dyDescent="0.3">
      <c r="A212" s="10" t="s">
        <v>293</v>
      </c>
      <c r="B212" s="41"/>
      <c r="C212" s="41"/>
      <c r="D212" s="41"/>
      <c r="E212" s="41"/>
      <c r="F212" s="10" t="s">
        <v>290</v>
      </c>
      <c r="G212" s="39"/>
      <c r="H212" s="40"/>
      <c r="I212" s="39"/>
      <c r="J212" s="39"/>
      <c r="K212" s="39" t="s">
        <v>129</v>
      </c>
      <c r="L212" s="24"/>
      <c r="M212" s="27" t="s">
        <v>67</v>
      </c>
      <c r="N212" s="45"/>
      <c r="O212" s="27"/>
      <c r="P212" s="27">
        <v>1940</v>
      </c>
      <c r="Q212" s="27">
        <v>2101</v>
      </c>
      <c r="R212" s="27">
        <v>10</v>
      </c>
      <c r="S212" s="45"/>
      <c r="T212" s="45"/>
      <c r="U212" s="45">
        <v>0.5</v>
      </c>
      <c r="V212" s="45"/>
      <c r="W212" s="45">
        <v>0.5</v>
      </c>
      <c r="X212" s="45">
        <v>0.5</v>
      </c>
      <c r="Y212" s="45"/>
      <c r="Z212" s="45"/>
      <c r="AA212" s="45"/>
      <c r="AB212" s="45"/>
      <c r="AC212" s="45"/>
      <c r="AD212" s="45"/>
      <c r="AE212" s="45"/>
      <c r="AF212" s="45"/>
      <c r="AG212" s="45"/>
      <c r="AH212" s="34">
        <v>9406.5580800000007</v>
      </c>
      <c r="AI212" s="34">
        <v>210829.038121719</v>
      </c>
      <c r="AJ212" s="34">
        <v>625.68748094067701</v>
      </c>
      <c r="AK212" s="34"/>
      <c r="AM212" s="13" t="str">
        <f t="shared" si="4"/>
        <v>.Iron and Steel.Pumping.General.LargeLow Eff centrifugal pump</v>
      </c>
      <c r="AO212" s="6"/>
    </row>
    <row r="213" spans="1:41" x14ac:dyDescent="0.3">
      <c r="A213" s="10" t="s">
        <v>293</v>
      </c>
      <c r="B213" s="41"/>
      <c r="C213" s="41"/>
      <c r="D213" s="41"/>
      <c r="E213" s="41"/>
      <c r="F213" s="10" t="s">
        <v>291</v>
      </c>
      <c r="G213" s="39"/>
      <c r="H213" s="40"/>
      <c r="I213" s="39"/>
      <c r="J213" s="39"/>
      <c r="K213" s="39" t="s">
        <v>129</v>
      </c>
      <c r="L213" s="24"/>
      <c r="M213" s="27" t="s">
        <v>67</v>
      </c>
      <c r="N213" s="45"/>
      <c r="O213" s="27"/>
      <c r="P213" s="27">
        <v>1940</v>
      </c>
      <c r="Q213" s="27">
        <v>2101</v>
      </c>
      <c r="R213" s="27">
        <v>10</v>
      </c>
      <c r="S213" s="45"/>
      <c r="T213" s="45"/>
      <c r="U213" s="45"/>
      <c r="V213" s="45"/>
      <c r="W213" s="45"/>
      <c r="X213" s="45"/>
      <c r="Y213" s="45"/>
      <c r="Z213" s="45"/>
      <c r="AA213" s="45"/>
      <c r="AB213" s="45"/>
      <c r="AC213" s="45"/>
      <c r="AD213" s="45"/>
      <c r="AE213" s="45"/>
      <c r="AF213" s="45"/>
      <c r="AG213" s="45"/>
      <c r="AH213" s="34">
        <v>9406.5580800000007</v>
      </c>
      <c r="AI213" s="34">
        <v>400330.11979787902</v>
      </c>
      <c r="AJ213" s="34">
        <v>625.68748094067701</v>
      </c>
      <c r="AK213" s="34"/>
      <c r="AM213" s="13" t="str">
        <f t="shared" si="4"/>
        <v>.Iron and Steel.Pumping.General.LargeMed Eff centrifugal pump variable speed</v>
      </c>
      <c r="AO213" s="9"/>
    </row>
    <row r="214" spans="1:41" x14ac:dyDescent="0.3">
      <c r="A214" s="10" t="s">
        <v>293</v>
      </c>
      <c r="B214" s="41"/>
      <c r="C214" s="41"/>
      <c r="D214" s="41"/>
      <c r="E214" s="41"/>
      <c r="F214" s="10" t="s">
        <v>292</v>
      </c>
      <c r="G214" s="39"/>
      <c r="H214" s="40"/>
      <c r="I214" s="39"/>
      <c r="J214" s="39"/>
      <c r="K214" s="39" t="s">
        <v>129</v>
      </c>
      <c r="L214" s="24"/>
      <c r="M214" s="27" t="s">
        <v>67</v>
      </c>
      <c r="N214" s="45"/>
      <c r="O214" s="27"/>
      <c r="P214" s="27">
        <v>1940</v>
      </c>
      <c r="Q214" s="27">
        <v>2101</v>
      </c>
      <c r="R214" s="27">
        <v>10</v>
      </c>
      <c r="S214" s="45"/>
      <c r="T214" s="45"/>
      <c r="U214" s="45">
        <v>0.5</v>
      </c>
      <c r="V214" s="45"/>
      <c r="W214" s="45">
        <v>0.5</v>
      </c>
      <c r="X214" s="45">
        <v>0.5</v>
      </c>
      <c r="Y214" s="45"/>
      <c r="Z214" s="45"/>
      <c r="AA214" s="45"/>
      <c r="AB214" s="45"/>
      <c r="AC214" s="45"/>
      <c r="AD214" s="45"/>
      <c r="AE214" s="45"/>
      <c r="AF214" s="45"/>
      <c r="AG214" s="45"/>
      <c r="AH214" s="34">
        <v>9406.5580800000007</v>
      </c>
      <c r="AI214" s="34">
        <v>403896.53843924199</v>
      </c>
      <c r="AJ214" s="34">
        <v>625.68748094067701</v>
      </c>
      <c r="AK214" s="34"/>
      <c r="AM214" s="13" t="str">
        <f t="shared" si="4"/>
        <v>.Iron and Steel.Pumping.General.LargeHigh Eff centrifugal pump variable speed</v>
      </c>
      <c r="AO214" s="6"/>
    </row>
    <row r="215" spans="1:41" x14ac:dyDescent="0.3">
      <c r="B215" s="41"/>
      <c r="C215" s="41"/>
      <c r="D215" s="41"/>
      <c r="E215" s="41"/>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9"/>
    </row>
    <row r="216" spans="1:41" x14ac:dyDescent="0.3">
      <c r="A216" s="10" t="s">
        <v>294</v>
      </c>
      <c r="B216" s="41"/>
      <c r="C216" s="41"/>
      <c r="D216" s="41"/>
      <c r="E216" s="41"/>
      <c r="G216" s="39"/>
      <c r="H216" s="40"/>
      <c r="I216" s="39"/>
      <c r="J216" s="39"/>
      <c r="K216" s="39" t="s">
        <v>129</v>
      </c>
      <c r="L216" s="24"/>
      <c r="M216" s="27" t="s">
        <v>67</v>
      </c>
      <c r="N216" s="45">
        <v>0.5</v>
      </c>
      <c r="O216" s="27">
        <v>10</v>
      </c>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.Iron and Steel.Pumping.Slurry Stock.Small</v>
      </c>
      <c r="AO216" s="6"/>
    </row>
    <row r="217" spans="1:41" x14ac:dyDescent="0.3">
      <c r="A217" s="10" t="s">
        <v>294</v>
      </c>
      <c r="B217" s="41"/>
      <c r="C217" s="41"/>
      <c r="D217" s="41"/>
      <c r="E217" s="41"/>
      <c r="F217" s="10" t="s">
        <v>295</v>
      </c>
      <c r="G217" s="39"/>
      <c r="H217" s="40"/>
      <c r="I217" s="39"/>
      <c r="J217" s="39"/>
      <c r="K217" s="39" t="s">
        <v>129</v>
      </c>
      <c r="L217" s="24"/>
      <c r="M217" s="27" t="s">
        <v>67</v>
      </c>
      <c r="N217" s="45"/>
      <c r="O217" s="27"/>
      <c r="P217" s="27">
        <v>1940</v>
      </c>
      <c r="Q217" s="27">
        <v>2101</v>
      </c>
      <c r="R217" s="27">
        <v>10</v>
      </c>
      <c r="S217" s="45"/>
      <c r="T217" s="45"/>
      <c r="U217" s="45">
        <v>1</v>
      </c>
      <c r="V217" s="45"/>
      <c r="W217" s="45">
        <v>0.5</v>
      </c>
      <c r="X217" s="45">
        <v>1</v>
      </c>
      <c r="Y217" s="45"/>
      <c r="Z217" s="45"/>
      <c r="AA217" s="45"/>
      <c r="AB217" s="45"/>
      <c r="AC217" s="45"/>
      <c r="AD217" s="45"/>
      <c r="AE217" s="45"/>
      <c r="AF217" s="45"/>
      <c r="AG217" s="45"/>
      <c r="AH217" s="34">
        <v>940.65580799999998</v>
      </c>
      <c r="AI217" s="34">
        <v>112944.127565207</v>
      </c>
      <c r="AJ217" s="34">
        <v>625.68748094067701</v>
      </c>
      <c r="AK217" s="34"/>
      <c r="AM217" s="13" t="str">
        <f t="shared" si="4"/>
        <v>.Iron and Steel.Pumping.Slurry Stock.SmallRotary pump</v>
      </c>
      <c r="AO217" s="9"/>
    </row>
    <row r="218" spans="1:41" x14ac:dyDescent="0.3">
      <c r="A218" s="10" t="s">
        <v>294</v>
      </c>
      <c r="B218" s="41"/>
      <c r="C218" s="41"/>
      <c r="D218" s="41"/>
      <c r="E218" s="41"/>
      <c r="F218" s="10" t="s">
        <v>296</v>
      </c>
      <c r="G218" s="39"/>
      <c r="H218" s="40"/>
      <c r="I218" s="39"/>
      <c r="J218" s="39"/>
      <c r="K218" s="39" t="s">
        <v>129</v>
      </c>
      <c r="L218" s="24"/>
      <c r="M218" s="27" t="s">
        <v>67</v>
      </c>
      <c r="N218" s="45"/>
      <c r="O218" s="27"/>
      <c r="P218" s="27">
        <v>1940</v>
      </c>
      <c r="Q218" s="27">
        <v>2101</v>
      </c>
      <c r="R218" s="27">
        <v>10</v>
      </c>
      <c r="S218" s="45"/>
      <c r="T218" s="45"/>
      <c r="U218" s="45">
        <v>1</v>
      </c>
      <c r="V218" s="45"/>
      <c r="W218" s="45">
        <v>0.5</v>
      </c>
      <c r="X218" s="45">
        <v>1</v>
      </c>
      <c r="Y218" s="45"/>
      <c r="Z218" s="45"/>
      <c r="AA218" s="45"/>
      <c r="AB218" s="45"/>
      <c r="AC218" s="45"/>
      <c r="AD218" s="45"/>
      <c r="AE218" s="45"/>
      <c r="AF218" s="45"/>
      <c r="AG218" s="45"/>
      <c r="AH218" s="34">
        <v>940.65580799999998</v>
      </c>
      <c r="AI218" s="34">
        <v>146783.60643594901</v>
      </c>
      <c r="AJ218" s="34">
        <v>625.68748094067701</v>
      </c>
      <c r="AK218" s="34"/>
      <c r="AM218" s="13" t="str">
        <f t="shared" si="4"/>
        <v>.Iron and Steel.Pumping.Slurry Stock.SmallEff rotary pump variable speed</v>
      </c>
      <c r="AO218" s="6"/>
    </row>
    <row r="219" spans="1:41" x14ac:dyDescent="0.3">
      <c r="B219" s="41"/>
      <c r="C219" s="41"/>
      <c r="D219" s="41"/>
      <c r="E219" s="41"/>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9"/>
    </row>
    <row r="220" spans="1:41" x14ac:dyDescent="0.3">
      <c r="A220" s="10" t="s">
        <v>297</v>
      </c>
      <c r="B220" s="41"/>
      <c r="C220" s="41"/>
      <c r="D220" s="41"/>
      <c r="E220" s="41"/>
      <c r="G220" s="39"/>
      <c r="H220" s="40"/>
      <c r="I220" s="39"/>
      <c r="J220" s="39"/>
      <c r="K220" s="39" t="s">
        <v>129</v>
      </c>
      <c r="L220" s="24"/>
      <c r="M220" s="27" t="s">
        <v>67</v>
      </c>
      <c r="N220" s="45">
        <v>0.5</v>
      </c>
      <c r="O220" s="27">
        <v>10</v>
      </c>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.Iron and Steel.Pumping.Slurry Stock.Large</v>
      </c>
      <c r="AO220" s="6"/>
    </row>
    <row r="221" spans="1:41" x14ac:dyDescent="0.3">
      <c r="A221" s="10" t="s">
        <v>297</v>
      </c>
      <c r="B221" s="41"/>
      <c r="C221" s="41"/>
      <c r="D221" s="41"/>
      <c r="E221" s="41"/>
      <c r="F221" s="10" t="s">
        <v>295</v>
      </c>
      <c r="G221" s="39"/>
      <c r="H221" s="40"/>
      <c r="I221" s="39"/>
      <c r="J221" s="39"/>
      <c r="K221" s="39" t="s">
        <v>129</v>
      </c>
      <c r="L221" s="24"/>
      <c r="M221" s="27" t="s">
        <v>67</v>
      </c>
      <c r="N221" s="45"/>
      <c r="O221" s="27"/>
      <c r="P221" s="27">
        <v>1940</v>
      </c>
      <c r="Q221" s="27">
        <v>2101</v>
      </c>
      <c r="R221" s="27">
        <v>10</v>
      </c>
      <c r="S221" s="45"/>
      <c r="T221" s="45"/>
      <c r="U221" s="45">
        <v>1</v>
      </c>
      <c r="V221" s="45"/>
      <c r="W221" s="45">
        <v>0.5</v>
      </c>
      <c r="X221" s="45">
        <v>1</v>
      </c>
      <c r="Y221" s="45"/>
      <c r="Z221" s="45"/>
      <c r="AA221" s="45"/>
      <c r="AB221" s="45"/>
      <c r="AC221" s="45"/>
      <c r="AD221" s="45"/>
      <c r="AE221" s="45"/>
      <c r="AF221" s="45"/>
      <c r="AG221" s="45"/>
      <c r="AH221" s="34">
        <v>9406.5580800000007</v>
      </c>
      <c r="AI221" s="34">
        <v>632487.11436515802</v>
      </c>
      <c r="AJ221" s="34">
        <v>625.68748094067701</v>
      </c>
      <c r="AK221" s="34"/>
      <c r="AM221" s="13" t="str">
        <f t="shared" si="4"/>
        <v>.Iron and Steel.Pumping.Slurry Stock.LargeRotary pump</v>
      </c>
      <c r="AO221" s="9"/>
    </row>
    <row r="222" spans="1:41" x14ac:dyDescent="0.3">
      <c r="A222" s="10" t="s">
        <v>297</v>
      </c>
      <c r="B222" s="41"/>
      <c r="C222" s="41"/>
      <c r="D222" s="41"/>
      <c r="E222" s="41"/>
      <c r="F222" s="10" t="s">
        <v>296</v>
      </c>
      <c r="G222" s="39"/>
      <c r="H222" s="40"/>
      <c r="I222" s="39"/>
      <c r="J222" s="39"/>
      <c r="K222" s="39" t="s">
        <v>129</v>
      </c>
      <c r="L222" s="24"/>
      <c r="M222" s="27" t="s">
        <v>67</v>
      </c>
      <c r="N222" s="45"/>
      <c r="O222" s="27"/>
      <c r="P222" s="27">
        <v>1940</v>
      </c>
      <c r="Q222" s="27">
        <v>2101</v>
      </c>
      <c r="R222" s="27">
        <v>10</v>
      </c>
      <c r="S222" s="45"/>
      <c r="T222" s="45"/>
      <c r="U222" s="45">
        <v>1</v>
      </c>
      <c r="V222" s="45"/>
      <c r="W222" s="45">
        <v>0.5</v>
      </c>
      <c r="X222" s="45">
        <v>1</v>
      </c>
      <c r="Y222" s="45"/>
      <c r="Z222" s="45"/>
      <c r="AA222" s="45"/>
      <c r="AB222" s="45"/>
      <c r="AC222" s="45"/>
      <c r="AD222" s="45"/>
      <c r="AE222" s="45"/>
      <c r="AF222" s="45"/>
      <c r="AG222" s="45"/>
      <c r="AH222" s="34">
        <v>9406.5580800000007</v>
      </c>
      <c r="AI222" s="34">
        <v>821988.19604131998</v>
      </c>
      <c r="AJ222" s="34">
        <v>625.68748094067701</v>
      </c>
      <c r="AK222" s="34"/>
      <c r="AM222" s="13" t="str">
        <f t="shared" si="4"/>
        <v>.Iron and Steel.Pumping.Slurry Stock.LargeEff rotary pump variable speed</v>
      </c>
      <c r="AO222" s="6"/>
    </row>
    <row r="223" spans="1:41" x14ac:dyDescent="0.3">
      <c r="B223" s="41"/>
      <c r="C223" s="41"/>
      <c r="D223" s="41"/>
      <c r="E223" s="41"/>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9"/>
    </row>
    <row r="224" spans="1:41" x14ac:dyDescent="0.3">
      <c r="A224" s="10" t="s">
        <v>298</v>
      </c>
      <c r="B224" s="41"/>
      <c r="C224" s="41"/>
      <c r="D224" s="41"/>
      <c r="E224" s="41"/>
      <c r="G224" s="39"/>
      <c r="H224" s="40"/>
      <c r="I224" s="39"/>
      <c r="J224" s="39"/>
      <c r="K224" s="39" t="s">
        <v>129</v>
      </c>
      <c r="L224" s="24"/>
      <c r="M224" s="27" t="s">
        <v>67</v>
      </c>
      <c r="N224" s="45">
        <v>0.5</v>
      </c>
      <c r="O224" s="27">
        <v>10</v>
      </c>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.Iron and Steel.Pumping.Precision.Small</v>
      </c>
      <c r="AO224" s="6"/>
    </row>
    <row r="225" spans="1:41" x14ac:dyDescent="0.3">
      <c r="A225" s="10" t="s">
        <v>298</v>
      </c>
      <c r="B225" s="41"/>
      <c r="C225" s="41"/>
      <c r="D225" s="41"/>
      <c r="E225" s="41"/>
      <c r="F225" s="10" t="s">
        <v>299</v>
      </c>
      <c r="G225" s="39"/>
      <c r="H225" s="40"/>
      <c r="I225" s="39"/>
      <c r="J225" s="39"/>
      <c r="K225" s="39" t="s">
        <v>129</v>
      </c>
      <c r="L225" s="24"/>
      <c r="M225" s="27" t="s">
        <v>67</v>
      </c>
      <c r="N225" s="45"/>
      <c r="O225" s="27"/>
      <c r="P225" s="27">
        <v>1940</v>
      </c>
      <c r="Q225" s="27">
        <v>2101</v>
      </c>
      <c r="R225" s="27">
        <v>10</v>
      </c>
      <c r="S225" s="45"/>
      <c r="T225" s="45"/>
      <c r="U225" s="45">
        <v>1</v>
      </c>
      <c r="V225" s="45"/>
      <c r="W225" s="45">
        <v>0.5</v>
      </c>
      <c r="X225" s="45">
        <v>1</v>
      </c>
      <c r="Y225" s="45"/>
      <c r="Z225" s="45"/>
      <c r="AA225" s="45"/>
      <c r="AB225" s="45"/>
      <c r="AC225" s="45"/>
      <c r="AD225" s="45"/>
      <c r="AE225" s="45"/>
      <c r="AF225" s="45"/>
      <c r="AG225" s="45"/>
      <c r="AH225" s="34">
        <v>940.65580799999998</v>
      </c>
      <c r="AI225" s="34">
        <v>112944.127565207</v>
      </c>
      <c r="AJ225" s="34">
        <v>625.68748094067701</v>
      </c>
      <c r="AK225" s="34"/>
      <c r="AM225" s="13" t="str">
        <f t="shared" si="4"/>
        <v>.Iron and Steel.Pumping.Precision.SmallReciprocating pump</v>
      </c>
      <c r="AO225" s="9"/>
    </row>
    <row r="226" spans="1:41" x14ac:dyDescent="0.3">
      <c r="A226" s="10" t="s">
        <v>298</v>
      </c>
      <c r="B226" s="41"/>
      <c r="C226" s="41"/>
      <c r="D226" s="41"/>
      <c r="E226" s="41"/>
      <c r="F226" s="10" t="s">
        <v>300</v>
      </c>
      <c r="G226" s="39"/>
      <c r="H226" s="40"/>
      <c r="I226" s="39"/>
      <c r="J226" s="39"/>
      <c r="K226" s="39" t="s">
        <v>129</v>
      </c>
      <c r="L226" s="24"/>
      <c r="M226" s="27" t="s">
        <v>67</v>
      </c>
      <c r="N226" s="45"/>
      <c r="O226" s="27"/>
      <c r="P226" s="27">
        <v>1940</v>
      </c>
      <c r="Q226" s="27">
        <v>2101</v>
      </c>
      <c r="R226" s="27">
        <v>10</v>
      </c>
      <c r="S226" s="45"/>
      <c r="T226" s="45"/>
      <c r="U226" s="45">
        <v>1</v>
      </c>
      <c r="V226" s="45"/>
      <c r="W226" s="45">
        <v>0.5</v>
      </c>
      <c r="X226" s="45">
        <v>1</v>
      </c>
      <c r="Y226" s="45"/>
      <c r="Z226" s="45"/>
      <c r="AA226" s="45"/>
      <c r="AB226" s="45"/>
      <c r="AC226" s="45"/>
      <c r="AD226" s="45"/>
      <c r="AE226" s="45"/>
      <c r="AF226" s="45"/>
      <c r="AG226" s="45"/>
      <c r="AH226" s="34">
        <v>940.65580799999998</v>
      </c>
      <c r="AI226" s="34">
        <v>146783.60643594901</v>
      </c>
      <c r="AJ226" s="34">
        <v>625.68748094067701</v>
      </c>
      <c r="AK226" s="34"/>
      <c r="AM226" s="13" t="str">
        <f t="shared" si="4"/>
        <v>.Iron and Steel.Pumping.Precision.SmallEff reciprocating pump variable speed</v>
      </c>
      <c r="AO226" s="6"/>
    </row>
    <row r="227" spans="1:41" x14ac:dyDescent="0.3">
      <c r="B227" s="41"/>
      <c r="C227" s="41"/>
      <c r="D227" s="41"/>
      <c r="E227" s="41"/>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9"/>
    </row>
    <row r="228" spans="1:41" x14ac:dyDescent="0.3">
      <c r="A228" s="10" t="s">
        <v>301</v>
      </c>
      <c r="B228" s="41"/>
      <c r="C228" s="41"/>
      <c r="D228" s="41"/>
      <c r="E228" s="41"/>
      <c r="G228" s="39"/>
      <c r="H228" s="40"/>
      <c r="I228" s="39"/>
      <c r="J228" s="39"/>
      <c r="K228" s="39" t="s">
        <v>129</v>
      </c>
      <c r="L228" s="24"/>
      <c r="M228" s="27" t="s">
        <v>67</v>
      </c>
      <c r="N228" s="45">
        <v>0.5</v>
      </c>
      <c r="O228" s="27">
        <v>10</v>
      </c>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.Iron and Steel.Pumping.Precision.Large</v>
      </c>
      <c r="AO228" s="6"/>
    </row>
    <row r="229" spans="1:41" x14ac:dyDescent="0.3">
      <c r="A229" s="10" t="s">
        <v>301</v>
      </c>
      <c r="B229" s="41"/>
      <c r="C229" s="41"/>
      <c r="D229" s="41"/>
      <c r="E229" s="41"/>
      <c r="F229" s="10" t="s">
        <v>299</v>
      </c>
      <c r="G229" s="39"/>
      <c r="H229" s="40"/>
      <c r="I229" s="39"/>
      <c r="J229" s="39"/>
      <c r="K229" s="39" t="s">
        <v>129</v>
      </c>
      <c r="L229" s="24"/>
      <c r="M229" s="27" t="s">
        <v>67</v>
      </c>
      <c r="N229" s="45"/>
      <c r="O229" s="27"/>
      <c r="P229" s="27">
        <v>1940</v>
      </c>
      <c r="Q229" s="27">
        <v>2101</v>
      </c>
      <c r="R229" s="27">
        <v>10</v>
      </c>
      <c r="S229" s="45"/>
      <c r="T229" s="45"/>
      <c r="U229" s="45">
        <v>1</v>
      </c>
      <c r="V229" s="45"/>
      <c r="W229" s="45">
        <v>0.5</v>
      </c>
      <c r="X229" s="45">
        <v>1</v>
      </c>
      <c r="Y229" s="45"/>
      <c r="Z229" s="45"/>
      <c r="AA229" s="45"/>
      <c r="AB229" s="45"/>
      <c r="AC229" s="45"/>
      <c r="AD229" s="45"/>
      <c r="AE229" s="45"/>
      <c r="AF229" s="45"/>
      <c r="AG229" s="45"/>
      <c r="AH229" s="34">
        <v>9406.5580800000007</v>
      </c>
      <c r="AI229" s="34">
        <v>632487.11436515802</v>
      </c>
      <c r="AJ229" s="34">
        <v>625.68748094067701</v>
      </c>
      <c r="AK229" s="34"/>
      <c r="AM229" s="13" t="str">
        <f t="shared" si="4"/>
        <v>.Iron and Steel.Pumping.Precision.LargeReciprocating pump</v>
      </c>
      <c r="AO229" s="9"/>
    </row>
    <row r="230" spans="1:41" x14ac:dyDescent="0.3">
      <c r="A230" s="10" t="s">
        <v>301</v>
      </c>
      <c r="B230" s="41"/>
      <c r="C230" s="41"/>
      <c r="D230" s="41"/>
      <c r="E230" s="41"/>
      <c r="F230" s="10" t="s">
        <v>300</v>
      </c>
      <c r="G230" s="39"/>
      <c r="H230" s="40"/>
      <c r="I230" s="39"/>
      <c r="J230" s="39"/>
      <c r="K230" s="39" t="s">
        <v>129</v>
      </c>
      <c r="L230" s="24"/>
      <c r="M230" s="27" t="s">
        <v>67</v>
      </c>
      <c r="N230" s="45"/>
      <c r="O230" s="27"/>
      <c r="P230" s="27">
        <v>1940</v>
      </c>
      <c r="Q230" s="27">
        <v>2101</v>
      </c>
      <c r="R230" s="27">
        <v>10</v>
      </c>
      <c r="S230" s="45"/>
      <c r="T230" s="45"/>
      <c r="U230" s="45">
        <v>1</v>
      </c>
      <c r="V230" s="45"/>
      <c r="W230" s="45">
        <v>0.5</v>
      </c>
      <c r="X230" s="45">
        <v>1</v>
      </c>
      <c r="Y230" s="45"/>
      <c r="Z230" s="45"/>
      <c r="AA230" s="45"/>
      <c r="AB230" s="45"/>
      <c r="AC230" s="45"/>
      <c r="AD230" s="45"/>
      <c r="AE230" s="45"/>
      <c r="AF230" s="45"/>
      <c r="AG230" s="45"/>
      <c r="AH230" s="34">
        <v>9406.5580800000007</v>
      </c>
      <c r="AI230" s="34">
        <v>821988.19604131998</v>
      </c>
      <c r="AJ230" s="34">
        <v>625.68748094067701</v>
      </c>
      <c r="AK230" s="34"/>
      <c r="AM230" s="13" t="str">
        <f t="shared" si="4"/>
        <v>.Iron and Steel.Pumping.Precision.LargeEff reciprocating pump variable speed</v>
      </c>
      <c r="AO230" s="6"/>
    </row>
    <row r="231" spans="1:41" x14ac:dyDescent="0.3">
      <c r="B231" s="41"/>
      <c r="C231" s="41"/>
      <c r="D231" s="41"/>
      <c r="E231" s="41"/>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9"/>
    </row>
    <row r="232" spans="1:41" x14ac:dyDescent="0.3">
      <c r="A232" s="10" t="s">
        <v>302</v>
      </c>
      <c r="B232" s="41"/>
      <c r="C232" s="41"/>
      <c r="D232" s="41"/>
      <c r="E232" s="41"/>
      <c r="G232" s="39"/>
      <c r="H232" s="40"/>
      <c r="I232" s="39"/>
      <c r="J232" s="39"/>
      <c r="K232" s="39" t="s">
        <v>129</v>
      </c>
      <c r="L232" s="24"/>
      <c r="M232" s="27" t="s">
        <v>67</v>
      </c>
      <c r="N232" s="45">
        <v>0.5</v>
      </c>
      <c r="O232" s="27">
        <v>10</v>
      </c>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.Iron and Steel.Direct Drive</v>
      </c>
      <c r="AO232" s="6"/>
    </row>
    <row r="233" spans="1:41" x14ac:dyDescent="0.3">
      <c r="A233" s="10" t="s">
        <v>302</v>
      </c>
      <c r="B233" s="41"/>
      <c r="C233" s="41"/>
      <c r="D233" s="41"/>
      <c r="E233" s="41"/>
      <c r="F233" t="s">
        <v>303</v>
      </c>
      <c r="G233" s="39"/>
      <c r="H233" s="40"/>
      <c r="I233" s="39"/>
      <c r="J233" s="39"/>
      <c r="K233" s="39" t="s">
        <v>129</v>
      </c>
      <c r="L233" s="24"/>
      <c r="M233" s="27" t="s">
        <v>67</v>
      </c>
      <c r="N233" s="45"/>
      <c r="O233" s="27"/>
      <c r="P233" s="27">
        <v>1930</v>
      </c>
      <c r="Q233" s="27">
        <v>2101</v>
      </c>
      <c r="R233" s="27">
        <v>10</v>
      </c>
      <c r="S233" s="45"/>
      <c r="T233" s="45"/>
      <c r="U233" s="45">
        <v>0.5</v>
      </c>
      <c r="V233" s="45"/>
      <c r="W233" s="45">
        <v>0.5</v>
      </c>
      <c r="X233" s="45">
        <v>0.5</v>
      </c>
      <c r="Y233" s="45"/>
      <c r="Z233" s="45"/>
      <c r="AA233" s="45"/>
      <c r="AB233" s="45"/>
      <c r="AC233" s="45"/>
      <c r="AD233" s="45"/>
      <c r="AE233" s="45"/>
      <c r="AF233" s="45"/>
      <c r="AG233" s="45"/>
      <c r="AH233" s="34">
        <v>57660.088000000003</v>
      </c>
      <c r="AI233" s="34">
        <v>4153.1883609880297</v>
      </c>
      <c r="AJ233" s="34">
        <v>312.84374047033799</v>
      </c>
      <c r="AK233" s="34"/>
      <c r="AM233" s="13" t="str">
        <f t="shared" si="4"/>
        <v>.Iron and Steel.Direct DriveSpeed ctrl V belt</v>
      </c>
      <c r="AO233" s="9"/>
    </row>
    <row r="234" spans="1:41" x14ac:dyDescent="0.3">
      <c r="A234" s="10" t="s">
        <v>302</v>
      </c>
      <c r="B234" s="41"/>
      <c r="C234" s="41"/>
      <c r="D234" s="41"/>
      <c r="E234" s="41"/>
      <c r="F234" t="s">
        <v>304</v>
      </c>
      <c r="G234" s="39"/>
      <c r="H234" s="40"/>
      <c r="I234" s="39"/>
      <c r="J234" s="39"/>
      <c r="K234" s="39" t="s">
        <v>129</v>
      </c>
      <c r="L234" s="24"/>
      <c r="M234" s="27" t="s">
        <v>67</v>
      </c>
      <c r="N234" s="45"/>
      <c r="O234" s="27"/>
      <c r="P234" s="27">
        <v>1930</v>
      </c>
      <c r="Q234" s="27">
        <v>2101</v>
      </c>
      <c r="R234" s="27">
        <v>10</v>
      </c>
      <c r="S234" s="45"/>
      <c r="T234" s="45"/>
      <c r="U234" s="45">
        <v>0.5</v>
      </c>
      <c r="V234" s="45"/>
      <c r="W234" s="45">
        <v>0.5</v>
      </c>
      <c r="X234" s="45">
        <v>0.5</v>
      </c>
      <c r="Y234" s="45"/>
      <c r="Z234" s="45"/>
      <c r="AA234" s="45"/>
      <c r="AB234" s="45"/>
      <c r="AC234" s="45"/>
      <c r="AD234" s="45"/>
      <c r="AE234" s="45"/>
      <c r="AF234" s="45"/>
      <c r="AG234" s="45"/>
      <c r="AH234" s="34">
        <v>57660.088000000003</v>
      </c>
      <c r="AI234" s="34">
        <v>272357.04569117399</v>
      </c>
      <c r="AJ234" s="34">
        <v>312.84374047033799</v>
      </c>
      <c r="AK234" s="34"/>
      <c r="AM234" s="13" t="str">
        <f t="shared" si="4"/>
        <v>.Iron and Steel.Direct DriveVariable speed ctrl and direct coupling</v>
      </c>
      <c r="AO234" s="6"/>
    </row>
    <row r="235" spans="1:41" x14ac:dyDescent="0.3">
      <c r="B235" s="41"/>
      <c r="C235" s="41"/>
      <c r="D235" s="41"/>
      <c r="E235" s="41"/>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9"/>
    </row>
    <row r="236" spans="1:41" x14ac:dyDescent="0.3">
      <c r="A236" s="10" t="s">
        <v>305</v>
      </c>
      <c r="B236" s="41"/>
      <c r="C236" s="41"/>
      <c r="D236" s="41"/>
      <c r="E236" s="41"/>
      <c r="G236" s="39"/>
      <c r="H236" s="40"/>
      <c r="I236" s="39"/>
      <c r="J236" s="39"/>
      <c r="K236" s="39" t="s">
        <v>129</v>
      </c>
      <c r="L236" s="24"/>
      <c r="M236" s="27" t="s">
        <v>67</v>
      </c>
      <c r="N236" s="45">
        <v>0.5</v>
      </c>
      <c r="O236" s="27">
        <v>10</v>
      </c>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.Iron and Steel.Machine Drive.Size 1</v>
      </c>
      <c r="AO236" s="6"/>
    </row>
    <row r="237" spans="1:41" x14ac:dyDescent="0.3">
      <c r="A237" s="10" t="s">
        <v>305</v>
      </c>
      <c r="B237" s="41"/>
      <c r="C237" s="41"/>
      <c r="D237" s="41"/>
      <c r="E237" s="41"/>
      <c r="F237" t="s">
        <v>306</v>
      </c>
      <c r="G237" s="39"/>
      <c r="H237" s="40"/>
      <c r="I237" s="39"/>
      <c r="J237" s="39"/>
      <c r="K237" s="39" t="s">
        <v>129</v>
      </c>
      <c r="L237" s="24"/>
      <c r="M237" s="27" t="s">
        <v>67</v>
      </c>
      <c r="N237" s="45"/>
      <c r="O237" s="27"/>
      <c r="P237" s="27">
        <v>1930</v>
      </c>
      <c r="Q237" s="27">
        <v>2101</v>
      </c>
      <c r="R237" s="27">
        <v>5</v>
      </c>
      <c r="S237" s="45"/>
      <c r="T237" s="45"/>
      <c r="U237" s="45">
        <v>0.5</v>
      </c>
      <c r="V237" s="45"/>
      <c r="W237" s="45">
        <v>0.5</v>
      </c>
      <c r="X237" s="45">
        <v>0.5</v>
      </c>
      <c r="Y237" s="45"/>
      <c r="Z237" s="45"/>
      <c r="AA237" s="45"/>
      <c r="AB237" s="45"/>
      <c r="AC237" s="45"/>
      <c r="AD237" s="45"/>
      <c r="AE237" s="45"/>
      <c r="AF237" s="45"/>
      <c r="AG237" s="45"/>
      <c r="AH237" s="34">
        <v>117.581976</v>
      </c>
      <c r="AI237" s="34">
        <v>1521.08457523989</v>
      </c>
      <c r="AJ237" s="34">
        <v>36.939927892065299</v>
      </c>
      <c r="AK237" s="34"/>
      <c r="AM237" s="13" t="str">
        <f t="shared" si="4"/>
        <v>.Iron and Steel.Machine Drive.Size 1Std AC motor 1 5 hp</v>
      </c>
      <c r="AO237" s="9"/>
    </row>
    <row r="238" spans="1:41" x14ac:dyDescent="0.3">
      <c r="A238" s="10" t="s">
        <v>305</v>
      </c>
      <c r="B238" s="41"/>
      <c r="C238" s="41"/>
      <c r="D238" s="41"/>
      <c r="E238" s="41"/>
      <c r="F238" s="10" t="s">
        <v>307</v>
      </c>
      <c r="G238" s="39"/>
      <c r="H238" s="40"/>
      <c r="I238" s="39"/>
      <c r="J238" s="39"/>
      <c r="K238" s="39" t="s">
        <v>129</v>
      </c>
      <c r="L238" s="24"/>
      <c r="M238" s="27" t="s">
        <v>67</v>
      </c>
      <c r="N238" s="45"/>
      <c r="O238" s="27"/>
      <c r="P238" s="27">
        <v>1930</v>
      </c>
      <c r="Q238" s="27">
        <v>2101</v>
      </c>
      <c r="R238" s="27">
        <v>5</v>
      </c>
      <c r="S238" s="45"/>
      <c r="T238" s="45"/>
      <c r="U238" s="45">
        <v>0.5</v>
      </c>
      <c r="V238" s="45"/>
      <c r="W238" s="45">
        <v>0.5</v>
      </c>
      <c r="X238" s="45">
        <v>0.5</v>
      </c>
      <c r="Y238" s="45"/>
      <c r="Z238" s="45"/>
      <c r="AA238" s="45"/>
      <c r="AB238" s="45"/>
      <c r="AC238" s="45"/>
      <c r="AD238" s="45"/>
      <c r="AE238" s="45"/>
      <c r="AF238" s="45"/>
      <c r="AG238" s="45"/>
      <c r="AH238" s="34">
        <v>117.581976</v>
      </c>
      <c r="AI238" s="34">
        <v>1987.3694301497401</v>
      </c>
      <c r="AJ238" s="34">
        <v>36.939927892065299</v>
      </c>
      <c r="AK238" s="34"/>
      <c r="AM238" s="13" t="str">
        <f t="shared" si="4"/>
        <v>.Iron and Steel.Machine Drive.Size 1Eff AC motor 1 5 hp</v>
      </c>
      <c r="AO238" s="6"/>
    </row>
    <row r="239" spans="1:41" x14ac:dyDescent="0.3">
      <c r="B239" s="41"/>
      <c r="C239" s="41"/>
      <c r="D239" s="41"/>
      <c r="E239" s="41"/>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9"/>
    </row>
    <row r="240" spans="1:41" x14ac:dyDescent="0.3">
      <c r="A240" s="10" t="s">
        <v>308</v>
      </c>
      <c r="B240" s="41"/>
      <c r="C240" s="41"/>
      <c r="D240" s="41"/>
      <c r="E240" s="41"/>
      <c r="G240" s="39"/>
      <c r="H240" s="40"/>
      <c r="I240" s="39"/>
      <c r="J240" s="39"/>
      <c r="K240" s="39" t="s">
        <v>129</v>
      </c>
      <c r="L240" s="24"/>
      <c r="M240" s="27" t="s">
        <v>67</v>
      </c>
      <c r="N240" s="45">
        <v>0.5</v>
      </c>
      <c r="O240" s="27">
        <v>10</v>
      </c>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.Iron and Steel.Machine Drive.Size 2</v>
      </c>
      <c r="AO240" s="6"/>
    </row>
    <row r="241" spans="1:41" x14ac:dyDescent="0.3">
      <c r="A241" s="10" t="s">
        <v>308</v>
      </c>
      <c r="B241" s="41"/>
      <c r="C241" s="41"/>
      <c r="D241" s="41"/>
      <c r="E241" s="41"/>
      <c r="F241" t="s">
        <v>309</v>
      </c>
      <c r="G241" s="39"/>
      <c r="H241" s="40"/>
      <c r="I241" s="39"/>
      <c r="J241" s="39"/>
      <c r="K241" s="39" t="s">
        <v>129</v>
      </c>
      <c r="L241" s="24"/>
      <c r="M241" s="27" t="s">
        <v>67</v>
      </c>
      <c r="N241" s="45"/>
      <c r="O241" s="27"/>
      <c r="P241" s="27">
        <v>1930</v>
      </c>
      <c r="Q241" s="27">
        <v>2101</v>
      </c>
      <c r="R241" s="27">
        <v>10</v>
      </c>
      <c r="S241" s="45"/>
      <c r="T241" s="45"/>
      <c r="U241" s="45">
        <v>0.5</v>
      </c>
      <c r="V241" s="45"/>
      <c r="W241" s="45">
        <v>0.5</v>
      </c>
      <c r="X241" s="45">
        <v>0.5</v>
      </c>
      <c r="Y241" s="45"/>
      <c r="Z241" s="45"/>
      <c r="AA241" s="45"/>
      <c r="AB241" s="45"/>
      <c r="AC241" s="45"/>
      <c r="AD241" s="45"/>
      <c r="AE241" s="45"/>
      <c r="AF241" s="45"/>
      <c r="AG241" s="45"/>
      <c r="AH241" s="34">
        <v>587.90988000000004</v>
      </c>
      <c r="AI241" s="34">
        <v>4436.3556799543903</v>
      </c>
      <c r="AJ241" s="34">
        <v>179.33197776999199</v>
      </c>
      <c r="AK241" s="34"/>
      <c r="AM241" s="13" t="str">
        <f t="shared" si="4"/>
        <v>.Iron and Steel.Machine Drive.Size 2Std AC motor 6 25 hp</v>
      </c>
      <c r="AO241" s="9"/>
    </row>
    <row r="242" spans="1:41" x14ac:dyDescent="0.3">
      <c r="A242" s="10" t="s">
        <v>308</v>
      </c>
      <c r="B242" s="41"/>
      <c r="C242" s="41"/>
      <c r="D242" s="41"/>
      <c r="E242" s="41"/>
      <c r="F242" s="10" t="s">
        <v>310</v>
      </c>
      <c r="G242" s="39"/>
      <c r="H242" s="40"/>
      <c r="I242" s="39"/>
      <c r="J242" s="39"/>
      <c r="K242" s="39" t="s">
        <v>129</v>
      </c>
      <c r="L242" s="24"/>
      <c r="M242" s="27" t="s">
        <v>67</v>
      </c>
      <c r="N242" s="45"/>
      <c r="O242" s="27"/>
      <c r="P242" s="27">
        <v>1977</v>
      </c>
      <c r="Q242" s="27">
        <v>2101</v>
      </c>
      <c r="R242" s="27">
        <v>10</v>
      </c>
      <c r="S242" s="45"/>
      <c r="T242" s="45"/>
      <c r="U242" s="45">
        <v>0.5</v>
      </c>
      <c r="V242" s="45"/>
      <c r="W242" s="45">
        <v>0.5</v>
      </c>
      <c r="X242" s="45">
        <v>0.5</v>
      </c>
      <c r="Y242" s="45"/>
      <c r="Z242" s="45"/>
      <c r="AA242" s="45"/>
      <c r="AB242" s="45"/>
      <c r="AC242" s="45"/>
      <c r="AD242" s="45"/>
      <c r="AE242" s="45"/>
      <c r="AF242" s="45"/>
      <c r="AG242" s="45"/>
      <c r="AH242" s="34">
        <v>587.90988000000004</v>
      </c>
      <c r="AI242" s="34">
        <v>4979.8602042979901</v>
      </c>
      <c r="AJ242" s="34">
        <v>179.33197776999199</v>
      </c>
      <c r="AK242" s="34"/>
      <c r="AM242" s="13" t="str">
        <f t="shared" si="4"/>
        <v>.Iron and Steel.Machine Drive.Size 2Eff motor 6 25 hp</v>
      </c>
      <c r="AO242" s="6"/>
    </row>
    <row r="243" spans="1:41" x14ac:dyDescent="0.3">
      <c r="B243" s="41"/>
      <c r="C243" s="41"/>
      <c r="D243" s="41"/>
      <c r="E243" s="41"/>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9"/>
    </row>
    <row r="244" spans="1:41" x14ac:dyDescent="0.3">
      <c r="A244" s="10" t="s">
        <v>311</v>
      </c>
      <c r="B244" s="41"/>
      <c r="C244" s="41"/>
      <c r="D244" s="41"/>
      <c r="E244" s="41"/>
      <c r="G244" s="39"/>
      <c r="H244" s="40"/>
      <c r="I244" s="39"/>
      <c r="J244" s="39"/>
      <c r="K244" s="39" t="s">
        <v>129</v>
      </c>
      <c r="L244" s="24"/>
      <c r="M244" s="27" t="s">
        <v>67</v>
      </c>
      <c r="N244" s="45">
        <v>0.5</v>
      </c>
      <c r="O244" s="27">
        <v>10</v>
      </c>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.Iron and Steel.Machine Drive.Size 3</v>
      </c>
      <c r="AO244" s="6"/>
    </row>
    <row r="245" spans="1:41" x14ac:dyDescent="0.3">
      <c r="A245" s="10" t="s">
        <v>311</v>
      </c>
      <c r="B245" s="41"/>
      <c r="C245" s="41"/>
      <c r="D245" s="41"/>
      <c r="E245" s="41"/>
      <c r="F245" t="s">
        <v>312</v>
      </c>
      <c r="G245" s="39"/>
      <c r="H245" s="40"/>
      <c r="I245" s="39"/>
      <c r="J245" s="39"/>
      <c r="K245" s="39" t="s">
        <v>129</v>
      </c>
      <c r="L245" s="24"/>
      <c r="M245" s="27" t="s">
        <v>67</v>
      </c>
      <c r="N245" s="45"/>
      <c r="O245" s="27"/>
      <c r="P245" s="27">
        <v>1930</v>
      </c>
      <c r="Q245" s="27">
        <v>2101</v>
      </c>
      <c r="R245" s="27">
        <v>15</v>
      </c>
      <c r="S245" s="45"/>
      <c r="T245" s="45"/>
      <c r="U245" s="45">
        <v>0.5</v>
      </c>
      <c r="V245" s="45"/>
      <c r="W245" s="45">
        <v>0.5</v>
      </c>
      <c r="X245" s="45">
        <v>0.5</v>
      </c>
      <c r="Y245" s="45"/>
      <c r="Z245" s="45"/>
      <c r="AA245" s="45"/>
      <c r="AB245" s="45"/>
      <c r="AC245" s="45"/>
      <c r="AD245" s="45"/>
      <c r="AE245" s="45"/>
      <c r="AF245" s="45"/>
      <c r="AG245" s="45"/>
      <c r="AH245" s="34">
        <v>2351.6395200000002</v>
      </c>
      <c r="AI245" s="34">
        <v>17197.223162111499</v>
      </c>
      <c r="AJ245" s="34">
        <v>1276.40987974774</v>
      </c>
      <c r="AK245" s="34"/>
      <c r="AM245" s="13" t="str">
        <f t="shared" si="4"/>
        <v>.Iron and Steel.Machine Drive.Size 3Std AC motor 26 100 hp</v>
      </c>
      <c r="AO245" s="9"/>
    </row>
    <row r="246" spans="1:41" x14ac:dyDescent="0.3">
      <c r="A246" s="10" t="s">
        <v>311</v>
      </c>
      <c r="B246" s="41"/>
      <c r="C246" s="41"/>
      <c r="D246" s="41"/>
      <c r="E246" s="41"/>
      <c r="F246" s="10" t="s">
        <v>313</v>
      </c>
      <c r="G246" s="39"/>
      <c r="H246" s="40"/>
      <c r="I246" s="39"/>
      <c r="J246" s="39"/>
      <c r="K246" s="39" t="s">
        <v>129</v>
      </c>
      <c r="L246" s="24"/>
      <c r="M246" s="27" t="s">
        <v>67</v>
      </c>
      <c r="N246" s="45"/>
      <c r="O246" s="27"/>
      <c r="P246" s="27">
        <v>1982</v>
      </c>
      <c r="Q246" s="27">
        <v>2101</v>
      </c>
      <c r="R246" s="27">
        <v>15</v>
      </c>
      <c r="S246" s="45"/>
      <c r="T246" s="45"/>
      <c r="U246" s="45">
        <v>0.5</v>
      </c>
      <c r="V246" s="45"/>
      <c r="W246" s="45">
        <v>0.5</v>
      </c>
      <c r="X246" s="45">
        <v>0.5</v>
      </c>
      <c r="Y246" s="45"/>
      <c r="Z246" s="45"/>
      <c r="AA246" s="45"/>
      <c r="AB246" s="45"/>
      <c r="AC246" s="45"/>
      <c r="AD246" s="45"/>
      <c r="AE246" s="45"/>
      <c r="AF246" s="45"/>
      <c r="AG246" s="45"/>
      <c r="AH246" s="34">
        <v>2351.6395200000002</v>
      </c>
      <c r="AI246" s="34">
        <v>19426.197571589801</v>
      </c>
      <c r="AJ246" s="34">
        <v>1276.40987974774</v>
      </c>
      <c r="AK246" s="34"/>
      <c r="AM246" s="13" t="str">
        <f t="shared" si="4"/>
        <v>.Iron and Steel.Machine Drive.Size 3Eff AC motor 26 100 hp</v>
      </c>
      <c r="AO246" s="6"/>
    </row>
    <row r="247" spans="1:41" x14ac:dyDescent="0.3">
      <c r="B247" s="41"/>
      <c r="C247" s="41"/>
      <c r="D247" s="41"/>
      <c r="E247" s="41"/>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9"/>
    </row>
    <row r="248" spans="1:41" x14ac:dyDescent="0.3">
      <c r="A248" s="10" t="s">
        <v>314</v>
      </c>
      <c r="B248" s="41"/>
      <c r="C248" s="41"/>
      <c r="D248" s="41"/>
      <c r="E248" s="41"/>
      <c r="G248" s="39"/>
      <c r="H248" s="40"/>
      <c r="I248" s="39"/>
      <c r="J248" s="39"/>
      <c r="K248" s="39" t="s">
        <v>129</v>
      </c>
      <c r="L248" s="24"/>
      <c r="M248" s="27" t="s">
        <v>67</v>
      </c>
      <c r="N248" s="45">
        <v>0.5</v>
      </c>
      <c r="O248" s="27">
        <v>10</v>
      </c>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.Iron and Steel.Machine Drive.Size 4</v>
      </c>
      <c r="AO248" s="6"/>
    </row>
    <row r="249" spans="1:41" x14ac:dyDescent="0.3">
      <c r="A249" s="10" t="s">
        <v>314</v>
      </c>
      <c r="B249" s="41"/>
      <c r="C249" s="41"/>
      <c r="D249" s="41"/>
      <c r="E249" s="41"/>
      <c r="F249" t="s">
        <v>315</v>
      </c>
      <c r="G249" s="39"/>
      <c r="H249" s="40"/>
      <c r="I249" s="39"/>
      <c r="J249" s="39"/>
      <c r="K249" s="39" t="s">
        <v>129</v>
      </c>
      <c r="L249" s="24"/>
      <c r="M249" s="27" t="s">
        <v>67</v>
      </c>
      <c r="N249" s="45"/>
      <c r="O249" s="27"/>
      <c r="P249" s="27">
        <v>1930</v>
      </c>
      <c r="Q249" s="27">
        <v>2101</v>
      </c>
      <c r="R249" s="27">
        <v>25</v>
      </c>
      <c r="S249" s="45"/>
      <c r="T249" s="45"/>
      <c r="U249" s="45">
        <v>0.5</v>
      </c>
      <c r="V249" s="45"/>
      <c r="W249" s="45">
        <v>0.5</v>
      </c>
      <c r="X249" s="45">
        <v>0.5</v>
      </c>
      <c r="Y249" s="45"/>
      <c r="Z249" s="45"/>
      <c r="AA249" s="45"/>
      <c r="AB249" s="45"/>
      <c r="AC249" s="45"/>
      <c r="AD249" s="45"/>
      <c r="AE249" s="45"/>
      <c r="AF249" s="45"/>
      <c r="AG249" s="45"/>
      <c r="AH249" s="34">
        <v>4703.2790400000004</v>
      </c>
      <c r="AI249" s="34">
        <v>30922.515792084901</v>
      </c>
      <c r="AJ249" s="34">
        <v>1336.6880737695101</v>
      </c>
      <c r="AK249" s="34"/>
      <c r="AM249" s="13" t="str">
        <f t="shared" si="4"/>
        <v>.Iron and Steel.Machine Drive.Size 4Std AC motor 101 200 hp</v>
      </c>
      <c r="AO249" s="9"/>
    </row>
    <row r="250" spans="1:41" x14ac:dyDescent="0.3">
      <c r="A250" s="10" t="s">
        <v>314</v>
      </c>
      <c r="B250" s="41"/>
      <c r="C250" s="41"/>
      <c r="D250" s="41"/>
      <c r="E250" s="41"/>
      <c r="F250" s="10" t="s">
        <v>316</v>
      </c>
      <c r="G250" s="39"/>
      <c r="H250" s="40"/>
      <c r="I250" s="39"/>
      <c r="J250" s="39"/>
      <c r="K250" s="39" t="s">
        <v>129</v>
      </c>
      <c r="L250" s="24"/>
      <c r="M250" s="27" t="s">
        <v>67</v>
      </c>
      <c r="N250" s="45"/>
      <c r="O250" s="27"/>
      <c r="P250" s="27">
        <v>1977</v>
      </c>
      <c r="Q250" s="27">
        <v>2101</v>
      </c>
      <c r="R250" s="27">
        <v>25</v>
      </c>
      <c r="S250" s="45"/>
      <c r="T250" s="45"/>
      <c r="U250" s="45">
        <v>0.5</v>
      </c>
      <c r="V250" s="45"/>
      <c r="W250" s="45">
        <v>0.5</v>
      </c>
      <c r="X250" s="45">
        <v>0.5</v>
      </c>
      <c r="Y250" s="45"/>
      <c r="Z250" s="45"/>
      <c r="AA250" s="45"/>
      <c r="AB250" s="45"/>
      <c r="AC250" s="45"/>
      <c r="AD250" s="45"/>
      <c r="AE250" s="45"/>
      <c r="AF250" s="45"/>
      <c r="AG250" s="45"/>
      <c r="AH250" s="34">
        <v>4703.2790400000004</v>
      </c>
      <c r="AI250" s="34">
        <v>33747.196764212596</v>
      </c>
      <c r="AJ250" s="34">
        <v>1336.6880737695101</v>
      </c>
      <c r="AK250" s="34"/>
      <c r="AM250" s="13" t="str">
        <f t="shared" si="4"/>
        <v>.Iron and Steel.Machine Drive.Size 4Eff AC motor 101 200 hp</v>
      </c>
      <c r="AO250" s="6"/>
    </row>
    <row r="251" spans="1:41" x14ac:dyDescent="0.3">
      <c r="B251" s="41"/>
      <c r="C251" s="41"/>
      <c r="D251" s="41"/>
      <c r="E251" s="41"/>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9"/>
    </row>
    <row r="252" spans="1:41" x14ac:dyDescent="0.3">
      <c r="A252" s="10" t="s">
        <v>317</v>
      </c>
      <c r="B252" s="41"/>
      <c r="C252" s="41"/>
      <c r="D252" s="41"/>
      <c r="E252" s="41"/>
      <c r="G252" s="39"/>
      <c r="H252" s="40"/>
      <c r="I252" s="39"/>
      <c r="J252" s="39"/>
      <c r="K252" s="39" t="s">
        <v>129</v>
      </c>
      <c r="L252" s="24"/>
      <c r="M252" s="27" t="s">
        <v>67</v>
      </c>
      <c r="N252" s="45">
        <v>0.5</v>
      </c>
      <c r="O252" s="27">
        <v>10</v>
      </c>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.Iron and Steel.Machine Drive.Size 5</v>
      </c>
      <c r="AO252" s="6"/>
    </row>
    <row r="253" spans="1:41" x14ac:dyDescent="0.3">
      <c r="A253" s="10" t="s">
        <v>317</v>
      </c>
      <c r="B253" s="41"/>
      <c r="C253" s="41"/>
      <c r="D253" s="41"/>
      <c r="E253" s="41"/>
      <c r="F253" t="s">
        <v>318</v>
      </c>
      <c r="G253" s="39"/>
      <c r="H253" s="40"/>
      <c r="I253" s="39"/>
      <c r="J253" s="39"/>
      <c r="K253" s="39" t="s">
        <v>129</v>
      </c>
      <c r="L253" s="24"/>
      <c r="M253" s="27" t="s">
        <v>67</v>
      </c>
      <c r="N253" s="45"/>
      <c r="O253" s="27"/>
      <c r="P253" s="27">
        <v>1930</v>
      </c>
      <c r="Q253" s="27">
        <v>2101</v>
      </c>
      <c r="R253" s="27">
        <v>25</v>
      </c>
      <c r="S253" s="45"/>
      <c r="T253" s="45"/>
      <c r="U253" s="45">
        <v>0.27300000000000002</v>
      </c>
      <c r="V253" s="45"/>
      <c r="W253" s="45">
        <v>0.2</v>
      </c>
      <c r="X253" s="45">
        <v>0.27300000000000002</v>
      </c>
      <c r="Y253" s="45"/>
      <c r="Z253" s="45"/>
      <c r="AA253" s="45"/>
      <c r="AB253" s="45"/>
      <c r="AC253" s="45"/>
      <c r="AD253" s="45"/>
      <c r="AE253" s="45"/>
      <c r="AF253" s="45"/>
      <c r="AG253" s="45"/>
      <c r="AH253" s="34">
        <v>11758.1976</v>
      </c>
      <c r="AI253" s="34">
        <v>61144.554371545302</v>
      </c>
      <c r="AJ253" s="34">
        <v>5620.2169608086097</v>
      </c>
      <c r="AK253" s="34"/>
      <c r="AM253" s="13" t="str">
        <f t="shared" si="4"/>
        <v>.Iron and Steel.Machine Drive.Size 5Std AC motor 201 500 hp</v>
      </c>
      <c r="AO253" s="9"/>
    </row>
    <row r="254" spans="1:41" x14ac:dyDescent="0.3">
      <c r="A254" s="10" t="s">
        <v>317</v>
      </c>
      <c r="B254" s="41"/>
      <c r="C254" s="41"/>
      <c r="D254" s="41"/>
      <c r="E254" s="41"/>
      <c r="F254" s="10" t="s">
        <v>319</v>
      </c>
      <c r="G254" s="39"/>
      <c r="H254" s="40"/>
      <c r="I254" s="39"/>
      <c r="J254" s="39"/>
      <c r="K254" s="39" t="s">
        <v>129</v>
      </c>
      <c r="L254" s="24"/>
      <c r="M254" s="27" t="s">
        <v>67</v>
      </c>
      <c r="N254" s="45"/>
      <c r="O254" s="27"/>
      <c r="P254" s="27">
        <v>1980</v>
      </c>
      <c r="Q254" s="27">
        <v>2101</v>
      </c>
      <c r="R254" s="27">
        <v>25</v>
      </c>
      <c r="S254" s="45"/>
      <c r="T254" s="45"/>
      <c r="U254" s="45">
        <v>0.27300000000000002</v>
      </c>
      <c r="V254" s="45"/>
      <c r="W254" s="45">
        <v>0.2</v>
      </c>
      <c r="X254" s="45">
        <v>0.27300000000000002</v>
      </c>
      <c r="Y254" s="45"/>
      <c r="Z254" s="45"/>
      <c r="AA254" s="45"/>
      <c r="AB254" s="45"/>
      <c r="AC254" s="45"/>
      <c r="AD254" s="45"/>
      <c r="AE254" s="45"/>
      <c r="AF254" s="45"/>
      <c r="AG254" s="45"/>
      <c r="AH254" s="34">
        <v>11758.1976</v>
      </c>
      <c r="AI254" s="34">
        <v>66729.929780319493</v>
      </c>
      <c r="AJ254" s="34">
        <v>5620.2169608086097</v>
      </c>
      <c r="AK254" s="34"/>
      <c r="AM254" s="13" t="str">
        <f t="shared" si="4"/>
        <v>.Iron and Steel.Machine Drive.Size 5Eff AC motor 201 500 hp</v>
      </c>
      <c r="AO254" s="6"/>
    </row>
    <row r="255" spans="1:41" x14ac:dyDescent="0.3">
      <c r="A255" s="10" t="s">
        <v>317</v>
      </c>
      <c r="B255" s="41"/>
      <c r="C255" s="41"/>
      <c r="D255" s="41"/>
      <c r="E255" s="41"/>
      <c r="F255" s="10" t="s">
        <v>320</v>
      </c>
      <c r="G255" s="39"/>
      <c r="H255" s="40"/>
      <c r="I255" s="39"/>
      <c r="J255" s="39"/>
      <c r="K255" s="39" t="s">
        <v>129</v>
      </c>
      <c r="L255" s="24"/>
      <c r="M255" s="27" t="s">
        <v>67</v>
      </c>
      <c r="N255" s="45"/>
      <c r="O255" s="27"/>
      <c r="P255" s="27">
        <v>1980</v>
      </c>
      <c r="Q255" s="27">
        <v>2101</v>
      </c>
      <c r="R255" s="27">
        <v>25</v>
      </c>
      <c r="S255" s="45"/>
      <c r="T255" s="45"/>
      <c r="U255" s="45">
        <v>0.14499999999999999</v>
      </c>
      <c r="V255" s="45"/>
      <c r="W255" s="45">
        <v>0.3</v>
      </c>
      <c r="X255" s="45">
        <v>0.14499999999999999</v>
      </c>
      <c r="Y255" s="45"/>
      <c r="Z255" s="45"/>
      <c r="AA255" s="45"/>
      <c r="AB255" s="45"/>
      <c r="AC255" s="45"/>
      <c r="AD255" s="45"/>
      <c r="AE255" s="45"/>
      <c r="AF255" s="45"/>
      <c r="AG255" s="45"/>
      <c r="AH255" s="34">
        <v>11758.1976</v>
      </c>
      <c r="AI255" s="34">
        <v>73984.910789569898</v>
      </c>
      <c r="AJ255" s="34">
        <v>17001.156306445999</v>
      </c>
      <c r="AK255" s="34"/>
      <c r="AM255" s="13" t="str">
        <f t="shared" si="4"/>
        <v>.Iron and Steel.Machine Drive.Size 5Synchronous AC motor 201 500 hp</v>
      </c>
      <c r="AO255" s="9"/>
    </row>
    <row r="256" spans="1:41" x14ac:dyDescent="0.3">
      <c r="A256" s="10" t="s">
        <v>317</v>
      </c>
      <c r="B256" s="41"/>
      <c r="C256" s="41"/>
      <c r="D256" s="41"/>
      <c r="E256" s="41"/>
      <c r="F256" s="10" t="s">
        <v>321</v>
      </c>
      <c r="G256" s="39"/>
      <c r="H256" s="40"/>
      <c r="I256" s="39"/>
      <c r="J256" s="39"/>
      <c r="K256" s="39" t="s">
        <v>129</v>
      </c>
      <c r="L256" s="24"/>
      <c r="M256" s="27" t="s">
        <v>67</v>
      </c>
      <c r="N256" s="45"/>
      <c r="O256" s="27"/>
      <c r="P256" s="27">
        <v>1930</v>
      </c>
      <c r="Q256" s="27">
        <v>2101</v>
      </c>
      <c r="R256" s="27">
        <v>25</v>
      </c>
      <c r="S256" s="45"/>
      <c r="T256" s="45"/>
      <c r="U256" s="45">
        <v>0.155</v>
      </c>
      <c r="V256" s="45"/>
      <c r="W256" s="45">
        <v>0.15</v>
      </c>
      <c r="X256" s="45">
        <v>0.155</v>
      </c>
      <c r="Y256" s="45"/>
      <c r="Z256" s="45"/>
      <c r="AA256" s="45"/>
      <c r="AB256" s="45"/>
      <c r="AC256" s="45"/>
      <c r="AD256" s="45"/>
      <c r="AE256" s="45"/>
      <c r="AF256" s="45"/>
      <c r="AG256" s="45"/>
      <c r="AH256" s="34">
        <v>11758.1976</v>
      </c>
      <c r="AI256" s="34">
        <v>88083.507310021902</v>
      </c>
      <c r="AJ256" s="34">
        <v>18546.7159706684</v>
      </c>
      <c r="AK256" s="34"/>
      <c r="AM256" s="13" t="str">
        <f t="shared" si="4"/>
        <v>.Iron and Steel.Machine Drive.Size 5DC motor 201 500 hp</v>
      </c>
      <c r="AO256" s="6"/>
    </row>
    <row r="257" spans="1:41" x14ac:dyDescent="0.3">
      <c r="A257" s="10" t="s">
        <v>317</v>
      </c>
      <c r="B257" s="41"/>
      <c r="C257" s="41"/>
      <c r="D257" s="41"/>
      <c r="E257" s="41"/>
      <c r="F257" s="10" t="s">
        <v>322</v>
      </c>
      <c r="G257" s="39"/>
      <c r="H257" s="40"/>
      <c r="I257" s="39"/>
      <c r="J257" s="39"/>
      <c r="K257" s="39" t="s">
        <v>129</v>
      </c>
      <c r="L257" s="24"/>
      <c r="M257" s="27" t="s">
        <v>67</v>
      </c>
      <c r="N257" s="45"/>
      <c r="O257" s="27"/>
      <c r="P257" s="27">
        <v>1930</v>
      </c>
      <c r="Q257" s="27">
        <v>2101</v>
      </c>
      <c r="R257" s="27">
        <v>25</v>
      </c>
      <c r="S257" s="45"/>
      <c r="T257" s="45"/>
      <c r="U257" s="45">
        <v>0.155</v>
      </c>
      <c r="V257" s="45"/>
      <c r="W257" s="45">
        <v>0.15</v>
      </c>
      <c r="X257" s="45">
        <v>0.155</v>
      </c>
      <c r="Y257" s="45"/>
      <c r="Z257" s="45"/>
      <c r="AA257" s="45"/>
      <c r="AB257" s="45"/>
      <c r="AC257" s="45"/>
      <c r="AD257" s="45"/>
      <c r="AE257" s="45"/>
      <c r="AF257" s="45"/>
      <c r="AG257" s="45"/>
      <c r="AH257" s="34">
        <v>11758.1976</v>
      </c>
      <c r="AI257" s="34">
        <v>101729.252335659</v>
      </c>
      <c r="AJ257" s="34">
        <v>18546.7159706684</v>
      </c>
      <c r="AK257" s="34"/>
      <c r="AM257" s="13" t="str">
        <f t="shared" si="4"/>
        <v>.Iron and Steel.Machine Drive.Size 5DC solid state motor 201 500 hp</v>
      </c>
      <c r="AO257" s="9"/>
    </row>
    <row r="258" spans="1:41" x14ac:dyDescent="0.3">
      <c r="B258" s="41"/>
      <c r="C258" s="41"/>
      <c r="D258" s="41"/>
      <c r="E258" s="41"/>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6"/>
    </row>
    <row r="259" spans="1:41" x14ac:dyDescent="0.3">
      <c r="A259" s="10" t="s">
        <v>323</v>
      </c>
      <c r="B259" s="41"/>
      <c r="C259" s="41"/>
      <c r="D259" s="41"/>
      <c r="E259" s="41"/>
      <c r="G259" s="39"/>
      <c r="H259" s="40"/>
      <c r="I259" s="39"/>
      <c r="J259" s="39"/>
      <c r="K259" s="39" t="s">
        <v>129</v>
      </c>
      <c r="L259" s="24"/>
      <c r="M259" s="27" t="s">
        <v>67</v>
      </c>
      <c r="N259" s="45">
        <v>0.5</v>
      </c>
      <c r="O259" s="27">
        <v>10</v>
      </c>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.Iron and Steel.Machine Drive.Size 6</v>
      </c>
      <c r="AO259" s="9"/>
    </row>
    <row r="260" spans="1:41" x14ac:dyDescent="0.3">
      <c r="A260" s="10" t="s">
        <v>323</v>
      </c>
      <c r="B260" s="41"/>
      <c r="C260" s="41"/>
      <c r="D260" s="41"/>
      <c r="E260" s="41"/>
      <c r="F260" s="10" t="s">
        <v>324</v>
      </c>
      <c r="G260" s="39"/>
      <c r="H260" s="40"/>
      <c r="I260" s="39"/>
      <c r="J260" s="39"/>
      <c r="K260" s="39" t="s">
        <v>129</v>
      </c>
      <c r="L260" s="24"/>
      <c r="M260" s="27" t="s">
        <v>67</v>
      </c>
      <c r="N260" s="45"/>
      <c r="O260" s="27"/>
      <c r="P260" s="27">
        <v>1930</v>
      </c>
      <c r="Q260" s="27">
        <v>2101</v>
      </c>
      <c r="R260" s="27">
        <v>25</v>
      </c>
      <c r="S260" s="45"/>
      <c r="T260" s="45"/>
      <c r="U260" s="45">
        <v>0.27300000000000002</v>
      </c>
      <c r="V260" s="45"/>
      <c r="W260" s="45">
        <v>0.2</v>
      </c>
      <c r="X260" s="45">
        <v>0.27300000000000002</v>
      </c>
      <c r="Y260" s="45"/>
      <c r="Z260" s="45"/>
      <c r="AA260" s="45"/>
      <c r="AB260" s="45"/>
      <c r="AC260" s="45"/>
      <c r="AD260" s="45"/>
      <c r="AE260" s="45"/>
      <c r="AF260" s="45"/>
      <c r="AG260" s="45"/>
      <c r="AH260" s="34">
        <v>23516.395199999999</v>
      </c>
      <c r="AI260" s="34">
        <v>84299.217788851194</v>
      </c>
      <c r="AJ260" s="34">
        <v>12587.4583673569</v>
      </c>
      <c r="AK260" s="34"/>
      <c r="AM260" s="13" t="str">
        <f t="shared" ref="AM260:AM323" si="5">_xlfn.CONCAT(A260,F260)</f>
        <v>.Iron and Steel.Machine Drive.Size 6Std AC motor 500 hp</v>
      </c>
      <c r="AO260" s="6"/>
    </row>
    <row r="261" spans="1:41" x14ac:dyDescent="0.3">
      <c r="A261" s="10" t="s">
        <v>323</v>
      </c>
      <c r="B261" s="41"/>
      <c r="C261" s="41"/>
      <c r="D261" s="41"/>
      <c r="E261" s="41"/>
      <c r="F261" s="10" t="s">
        <v>325</v>
      </c>
      <c r="G261" s="39"/>
      <c r="H261" s="40"/>
      <c r="I261" s="39"/>
      <c r="J261" s="39"/>
      <c r="K261" s="39" t="s">
        <v>129</v>
      </c>
      <c r="L261" s="24"/>
      <c r="M261" s="27" t="s">
        <v>67</v>
      </c>
      <c r="N261" s="45"/>
      <c r="O261" s="27"/>
      <c r="P261" s="27">
        <v>1930</v>
      </c>
      <c r="Q261" s="27">
        <v>2101</v>
      </c>
      <c r="R261" s="27">
        <v>25</v>
      </c>
      <c r="S261" s="45"/>
      <c r="T261" s="45"/>
      <c r="U261" s="45">
        <v>0.27300000000000002</v>
      </c>
      <c r="V261" s="45"/>
      <c r="W261" s="45">
        <v>0.2</v>
      </c>
      <c r="X261" s="45">
        <v>0.27300000000000002</v>
      </c>
      <c r="Y261" s="45"/>
      <c r="Z261" s="45"/>
      <c r="AA261" s="45"/>
      <c r="AB261" s="45"/>
      <c r="AC261" s="45"/>
      <c r="AD261" s="45"/>
      <c r="AE261" s="45"/>
      <c r="AF261" s="45"/>
      <c r="AG261" s="45"/>
      <c r="AH261" s="34">
        <v>23516.395199999999</v>
      </c>
      <c r="AI261" s="34">
        <v>90885.094178604893</v>
      </c>
      <c r="AJ261" s="34">
        <v>12587.4583673569</v>
      </c>
      <c r="AK261" s="34"/>
      <c r="AM261" s="13" t="str">
        <f t="shared" si="5"/>
        <v>.Iron and Steel.Machine Drive.Size 6Eff AC motor 500 hp</v>
      </c>
      <c r="AO261" s="9"/>
    </row>
    <row r="262" spans="1:41" x14ac:dyDescent="0.3">
      <c r="A262" s="10" t="s">
        <v>323</v>
      </c>
      <c r="B262" s="41"/>
      <c r="C262" s="41"/>
      <c r="D262" s="41"/>
      <c r="E262" s="41"/>
      <c r="F262" s="10" t="s">
        <v>326</v>
      </c>
      <c r="G262" s="39"/>
      <c r="H262" s="40"/>
      <c r="I262" s="39"/>
      <c r="J262" s="39"/>
      <c r="K262" s="39" t="s">
        <v>129</v>
      </c>
      <c r="L262" s="24"/>
      <c r="M262" s="27" t="s">
        <v>67</v>
      </c>
      <c r="N262" s="45"/>
      <c r="O262" s="27"/>
      <c r="P262" s="27">
        <v>1930</v>
      </c>
      <c r="Q262" s="27">
        <v>2101</v>
      </c>
      <c r="R262" s="27">
        <v>25</v>
      </c>
      <c r="S262" s="45"/>
      <c r="T262" s="45"/>
      <c r="U262" s="45">
        <v>0.14499999999999999</v>
      </c>
      <c r="V262" s="45"/>
      <c r="W262" s="45">
        <v>0.3</v>
      </c>
      <c r="X262" s="45">
        <v>0.14499999999999999</v>
      </c>
      <c r="Y262" s="45"/>
      <c r="Z262" s="45"/>
      <c r="AA262" s="45"/>
      <c r="AB262" s="45"/>
      <c r="AC262" s="45"/>
      <c r="AD262" s="45"/>
      <c r="AE262" s="45"/>
      <c r="AF262" s="45"/>
      <c r="AG262" s="45"/>
      <c r="AH262" s="34">
        <v>23516.395199999999</v>
      </c>
      <c r="AI262" s="34">
        <v>107784.041377439</v>
      </c>
      <c r="AJ262" s="34">
        <v>37319.847268843398</v>
      </c>
      <c r="AK262" s="34"/>
      <c r="AM262" s="13" t="str">
        <f t="shared" si="5"/>
        <v>.Iron and Steel.Machine Drive.Size 6Scynchronous AC motor 500 hp</v>
      </c>
      <c r="AO262" s="6"/>
    </row>
    <row r="263" spans="1:41" x14ac:dyDescent="0.3">
      <c r="A263" s="10" t="s">
        <v>323</v>
      </c>
      <c r="B263" s="41"/>
      <c r="C263" s="41"/>
      <c r="D263" s="41"/>
      <c r="E263" s="41"/>
      <c r="F263" s="10" t="s">
        <v>327</v>
      </c>
      <c r="G263" s="39"/>
      <c r="H263" s="40"/>
      <c r="I263" s="39"/>
      <c r="J263" s="39"/>
      <c r="K263" s="39" t="s">
        <v>129</v>
      </c>
      <c r="L263" s="24"/>
      <c r="M263" s="27" t="s">
        <v>67</v>
      </c>
      <c r="N263" s="45"/>
      <c r="O263" s="27"/>
      <c r="P263" s="27">
        <v>1930</v>
      </c>
      <c r="Q263" s="27">
        <v>2101</v>
      </c>
      <c r="R263" s="27">
        <v>25</v>
      </c>
      <c r="S263" s="45"/>
      <c r="T263" s="45"/>
      <c r="U263" s="45">
        <v>0.155</v>
      </c>
      <c r="V263" s="45"/>
      <c r="W263" s="45">
        <v>0.15</v>
      </c>
      <c r="X263" s="45">
        <v>0.155</v>
      </c>
      <c r="Y263" s="45"/>
      <c r="Z263" s="45"/>
      <c r="AA263" s="45"/>
      <c r="AB263" s="45"/>
      <c r="AC263" s="45"/>
      <c r="AD263" s="45"/>
      <c r="AE263" s="45"/>
      <c r="AF263" s="45"/>
      <c r="AG263" s="45"/>
      <c r="AH263" s="34">
        <v>23516.395199999999</v>
      </c>
      <c r="AI263" s="34">
        <v>139445.60353206101</v>
      </c>
      <c r="AJ263" s="34">
        <v>40712.560656920097</v>
      </c>
      <c r="AK263" s="34"/>
      <c r="AM263" s="13" t="str">
        <f t="shared" si="5"/>
        <v>.Iron and Steel.Machine Drive.Size 6DC motor 500 hp</v>
      </c>
      <c r="AO263" s="9"/>
    </row>
    <row r="264" spans="1:41" x14ac:dyDescent="0.3">
      <c r="A264" s="10" t="s">
        <v>323</v>
      </c>
      <c r="B264" s="41"/>
      <c r="C264" s="41"/>
      <c r="D264" s="41"/>
      <c r="E264" s="41"/>
      <c r="F264" s="10" t="s">
        <v>328</v>
      </c>
      <c r="G264" s="39"/>
      <c r="H264" s="40"/>
      <c r="I264" s="39"/>
      <c r="J264" s="39"/>
      <c r="K264" s="39" t="s">
        <v>129</v>
      </c>
      <c r="L264" s="24"/>
      <c r="M264" s="27" t="s">
        <v>67</v>
      </c>
      <c r="N264" s="45"/>
      <c r="O264" s="27"/>
      <c r="P264" s="27">
        <v>1930</v>
      </c>
      <c r="Q264" s="27">
        <v>2101</v>
      </c>
      <c r="R264" s="27">
        <v>25</v>
      </c>
      <c r="S264" s="45"/>
      <c r="T264" s="45"/>
      <c r="U264" s="45">
        <v>0.155</v>
      </c>
      <c r="V264" s="45"/>
      <c r="W264" s="45">
        <v>0.15</v>
      </c>
      <c r="X264" s="45">
        <v>0.155</v>
      </c>
      <c r="Y264" s="45"/>
      <c r="Z264" s="45"/>
      <c r="AA264" s="45"/>
      <c r="AB264" s="45"/>
      <c r="AC264" s="45"/>
      <c r="AD264" s="45"/>
      <c r="AE264" s="45"/>
      <c r="AF264" s="45"/>
      <c r="AG264" s="45"/>
      <c r="AH264" s="34">
        <v>23516.395199999999</v>
      </c>
      <c r="AI264" s="34">
        <v>187924.739135004</v>
      </c>
      <c r="AJ264" s="34">
        <v>40712.560656920097</v>
      </c>
      <c r="AK264" s="34"/>
      <c r="AM264" s="13" t="str">
        <f t="shared" si="5"/>
        <v>.Iron and Steel.Machine Drive.Size 6DC solid state motor 500 hp</v>
      </c>
      <c r="AO264" s="6"/>
    </row>
    <row r="265" spans="1:41" x14ac:dyDescent="0.3">
      <c r="B265" s="41"/>
      <c r="C265" s="41"/>
      <c r="D265" s="41"/>
      <c r="E265" s="41"/>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1:41" x14ac:dyDescent="0.3">
      <c r="B266" s="41"/>
      <c r="C266" s="41"/>
      <c r="D266" s="41"/>
      <c r="E266" s="41"/>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1:41" x14ac:dyDescent="0.3">
      <c r="B267" s="41"/>
      <c r="C267" s="41"/>
      <c r="D267" s="41"/>
      <c r="E267" s="41"/>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1:41" x14ac:dyDescent="0.3">
      <c r="B268" s="41"/>
      <c r="C268" s="41"/>
      <c r="D268" s="41"/>
      <c r="E268" s="41"/>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1:41" x14ac:dyDescent="0.3">
      <c r="B269" s="41"/>
      <c r="C269" s="41"/>
      <c r="D269" s="41"/>
      <c r="E269" s="41"/>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1:41" x14ac:dyDescent="0.3">
      <c r="B270" s="41"/>
      <c r="C270" s="41"/>
      <c r="D270" s="41"/>
      <c r="E270" s="41"/>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1:41" x14ac:dyDescent="0.3">
      <c r="B271" s="41"/>
      <c r="C271" s="41"/>
      <c r="D271" s="41"/>
      <c r="E271" s="41"/>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1:41" x14ac:dyDescent="0.3">
      <c r="B272" s="41"/>
      <c r="C272" s="41"/>
      <c r="D272" s="41"/>
      <c r="E272" s="41"/>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3">
      <c r="B273" s="41"/>
      <c r="C273" s="41"/>
      <c r="D273" s="41"/>
      <c r="E273" s="41"/>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3">
      <c r="B274" s="41"/>
      <c r="C274" s="41"/>
      <c r="D274" s="41"/>
      <c r="E274" s="41"/>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3">
      <c r="B275" s="41"/>
      <c r="C275" s="41"/>
      <c r="D275" s="41"/>
      <c r="E275" s="41"/>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3">
      <c r="B276" s="41"/>
      <c r="C276" s="41"/>
      <c r="D276" s="41"/>
      <c r="E276" s="41"/>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3">
      <c r="B277" s="41"/>
      <c r="C277" s="41"/>
      <c r="D277" s="41"/>
      <c r="E277" s="41"/>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3">
      <c r="B278" s="41"/>
      <c r="C278" s="41"/>
      <c r="D278" s="41"/>
      <c r="E278" s="41"/>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3">
      <c r="B279" s="41"/>
      <c r="C279" s="41"/>
      <c r="D279" s="41"/>
      <c r="E279" s="41"/>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3">
      <c r="B280" s="41"/>
      <c r="C280" s="41"/>
      <c r="D280" s="41"/>
      <c r="E280" s="41"/>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3">
      <c r="B281" s="41"/>
      <c r="C281" s="41"/>
      <c r="D281" s="41"/>
      <c r="E281" s="41"/>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3">
      <c r="B282" s="41"/>
      <c r="C282" s="41"/>
      <c r="D282" s="41"/>
      <c r="E282" s="41"/>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3">
      <c r="B283" s="41"/>
      <c r="C283" s="41"/>
      <c r="D283" s="41"/>
      <c r="E283" s="41"/>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3">
      <c r="B284" s="41"/>
      <c r="C284" s="41"/>
      <c r="D284" s="41"/>
      <c r="E284" s="41"/>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c r="AO284" s="9"/>
    </row>
    <row r="285" spans="2:41" x14ac:dyDescent="0.3">
      <c r="B285" s="41"/>
      <c r="C285" s="41"/>
      <c r="D285" s="41"/>
      <c r="E285" s="41"/>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c r="AO285" s="6"/>
    </row>
    <row r="286" spans="2:41" x14ac:dyDescent="0.3">
      <c r="B286" s="41"/>
      <c r="C286" s="41"/>
      <c r="D286" s="41"/>
      <c r="E286" s="41"/>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c r="AO286" s="9"/>
    </row>
    <row r="287" spans="2:41" x14ac:dyDescent="0.3">
      <c r="B287" s="41"/>
      <c r="C287" s="41"/>
      <c r="D287" s="41"/>
      <c r="E287" s="41"/>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c r="AO287" s="6"/>
    </row>
    <row r="288" spans="2:41" x14ac:dyDescent="0.3">
      <c r="B288" s="41"/>
      <c r="C288" s="41"/>
      <c r="D288" s="41"/>
      <c r="E288" s="41"/>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c r="AO288" s="9"/>
    </row>
    <row r="289" spans="2:41" x14ac:dyDescent="0.3">
      <c r="B289" s="41"/>
      <c r="C289" s="41"/>
      <c r="D289" s="41"/>
      <c r="E289" s="41"/>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c r="AO289" s="6"/>
    </row>
    <row r="290" spans="2:41" x14ac:dyDescent="0.3">
      <c r="B290" s="41"/>
      <c r="C290" s="41"/>
      <c r="D290" s="41"/>
      <c r="E290" s="41"/>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c r="AO290" s="9"/>
    </row>
    <row r="291" spans="2:41" x14ac:dyDescent="0.3">
      <c r="B291" s="41"/>
      <c r="C291" s="41"/>
      <c r="D291" s="41"/>
      <c r="E291" s="41"/>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c r="AO291" s="6"/>
    </row>
    <row r="292" spans="2:41" x14ac:dyDescent="0.3">
      <c r="B292" s="41"/>
      <c r="C292" s="41"/>
      <c r="D292" s="41"/>
      <c r="E292" s="41"/>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c r="AO292" s="9"/>
    </row>
    <row r="293" spans="2:41" x14ac:dyDescent="0.3">
      <c r="B293" s="41"/>
      <c r="C293" s="41"/>
      <c r="D293" s="41"/>
      <c r="E293" s="41"/>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c r="AO293" s="6"/>
    </row>
    <row r="294" spans="2:41" x14ac:dyDescent="0.3">
      <c r="B294" s="41"/>
      <c r="C294" s="41"/>
      <c r="D294" s="41"/>
      <c r="E294" s="41"/>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c r="AO294" s="9"/>
    </row>
    <row r="295" spans="2:41" x14ac:dyDescent="0.3">
      <c r="B295" s="41"/>
      <c r="C295" s="41"/>
      <c r="D295" s="41"/>
      <c r="E295" s="41"/>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c r="AO295" s="6"/>
    </row>
    <row r="296" spans="2:41" x14ac:dyDescent="0.3">
      <c r="B296" s="41"/>
      <c r="C296" s="41"/>
      <c r="D296" s="41"/>
      <c r="E296" s="41"/>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c r="AO296" s="9"/>
    </row>
    <row r="297" spans="2:41" x14ac:dyDescent="0.3">
      <c r="B297" s="41"/>
      <c r="C297" s="41"/>
      <c r="D297" s="41"/>
      <c r="E297" s="41"/>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c r="AO297" s="6"/>
    </row>
    <row r="298" spans="2:41" x14ac:dyDescent="0.3">
      <c r="B298" s="41"/>
      <c r="C298" s="41"/>
      <c r="D298" s="41"/>
      <c r="E298" s="41"/>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c r="AO298" s="9"/>
    </row>
    <row r="299" spans="2:41" x14ac:dyDescent="0.3">
      <c r="B299" s="41"/>
      <c r="C299" s="41"/>
      <c r="D299" s="41"/>
      <c r="E299" s="41"/>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c r="AO299" s="6"/>
    </row>
    <row r="300" spans="2:41" x14ac:dyDescent="0.3">
      <c r="B300" s="41"/>
      <c r="C300" s="41"/>
      <c r="D300" s="41"/>
      <c r="E300" s="41"/>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c r="AO300" s="9"/>
    </row>
    <row r="301" spans="2:41" x14ac:dyDescent="0.3">
      <c r="B301" s="41"/>
      <c r="C301" s="41"/>
      <c r="D301" s="41"/>
      <c r="E301" s="41"/>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c r="AO301" s="6"/>
    </row>
    <row r="302" spans="2:41" x14ac:dyDescent="0.3">
      <c r="B302" s="41"/>
      <c r="C302" s="41"/>
      <c r="D302" s="41"/>
      <c r="E302" s="41"/>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c r="AO302" s="9"/>
    </row>
    <row r="303" spans="2:41" x14ac:dyDescent="0.3">
      <c r="B303" s="41"/>
      <c r="C303" s="41"/>
      <c r="D303" s="41"/>
      <c r="E303" s="41"/>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c r="AO303" s="6"/>
    </row>
    <row r="304" spans="2:41" x14ac:dyDescent="0.3">
      <c r="B304" s="41"/>
      <c r="C304" s="41"/>
      <c r="D304" s="41"/>
      <c r="E304" s="41"/>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c r="AO304" s="9"/>
    </row>
    <row r="305" spans="2:41" x14ac:dyDescent="0.3">
      <c r="B305" s="41"/>
      <c r="C305" s="41"/>
      <c r="D305" s="41"/>
      <c r="E305" s="41"/>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c r="AO305" s="6"/>
    </row>
    <row r="306" spans="2:41" x14ac:dyDescent="0.3">
      <c r="B306" s="41"/>
      <c r="C306" s="41"/>
      <c r="D306" s="41"/>
      <c r="E306" s="41"/>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c r="AO306" s="9"/>
    </row>
    <row r="307" spans="2:41" x14ac:dyDescent="0.3">
      <c r="B307" s="41"/>
      <c r="C307" s="41"/>
      <c r="D307" s="41"/>
      <c r="E307" s="41"/>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c r="AO307" s="6"/>
    </row>
    <row r="308" spans="2:41" x14ac:dyDescent="0.3">
      <c r="B308" s="41"/>
      <c r="C308" s="41"/>
      <c r="D308" s="41"/>
      <c r="E308" s="41"/>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c r="AO308" s="9"/>
    </row>
    <row r="309" spans="2:41" x14ac:dyDescent="0.3">
      <c r="B309" s="41"/>
      <c r="C309" s="41"/>
      <c r="D309" s="41"/>
      <c r="E309" s="41"/>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c r="AO309" s="6"/>
    </row>
    <row r="310" spans="2:41" x14ac:dyDescent="0.3">
      <c r="B310" s="41"/>
      <c r="C310" s="41"/>
      <c r="D310" s="41"/>
      <c r="E310" s="41"/>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c r="AO310" s="9"/>
    </row>
    <row r="311" spans="2:41" x14ac:dyDescent="0.3">
      <c r="B311" s="41"/>
      <c r="C311" s="41"/>
      <c r="D311" s="41"/>
      <c r="E311" s="41"/>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c r="AO311" s="6"/>
    </row>
    <row r="312" spans="2:41" x14ac:dyDescent="0.3">
      <c r="B312" s="41"/>
      <c r="C312" s="41"/>
      <c r="D312" s="41"/>
      <c r="E312" s="41"/>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c r="AO312" s="9"/>
    </row>
    <row r="313" spans="2:41" x14ac:dyDescent="0.3">
      <c r="B313" s="41"/>
      <c r="C313" s="41"/>
      <c r="D313" s="41"/>
      <c r="E313" s="41"/>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c r="AO313" s="6"/>
    </row>
    <row r="314" spans="2:41" x14ac:dyDescent="0.3">
      <c r="B314" s="41"/>
      <c r="C314" s="41"/>
      <c r="D314" s="41"/>
      <c r="E314" s="41"/>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c r="AO314" s="9"/>
    </row>
    <row r="315" spans="2:41" x14ac:dyDescent="0.3">
      <c r="B315" s="41"/>
      <c r="C315" s="41"/>
      <c r="D315" s="41"/>
      <c r="E315" s="41"/>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c r="AO315" s="6"/>
    </row>
    <row r="316" spans="2:41" x14ac:dyDescent="0.3">
      <c r="B316" s="41"/>
      <c r="C316" s="41"/>
      <c r="D316" s="41"/>
      <c r="E316" s="41"/>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c r="AO316" s="9"/>
    </row>
    <row r="317" spans="2:41" x14ac:dyDescent="0.3">
      <c r="B317" s="41"/>
      <c r="C317" s="41"/>
      <c r="D317" s="41"/>
      <c r="E317" s="41"/>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c r="AO317" s="6"/>
    </row>
    <row r="318" spans="2:41" x14ac:dyDescent="0.3">
      <c r="B318" s="41"/>
      <c r="C318" s="41"/>
      <c r="D318" s="41"/>
      <c r="E318" s="41"/>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c r="AO318" s="9"/>
    </row>
    <row r="319" spans="2:41" x14ac:dyDescent="0.3">
      <c r="B319" s="41"/>
      <c r="C319" s="41"/>
      <c r="D319" s="41"/>
      <c r="E319" s="41"/>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c r="AO319" s="6"/>
    </row>
    <row r="320" spans="2:41" x14ac:dyDescent="0.3">
      <c r="B320" s="41"/>
      <c r="C320" s="41"/>
      <c r="D320" s="41"/>
      <c r="E320" s="41"/>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c r="AO320" s="9"/>
    </row>
    <row r="321" spans="2:41" x14ac:dyDescent="0.3">
      <c r="B321" s="41"/>
      <c r="C321" s="41"/>
      <c r="D321" s="41"/>
      <c r="E321" s="41"/>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c r="AO321" s="6"/>
    </row>
    <row r="322" spans="2:41" x14ac:dyDescent="0.3">
      <c r="B322" s="41"/>
      <c r="C322" s="41"/>
      <c r="D322" s="41"/>
      <c r="E322" s="41"/>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c r="AO322" s="9"/>
    </row>
    <row r="323" spans="2:41" x14ac:dyDescent="0.3">
      <c r="B323" s="41"/>
      <c r="C323" s="41"/>
      <c r="D323" s="41"/>
      <c r="E323" s="41"/>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c r="AO323" s="6"/>
    </row>
    <row r="324" spans="2:41" x14ac:dyDescent="0.3">
      <c r="B324" s="41"/>
      <c r="C324" s="41"/>
      <c r="D324" s="41"/>
      <c r="E324" s="41"/>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c r="AO324" s="9"/>
    </row>
    <row r="325" spans="2:41" x14ac:dyDescent="0.3">
      <c r="B325" s="41"/>
      <c r="C325" s="41"/>
      <c r="D325" s="41"/>
      <c r="E325" s="41"/>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c r="AO325" s="6"/>
    </row>
    <row r="326" spans="2:41" x14ac:dyDescent="0.3">
      <c r="B326" s="41"/>
      <c r="C326" s="41"/>
      <c r="D326" s="41"/>
      <c r="E326" s="41"/>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c r="AO326" s="9"/>
    </row>
    <row r="327" spans="2:41" x14ac:dyDescent="0.3">
      <c r="B327" s="41"/>
      <c r="C327" s="41"/>
      <c r="D327" s="41"/>
      <c r="E327" s="41"/>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c r="AO327" s="6"/>
    </row>
    <row r="328" spans="2:41" x14ac:dyDescent="0.3">
      <c r="B328" s="41"/>
      <c r="C328" s="41"/>
      <c r="D328" s="41"/>
      <c r="E328" s="41"/>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c r="AO328" s="9"/>
    </row>
    <row r="329" spans="2:41" x14ac:dyDescent="0.3">
      <c r="B329" s="41"/>
      <c r="C329" s="41"/>
      <c r="D329" s="41"/>
      <c r="E329" s="41"/>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c r="AO329" s="6"/>
    </row>
    <row r="330" spans="2:41" x14ac:dyDescent="0.3">
      <c r="B330" s="41"/>
      <c r="C330" s="41"/>
      <c r="D330" s="41"/>
      <c r="E330" s="41"/>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c r="AO330" s="9"/>
    </row>
    <row r="331" spans="2:41" x14ac:dyDescent="0.3">
      <c r="B331" s="41"/>
      <c r="C331" s="41"/>
      <c r="D331" s="41"/>
      <c r="E331" s="41"/>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c r="AO331" s="6"/>
    </row>
    <row r="332" spans="2:41" x14ac:dyDescent="0.3">
      <c r="B332" s="41"/>
      <c r="C332" s="41"/>
      <c r="D332" s="41"/>
      <c r="E332" s="41"/>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c r="AO332" s="9"/>
    </row>
    <row r="333" spans="2:41" x14ac:dyDescent="0.3">
      <c r="B333" s="41"/>
      <c r="C333" s="41"/>
      <c r="D333" s="41"/>
      <c r="E333" s="41"/>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c r="AO333" s="6"/>
    </row>
    <row r="334" spans="2:41" x14ac:dyDescent="0.3">
      <c r="B334" s="41"/>
      <c r="C334" s="41"/>
      <c r="D334" s="41"/>
      <c r="E334" s="41"/>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c r="AO334" s="9"/>
    </row>
    <row r="335" spans="2:41" x14ac:dyDescent="0.3">
      <c r="B335" s="41"/>
      <c r="C335" s="41"/>
      <c r="D335" s="41"/>
      <c r="E335" s="41"/>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c r="AO335" s="6"/>
    </row>
    <row r="336" spans="2:41" x14ac:dyDescent="0.3">
      <c r="B336" s="41"/>
      <c r="C336" s="41"/>
      <c r="D336" s="41"/>
      <c r="E336" s="41"/>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c r="AO336" s="9"/>
    </row>
    <row r="337" spans="2:41" x14ac:dyDescent="0.3">
      <c r="B337" s="41"/>
      <c r="C337" s="41"/>
      <c r="D337" s="41"/>
      <c r="E337" s="41"/>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c r="AO337" s="6"/>
    </row>
    <row r="338" spans="2:41" x14ac:dyDescent="0.3">
      <c r="B338" s="41"/>
      <c r="C338" s="41"/>
      <c r="D338" s="41"/>
      <c r="E338" s="41"/>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c r="AO338" s="9"/>
    </row>
    <row r="339" spans="2:41" x14ac:dyDescent="0.3">
      <c r="B339" s="41"/>
      <c r="C339" s="41"/>
      <c r="D339" s="41"/>
      <c r="E339" s="41"/>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c r="AO339" s="6"/>
    </row>
    <row r="340" spans="2:41" x14ac:dyDescent="0.3">
      <c r="B340" s="41"/>
      <c r="C340" s="41"/>
      <c r="D340" s="41"/>
      <c r="E340" s="41"/>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c r="AO340" s="9"/>
    </row>
    <row r="341" spans="2:41" x14ac:dyDescent="0.3">
      <c r="B341" s="41"/>
      <c r="C341" s="41"/>
      <c r="D341" s="41"/>
      <c r="E341" s="41"/>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c r="AO341" s="6"/>
    </row>
    <row r="342" spans="2:41" x14ac:dyDescent="0.3">
      <c r="B342" s="41"/>
      <c r="C342" s="41"/>
      <c r="D342" s="41"/>
      <c r="E342" s="41"/>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c r="AO342" s="9"/>
    </row>
    <row r="343" spans="2:41" x14ac:dyDescent="0.3">
      <c r="B343" s="41"/>
      <c r="C343" s="41"/>
      <c r="D343" s="41"/>
      <c r="E343" s="41"/>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c r="AO343" s="6"/>
    </row>
    <row r="344" spans="2:41" x14ac:dyDescent="0.3">
      <c r="B344" s="41"/>
      <c r="C344" s="41"/>
      <c r="D344" s="41"/>
      <c r="E344" s="41"/>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c r="AO344" s="9"/>
    </row>
    <row r="345" spans="2:41" x14ac:dyDescent="0.3">
      <c r="B345" s="41"/>
      <c r="C345" s="41"/>
      <c r="D345" s="41"/>
      <c r="E345" s="41"/>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c r="AO345" s="6"/>
    </row>
    <row r="346" spans="2:41" x14ac:dyDescent="0.3">
      <c r="B346" s="41"/>
      <c r="C346" s="41"/>
      <c r="D346" s="41"/>
      <c r="E346" s="41"/>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c r="AO346" s="9"/>
    </row>
    <row r="347" spans="2:41" x14ac:dyDescent="0.3">
      <c r="B347" s="41"/>
      <c r="C347" s="41"/>
      <c r="D347" s="41"/>
      <c r="E347" s="41"/>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c r="AO347" s="6"/>
    </row>
    <row r="348" spans="2:41" x14ac:dyDescent="0.3">
      <c r="B348" s="41"/>
      <c r="C348" s="41"/>
      <c r="D348" s="41"/>
      <c r="E348" s="41"/>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c r="AO348" s="9"/>
    </row>
    <row r="349" spans="2:41" x14ac:dyDescent="0.3">
      <c r="B349" s="41"/>
      <c r="C349" s="41"/>
      <c r="D349" s="41"/>
      <c r="E349" s="41"/>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c r="AO349" s="6"/>
    </row>
    <row r="350" spans="2:41"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c r="AO350" s="9"/>
    </row>
    <row r="351" spans="2:41"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c r="AO351" s="6"/>
    </row>
    <row r="352" spans="2:41"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c r="AO352" s="9"/>
    </row>
    <row r="353" spans="2:41"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c r="AO353" s="6"/>
    </row>
    <row r="354" spans="2:41"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c r="AO354" s="9"/>
    </row>
    <row r="355" spans="2:41"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c r="AO355" s="6"/>
    </row>
    <row r="356" spans="2:41"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c r="AO356" s="9"/>
    </row>
    <row r="357" spans="2:41"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c r="AO357" s="6"/>
    </row>
    <row r="358" spans="2:41"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c r="AO358" s="9"/>
    </row>
    <row r="359" spans="2:41"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c r="AO359" s="6"/>
    </row>
    <row r="360" spans="2:41"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c r="AO360" s="9"/>
    </row>
    <row r="361" spans="2:41"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c r="AO361" s="6"/>
    </row>
    <row r="362" spans="2:41"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c r="AO362" s="9"/>
    </row>
    <row r="363" spans="2:41"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c r="AO363" s="6"/>
    </row>
    <row r="364" spans="2:41"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c r="AO364" s="9"/>
    </row>
    <row r="365" spans="2:41"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c r="AO365" s="6"/>
    </row>
    <row r="366" spans="2:41"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c r="AO366" s="9"/>
    </row>
    <row r="367" spans="2:41"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c r="AO367" s="6"/>
    </row>
    <row r="368" spans="2:41"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c r="AO368" s="9"/>
    </row>
    <row r="369" spans="2:41"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c r="AO369" s="6"/>
    </row>
    <row r="370" spans="2:41"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c r="AO370" s="9"/>
    </row>
    <row r="371" spans="2:41"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c r="AO371" s="6"/>
    </row>
    <row r="372" spans="2:41"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c r="AO372" s="9"/>
    </row>
    <row r="373" spans="2:41"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c r="AO373" s="6"/>
    </row>
    <row r="374" spans="2:41"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c r="AO374" s="9"/>
    </row>
    <row r="375" spans="2:41"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c r="AO375" s="6"/>
    </row>
    <row r="376" spans="2:41"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41"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41"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41"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41"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41"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41"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41"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41"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93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B4892" s="41"/>
      <c r="C4892" s="41"/>
      <c r="D4892" s="39"/>
      <c r="E4892" s="39"/>
      <c r="G4892" s="39"/>
      <c r="H4892" s="40"/>
      <c r="I4892" s="39"/>
      <c r="J4892" s="39"/>
      <c r="K4892" s="39"/>
      <c r="L4892" s="24"/>
      <c r="M4892" s="27"/>
      <c r="N4892" s="45"/>
      <c r="O4892" s="27"/>
      <c r="P4892" s="27"/>
      <c r="Q4892" s="27"/>
      <c r="R4892" s="27"/>
      <c r="S4892" s="45"/>
      <c r="T4892" s="45"/>
      <c r="U4892" s="45"/>
      <c r="V4892" s="45"/>
      <c r="W4892" s="45"/>
      <c r="X4892" s="45"/>
      <c r="Y4892" s="45"/>
      <c r="Z4892" s="45"/>
      <c r="AA4892" s="45"/>
      <c r="AB4892" s="45"/>
      <c r="AC4892" s="45"/>
      <c r="AD4892" s="45"/>
      <c r="AE4892" s="45"/>
      <c r="AF4892" s="45"/>
      <c r="AG4892" s="45"/>
      <c r="AH4892" s="34"/>
      <c r="AI4892" s="34"/>
      <c r="AJ4892" s="34"/>
      <c r="AK4892" s="34"/>
      <c r="AM4892" s="13" t="str">
        <f t="shared" si="77"/>
        <v/>
      </c>
    </row>
    <row r="4893" spans="2:39" x14ac:dyDescent="0.3">
      <c r="B4893" s="41"/>
      <c r="C4893" s="41"/>
      <c r="D4893" s="39"/>
      <c r="E4893" s="39"/>
      <c r="G4893" s="39"/>
      <c r="H4893" s="40"/>
      <c r="I4893" s="39"/>
      <c r="J4893" s="39"/>
      <c r="K4893" s="39"/>
      <c r="L4893" s="24"/>
      <c r="M4893" s="27"/>
      <c r="N4893" s="45"/>
      <c r="O4893" s="27"/>
      <c r="P4893" s="27"/>
      <c r="Q4893" s="27"/>
      <c r="R4893" s="27"/>
      <c r="S4893" s="45"/>
      <c r="T4893" s="45"/>
      <c r="U4893" s="45"/>
      <c r="V4893" s="45"/>
      <c r="W4893" s="45"/>
      <c r="X4893" s="45"/>
      <c r="Y4893" s="45"/>
      <c r="Z4893" s="45"/>
      <c r="AA4893" s="45"/>
      <c r="AB4893" s="45"/>
      <c r="AC4893" s="45"/>
      <c r="AD4893" s="45"/>
      <c r="AE4893" s="45"/>
      <c r="AF4893" s="45"/>
      <c r="AG4893" s="45"/>
      <c r="AH4893" s="34"/>
      <c r="AI4893" s="34"/>
      <c r="AJ4893" s="34"/>
      <c r="AK4893" s="34"/>
      <c r="AM4893" s="13" t="str">
        <f t="shared" si="77"/>
        <v/>
      </c>
    </row>
    <row r="4894" spans="2:39" x14ac:dyDescent="0.3">
      <c r="B4894" s="41"/>
      <c r="C4894" s="41"/>
      <c r="D4894" s="39"/>
      <c r="E4894" s="39"/>
      <c r="G4894" s="39"/>
      <c r="H4894" s="40"/>
      <c r="I4894" s="39"/>
      <c r="J4894" s="39"/>
      <c r="K4894" s="39"/>
      <c r="L4894" s="24"/>
      <c r="M4894" s="27"/>
      <c r="N4894" s="45"/>
      <c r="O4894" s="27"/>
      <c r="P4894" s="27"/>
      <c r="Q4894" s="27"/>
      <c r="R4894" s="27"/>
      <c r="S4894" s="45"/>
      <c r="T4894" s="45"/>
      <c r="U4894" s="45"/>
      <c r="V4894" s="45"/>
      <c r="W4894" s="45"/>
      <c r="X4894" s="45"/>
      <c r="Y4894" s="45"/>
      <c r="Z4894" s="45"/>
      <c r="AA4894" s="45"/>
      <c r="AB4894" s="45"/>
      <c r="AC4894" s="45"/>
      <c r="AD4894" s="45"/>
      <c r="AE4894" s="45"/>
      <c r="AF4894" s="45"/>
      <c r="AG4894" s="45"/>
      <c r="AH4894" s="34"/>
      <c r="AI4894" s="34"/>
      <c r="AJ4894" s="34"/>
      <c r="AK4894" s="34"/>
      <c r="AM4894" s="13" t="str">
        <f t="shared" si="77"/>
        <v/>
      </c>
    </row>
    <row r="4895" spans="2:39" x14ac:dyDescent="0.3">
      <c r="B4895" s="41"/>
      <c r="C4895" s="41"/>
      <c r="D4895" s="39"/>
      <c r="E4895" s="39"/>
      <c r="G4895" s="39"/>
      <c r="H4895" s="40"/>
      <c r="I4895" s="39"/>
      <c r="J4895" s="39"/>
      <c r="K4895" s="39"/>
      <c r="L4895" s="24"/>
      <c r="M4895" s="27"/>
      <c r="N4895" s="45"/>
      <c r="O4895" s="27"/>
      <c r="P4895" s="27"/>
      <c r="Q4895" s="27"/>
      <c r="R4895" s="27"/>
      <c r="S4895" s="45"/>
      <c r="T4895" s="45"/>
      <c r="U4895" s="45"/>
      <c r="V4895" s="45"/>
      <c r="W4895" s="45"/>
      <c r="X4895" s="45"/>
      <c r="Y4895" s="45"/>
      <c r="Z4895" s="45"/>
      <c r="AA4895" s="45"/>
      <c r="AB4895" s="45"/>
      <c r="AC4895" s="45"/>
      <c r="AD4895" s="45"/>
      <c r="AE4895" s="45"/>
      <c r="AF4895" s="45"/>
      <c r="AG4895" s="45"/>
      <c r="AH4895" s="34"/>
      <c r="AI4895" s="34"/>
      <c r="AJ4895" s="34"/>
      <c r="AK4895" s="34"/>
      <c r="AM4895" s="13" t="str">
        <f t="shared" si="77"/>
        <v/>
      </c>
    </row>
    <row r="4896" spans="2:39" x14ac:dyDescent="0.3">
      <c r="B4896" s="41"/>
      <c r="C4896" s="41"/>
      <c r="D4896" s="39"/>
      <c r="E4896" s="39"/>
      <c r="G4896" s="39"/>
      <c r="H4896" s="40"/>
      <c r="I4896" s="39"/>
      <c r="J4896" s="39"/>
      <c r="K4896" s="39"/>
      <c r="L4896" s="24"/>
      <c r="M4896" s="27"/>
      <c r="N4896" s="45"/>
      <c r="O4896" s="27"/>
      <c r="P4896" s="27"/>
      <c r="Q4896" s="27"/>
      <c r="R4896" s="27"/>
      <c r="S4896" s="45"/>
      <c r="T4896" s="45"/>
      <c r="U4896" s="45"/>
      <c r="V4896" s="45"/>
      <c r="W4896" s="45"/>
      <c r="X4896" s="45"/>
      <c r="Y4896" s="45"/>
      <c r="Z4896" s="45"/>
      <c r="AA4896" s="45"/>
      <c r="AB4896" s="45"/>
      <c r="AC4896" s="45"/>
      <c r="AD4896" s="45"/>
      <c r="AE4896" s="45"/>
      <c r="AF4896" s="45"/>
      <c r="AG4896" s="45"/>
      <c r="AH4896" s="34"/>
      <c r="AI4896" s="34"/>
      <c r="AJ4896" s="34"/>
      <c r="AK4896" s="34"/>
      <c r="AM4896" s="13" t="str">
        <f t="shared" si="77"/>
        <v/>
      </c>
    </row>
    <row r="4897" spans="2:39" x14ac:dyDescent="0.3">
      <c r="B4897" s="41"/>
      <c r="C4897" s="41"/>
      <c r="D4897" s="39"/>
      <c r="E4897" s="39"/>
      <c r="G4897" s="39"/>
      <c r="H4897" s="40"/>
      <c r="I4897" s="39"/>
      <c r="J4897" s="39"/>
      <c r="K4897" s="39"/>
      <c r="L4897" s="24"/>
      <c r="M4897" s="27"/>
      <c r="N4897" s="45"/>
      <c r="O4897" s="27"/>
      <c r="P4897" s="27"/>
      <c r="Q4897" s="27"/>
      <c r="R4897" s="27"/>
      <c r="S4897" s="45"/>
      <c r="T4897" s="45"/>
      <c r="U4897" s="45"/>
      <c r="V4897" s="45"/>
      <c r="W4897" s="45"/>
      <c r="X4897" s="45"/>
      <c r="Y4897" s="45"/>
      <c r="Z4897" s="45"/>
      <c r="AA4897" s="45"/>
      <c r="AB4897" s="45"/>
      <c r="AC4897" s="45"/>
      <c r="AD4897" s="45"/>
      <c r="AE4897" s="45"/>
      <c r="AF4897" s="45"/>
      <c r="AG4897" s="45"/>
      <c r="AH4897" s="34"/>
      <c r="AI4897" s="34"/>
      <c r="AJ4897" s="34"/>
      <c r="AK4897" s="34"/>
      <c r="AM4897" s="13" t="str">
        <f t="shared" si="77"/>
        <v/>
      </c>
    </row>
    <row r="4898" spans="2:39" x14ac:dyDescent="0.3">
      <c r="B4898" s="41"/>
      <c r="C4898" s="41"/>
      <c r="D4898" s="39"/>
      <c r="E4898" s="39"/>
      <c r="G4898" s="39"/>
      <c r="H4898" s="40"/>
      <c r="I4898" s="39"/>
      <c r="J4898" s="39"/>
      <c r="K4898" s="39"/>
      <c r="L4898" s="24"/>
      <c r="M4898" s="27"/>
      <c r="N4898" s="45"/>
      <c r="O4898" s="27"/>
      <c r="P4898" s="27"/>
      <c r="Q4898" s="27"/>
      <c r="R4898" s="27"/>
      <c r="S4898" s="45"/>
      <c r="T4898" s="45"/>
      <c r="U4898" s="45"/>
      <c r="V4898" s="45"/>
      <c r="W4898" s="45"/>
      <c r="X4898" s="45"/>
      <c r="Y4898" s="45"/>
      <c r="Z4898" s="45"/>
      <c r="AA4898" s="45"/>
      <c r="AB4898" s="45"/>
      <c r="AC4898" s="45"/>
      <c r="AD4898" s="45"/>
      <c r="AE4898" s="45"/>
      <c r="AF4898" s="45"/>
      <c r="AG4898" s="45"/>
      <c r="AH4898" s="34"/>
      <c r="AI4898" s="34"/>
      <c r="AJ4898" s="34"/>
      <c r="AK4898" s="34"/>
      <c r="AM4898" s="13" t="str">
        <f t="shared" si="77"/>
        <v/>
      </c>
    </row>
    <row r="4899" spans="2:39" x14ac:dyDescent="0.3">
      <c r="B4899" s="41"/>
      <c r="C4899" s="41"/>
      <c r="D4899" s="39"/>
      <c r="E4899" s="39"/>
      <c r="G4899" s="39"/>
      <c r="H4899" s="40"/>
      <c r="I4899" s="39"/>
      <c r="J4899" s="39"/>
      <c r="K4899" s="39"/>
      <c r="L4899" s="24"/>
      <c r="M4899" s="27"/>
      <c r="N4899" s="45"/>
      <c r="O4899" s="27"/>
      <c r="P4899" s="27"/>
      <c r="Q4899" s="27"/>
      <c r="R4899" s="27"/>
      <c r="S4899" s="45"/>
      <c r="T4899" s="45"/>
      <c r="U4899" s="45"/>
      <c r="V4899" s="45"/>
      <c r="W4899" s="45"/>
      <c r="X4899" s="45"/>
      <c r="Y4899" s="45"/>
      <c r="Z4899" s="45"/>
      <c r="AA4899" s="45"/>
      <c r="AB4899" s="45"/>
      <c r="AC4899" s="45"/>
      <c r="AD4899" s="45"/>
      <c r="AE4899" s="45"/>
      <c r="AF4899" s="45"/>
      <c r="AG4899" s="45"/>
      <c r="AH4899" s="34"/>
      <c r="AI4899" s="34"/>
      <c r="AJ4899" s="34"/>
      <c r="AK4899" s="34"/>
      <c r="AM4899" s="13" t="str">
        <f t="shared" si="77"/>
        <v/>
      </c>
    </row>
    <row r="4900" spans="2:39" x14ac:dyDescent="0.3">
      <c r="B4900" s="41"/>
      <c r="C4900" s="41"/>
      <c r="D4900" s="39"/>
      <c r="E4900" s="39"/>
      <c r="G4900" s="39"/>
      <c r="H4900" s="40"/>
      <c r="I4900" s="39"/>
      <c r="J4900" s="39"/>
      <c r="K4900" s="39"/>
      <c r="L4900" s="24"/>
      <c r="M4900" s="27"/>
      <c r="N4900" s="45"/>
      <c r="O4900" s="27"/>
      <c r="P4900" s="27"/>
      <c r="Q4900" s="27"/>
      <c r="R4900" s="27"/>
      <c r="S4900" s="45"/>
      <c r="T4900" s="45"/>
      <c r="U4900" s="45"/>
      <c r="V4900" s="45"/>
      <c r="W4900" s="45"/>
      <c r="X4900" s="45"/>
      <c r="Y4900" s="45"/>
      <c r="Z4900" s="45"/>
      <c r="AA4900" s="45"/>
      <c r="AB4900" s="45"/>
      <c r="AC4900" s="45"/>
      <c r="AD4900" s="45"/>
      <c r="AE4900" s="45"/>
      <c r="AF4900" s="45"/>
      <c r="AG4900" s="45"/>
      <c r="AH4900" s="34"/>
      <c r="AI4900" s="34"/>
      <c r="AJ4900" s="34"/>
      <c r="AK4900" s="34"/>
      <c r="AM4900" s="13" t="str">
        <f t="shared" si="77"/>
        <v/>
      </c>
    </row>
    <row r="4901" spans="2:39" x14ac:dyDescent="0.3">
      <c r="B4901" s="41"/>
      <c r="C4901" s="41"/>
      <c r="D4901" s="39"/>
      <c r="E4901" s="39"/>
      <c r="G4901" s="39"/>
      <c r="H4901" s="40"/>
      <c r="I4901" s="39"/>
      <c r="J4901" s="39"/>
      <c r="K4901" s="39"/>
      <c r="L4901" s="24"/>
      <c r="M4901" s="27"/>
      <c r="N4901" s="45"/>
      <c r="O4901" s="27"/>
      <c r="P4901" s="27"/>
      <c r="Q4901" s="27"/>
      <c r="R4901" s="27"/>
      <c r="S4901" s="45"/>
      <c r="T4901" s="45"/>
      <c r="U4901" s="45"/>
      <c r="V4901" s="45"/>
      <c r="W4901" s="45"/>
      <c r="X4901" s="45"/>
      <c r="Y4901" s="45"/>
      <c r="Z4901" s="45"/>
      <c r="AA4901" s="45"/>
      <c r="AB4901" s="45"/>
      <c r="AC4901" s="45"/>
      <c r="AD4901" s="45"/>
      <c r="AE4901" s="45"/>
      <c r="AF4901" s="45"/>
      <c r="AG4901" s="45"/>
      <c r="AH4901" s="34"/>
      <c r="AI4901" s="34"/>
      <c r="AJ4901" s="34"/>
      <c r="AK4901" s="34"/>
      <c r="AM4901" s="13" t="str">
        <f t="shared" si="77"/>
        <v/>
      </c>
    </row>
    <row r="4902" spans="2:39" x14ac:dyDescent="0.3">
      <c r="B4902" s="41"/>
      <c r="C4902" s="41"/>
      <c r="D4902" s="39"/>
      <c r="E4902" s="39"/>
      <c r="G4902" s="39"/>
      <c r="H4902" s="40"/>
      <c r="I4902" s="39"/>
      <c r="J4902" s="39"/>
      <c r="K4902" s="39"/>
      <c r="L4902" s="24"/>
      <c r="M4902" s="27"/>
      <c r="N4902" s="45"/>
      <c r="O4902" s="27"/>
      <c r="P4902" s="27"/>
      <c r="Q4902" s="27"/>
      <c r="R4902" s="27"/>
      <c r="S4902" s="45"/>
      <c r="T4902" s="45"/>
      <c r="U4902" s="45"/>
      <c r="V4902" s="45"/>
      <c r="W4902" s="45"/>
      <c r="X4902" s="45"/>
      <c r="Y4902" s="45"/>
      <c r="Z4902" s="45"/>
      <c r="AA4902" s="45"/>
      <c r="AB4902" s="45"/>
      <c r="AC4902" s="45"/>
      <c r="AD4902" s="45"/>
      <c r="AE4902" s="45"/>
      <c r="AF4902" s="45"/>
      <c r="AG4902" s="45"/>
      <c r="AH4902" s="34"/>
      <c r="AI4902" s="34"/>
      <c r="AJ4902" s="34"/>
      <c r="AK4902" s="34"/>
      <c r="AM4902" s="13" t="str">
        <f t="shared" si="77"/>
        <v/>
      </c>
    </row>
    <row r="4903" spans="2:39" x14ac:dyDescent="0.3">
      <c r="B4903" s="41"/>
      <c r="C4903" s="41"/>
      <c r="D4903" s="39"/>
      <c r="E4903" s="39"/>
      <c r="G4903" s="39"/>
      <c r="H4903" s="40"/>
      <c r="I4903" s="39"/>
      <c r="J4903" s="39"/>
      <c r="K4903" s="39"/>
      <c r="L4903" s="24"/>
      <c r="M4903" s="27"/>
      <c r="N4903" s="45"/>
      <c r="O4903" s="27"/>
      <c r="P4903" s="27"/>
      <c r="Q4903" s="27"/>
      <c r="R4903" s="27"/>
      <c r="S4903" s="45"/>
      <c r="T4903" s="45"/>
      <c r="U4903" s="45"/>
      <c r="V4903" s="45"/>
      <c r="W4903" s="45"/>
      <c r="X4903" s="45"/>
      <c r="Y4903" s="45"/>
      <c r="Z4903" s="45"/>
      <c r="AA4903" s="45"/>
      <c r="AB4903" s="45"/>
      <c r="AC4903" s="45"/>
      <c r="AD4903" s="45"/>
      <c r="AE4903" s="45"/>
      <c r="AF4903" s="45"/>
      <c r="AG4903" s="45"/>
      <c r="AH4903" s="34"/>
      <c r="AI4903" s="34"/>
      <c r="AJ4903" s="34"/>
      <c r="AK4903" s="34"/>
      <c r="AM4903" s="13" t="str">
        <f t="shared" si="77"/>
        <v/>
      </c>
    </row>
    <row r="4904" spans="2:39" x14ac:dyDescent="0.3">
      <c r="B4904" s="41"/>
      <c r="C4904" s="41"/>
      <c r="D4904" s="39"/>
      <c r="E4904" s="39"/>
      <c r="G4904" s="39"/>
      <c r="H4904" s="40"/>
      <c r="I4904" s="39"/>
      <c r="J4904" s="39"/>
      <c r="K4904" s="39"/>
      <c r="L4904" s="24"/>
      <c r="M4904" s="27"/>
      <c r="N4904" s="45"/>
      <c r="O4904" s="27"/>
      <c r="P4904" s="27"/>
      <c r="Q4904" s="27"/>
      <c r="R4904" s="27"/>
      <c r="S4904" s="45"/>
      <c r="T4904" s="45"/>
      <c r="U4904" s="45"/>
      <c r="V4904" s="45"/>
      <c r="W4904" s="45"/>
      <c r="X4904" s="45"/>
      <c r="Y4904" s="45"/>
      <c r="Z4904" s="45"/>
      <c r="AA4904" s="45"/>
      <c r="AB4904" s="45"/>
      <c r="AC4904" s="45"/>
      <c r="AD4904" s="45"/>
      <c r="AE4904" s="45"/>
      <c r="AF4904" s="45"/>
      <c r="AG4904" s="45"/>
      <c r="AH4904" s="34"/>
      <c r="AI4904" s="34"/>
      <c r="AJ4904" s="34"/>
      <c r="AK4904" s="34"/>
      <c r="AM4904" s="13" t="str">
        <f t="shared" si="77"/>
        <v/>
      </c>
    </row>
    <row r="4905" spans="2:39" x14ac:dyDescent="0.3">
      <c r="B4905" s="41"/>
      <c r="C4905" s="41"/>
      <c r="D4905" s="39"/>
      <c r="E4905" s="39"/>
      <c r="G4905" s="39"/>
      <c r="H4905" s="40"/>
      <c r="I4905" s="39"/>
      <c r="J4905" s="39"/>
      <c r="K4905" s="39"/>
      <c r="L4905" s="24"/>
      <c r="M4905" s="27"/>
      <c r="N4905" s="45"/>
      <c r="O4905" s="27"/>
      <c r="P4905" s="27"/>
      <c r="Q4905" s="27"/>
      <c r="R4905" s="27"/>
      <c r="S4905" s="45"/>
      <c r="T4905" s="45"/>
      <c r="U4905" s="45"/>
      <c r="V4905" s="45"/>
      <c r="W4905" s="45"/>
      <c r="X4905" s="45"/>
      <c r="Y4905" s="45"/>
      <c r="Z4905" s="45"/>
      <c r="AA4905" s="45"/>
      <c r="AB4905" s="45"/>
      <c r="AC4905" s="45"/>
      <c r="AD4905" s="45"/>
      <c r="AE4905" s="45"/>
      <c r="AF4905" s="45"/>
      <c r="AG4905" s="45"/>
      <c r="AH4905" s="34"/>
      <c r="AI4905" s="34"/>
      <c r="AJ4905" s="34"/>
      <c r="AK4905" s="34"/>
      <c r="AM4905" s="13" t="str">
        <f t="shared" si="77"/>
        <v/>
      </c>
    </row>
    <row r="4906" spans="2:39" x14ac:dyDescent="0.3">
      <c r="B4906" s="41"/>
      <c r="C4906" s="41"/>
      <c r="D4906" s="39"/>
      <c r="E4906" s="39"/>
      <c r="G4906" s="39"/>
      <c r="H4906" s="40"/>
      <c r="I4906" s="39"/>
      <c r="J4906" s="39"/>
      <c r="K4906" s="39"/>
      <c r="L4906" s="24"/>
      <c r="M4906" s="27"/>
      <c r="N4906" s="45"/>
      <c r="O4906" s="27"/>
      <c r="P4906" s="27"/>
      <c r="Q4906" s="27"/>
      <c r="R4906" s="27"/>
      <c r="S4906" s="45"/>
      <c r="T4906" s="45"/>
      <c r="U4906" s="45"/>
      <c r="V4906" s="45"/>
      <c r="W4906" s="45"/>
      <c r="X4906" s="45"/>
      <c r="Y4906" s="45"/>
      <c r="Z4906" s="45"/>
      <c r="AA4906" s="45"/>
      <c r="AB4906" s="45"/>
      <c r="AC4906" s="45"/>
      <c r="AD4906" s="45"/>
      <c r="AE4906" s="45"/>
      <c r="AF4906" s="45"/>
      <c r="AG4906" s="45"/>
      <c r="AH4906" s="34"/>
      <c r="AI4906" s="34"/>
      <c r="AJ4906" s="34"/>
      <c r="AK4906" s="34"/>
      <c r="AM4906" s="13" t="str">
        <f t="shared" si="77"/>
        <v/>
      </c>
    </row>
    <row r="4907" spans="2:39" x14ac:dyDescent="0.3">
      <c r="B4907" s="41"/>
      <c r="C4907" s="41"/>
      <c r="D4907" s="39"/>
      <c r="E4907" s="39"/>
      <c r="G4907" s="39"/>
      <c r="H4907" s="40"/>
      <c r="I4907" s="39"/>
      <c r="J4907" s="39"/>
      <c r="K4907" s="39"/>
      <c r="L4907" s="24"/>
      <c r="M4907" s="27"/>
      <c r="N4907" s="45"/>
      <c r="O4907" s="27"/>
      <c r="P4907" s="27"/>
      <c r="Q4907" s="27"/>
      <c r="R4907" s="27"/>
      <c r="S4907" s="45"/>
      <c r="T4907" s="45"/>
      <c r="U4907" s="45"/>
      <c r="V4907" s="45"/>
      <c r="W4907" s="45"/>
      <c r="X4907" s="45"/>
      <c r="Y4907" s="45"/>
      <c r="Z4907" s="45"/>
      <c r="AA4907" s="45"/>
      <c r="AB4907" s="45"/>
      <c r="AC4907" s="45"/>
      <c r="AD4907" s="45"/>
      <c r="AE4907" s="45"/>
      <c r="AF4907" s="45"/>
      <c r="AG4907" s="45"/>
      <c r="AH4907" s="34"/>
      <c r="AI4907" s="34"/>
      <c r="AJ4907" s="34"/>
      <c r="AK4907" s="34"/>
      <c r="AM4907" s="13" t="str">
        <f t="shared" si="77"/>
        <v/>
      </c>
    </row>
    <row r="4908" spans="2:39" x14ac:dyDescent="0.3">
      <c r="B4908" s="41"/>
      <c r="C4908" s="41"/>
      <c r="D4908" s="39"/>
      <c r="E4908" s="39"/>
      <c r="G4908" s="39"/>
      <c r="H4908" s="40"/>
      <c r="I4908" s="39"/>
      <c r="J4908" s="39"/>
      <c r="K4908" s="39"/>
      <c r="L4908" s="24"/>
      <c r="M4908" s="27"/>
      <c r="N4908" s="45"/>
      <c r="O4908" s="27"/>
      <c r="P4908" s="27"/>
      <c r="Q4908" s="27"/>
      <c r="R4908" s="27"/>
      <c r="S4908" s="45"/>
      <c r="T4908" s="45"/>
      <c r="U4908" s="45"/>
      <c r="V4908" s="45"/>
      <c r="W4908" s="45"/>
      <c r="X4908" s="45"/>
      <c r="Y4908" s="45"/>
      <c r="Z4908" s="45"/>
      <c r="AA4908" s="45"/>
      <c r="AB4908" s="45"/>
      <c r="AC4908" s="45"/>
      <c r="AD4908" s="45"/>
      <c r="AE4908" s="45"/>
      <c r="AF4908" s="45"/>
      <c r="AG4908" s="45"/>
      <c r="AH4908" s="34"/>
      <c r="AI4908" s="34"/>
      <c r="AJ4908" s="34"/>
      <c r="AK4908" s="34"/>
      <c r="AM4908" s="13" t="str">
        <f t="shared" si="77"/>
        <v/>
      </c>
    </row>
    <row r="4909" spans="2:39" x14ac:dyDescent="0.3">
      <c r="B4909" s="41"/>
      <c r="C4909" s="41"/>
      <c r="D4909" s="39"/>
      <c r="E4909" s="39"/>
      <c r="G4909" s="39"/>
      <c r="H4909" s="40"/>
      <c r="I4909" s="39"/>
      <c r="J4909" s="39"/>
      <c r="K4909" s="39"/>
      <c r="L4909" s="24"/>
      <c r="M4909" s="27"/>
      <c r="N4909" s="45"/>
      <c r="O4909" s="27"/>
      <c r="P4909" s="27"/>
      <c r="Q4909" s="27"/>
      <c r="R4909" s="27"/>
      <c r="S4909" s="45"/>
      <c r="T4909" s="45"/>
      <c r="U4909" s="45"/>
      <c r="V4909" s="45"/>
      <c r="W4909" s="45"/>
      <c r="X4909" s="45"/>
      <c r="Y4909" s="45"/>
      <c r="Z4909" s="45"/>
      <c r="AA4909" s="45"/>
      <c r="AB4909" s="45"/>
      <c r="AC4909" s="45"/>
      <c r="AD4909" s="45"/>
      <c r="AE4909" s="45"/>
      <c r="AF4909" s="45"/>
      <c r="AG4909" s="45"/>
      <c r="AH4909" s="34"/>
      <c r="AI4909" s="34"/>
      <c r="AJ4909" s="34"/>
      <c r="AK4909" s="34"/>
      <c r="AM4909" s="13" t="str">
        <f t="shared" si="77"/>
        <v/>
      </c>
    </row>
    <row r="4910" spans="2:39" x14ac:dyDescent="0.3">
      <c r="B4910" s="41"/>
      <c r="C4910" s="41"/>
      <c r="D4910" s="39"/>
      <c r="E4910" s="39"/>
      <c r="G4910" s="39"/>
      <c r="H4910" s="40"/>
      <c r="I4910" s="39"/>
      <c r="J4910" s="39"/>
      <c r="K4910" s="39"/>
      <c r="L4910" s="24"/>
      <c r="M4910" s="27"/>
      <c r="N4910" s="45"/>
      <c r="O4910" s="27"/>
      <c r="P4910" s="27"/>
      <c r="Q4910" s="27"/>
      <c r="R4910" s="27"/>
      <c r="S4910" s="45"/>
      <c r="T4910" s="45"/>
      <c r="U4910" s="45"/>
      <c r="V4910" s="45"/>
      <c r="W4910" s="45"/>
      <c r="X4910" s="45"/>
      <c r="Y4910" s="45"/>
      <c r="Z4910" s="45"/>
      <c r="AA4910" s="45"/>
      <c r="AB4910" s="45"/>
      <c r="AC4910" s="45"/>
      <c r="AD4910" s="45"/>
      <c r="AE4910" s="45"/>
      <c r="AF4910" s="45"/>
      <c r="AG4910" s="45"/>
      <c r="AH4910" s="34"/>
      <c r="AI4910" s="34"/>
      <c r="AJ4910" s="34"/>
      <c r="AK4910" s="34"/>
      <c r="AM4910" s="13" t="str">
        <f t="shared" si="77"/>
        <v/>
      </c>
    </row>
    <row r="4911" spans="2:39" x14ac:dyDescent="0.3">
      <c r="B4911" s="41"/>
      <c r="C4911" s="41"/>
      <c r="D4911" s="39"/>
      <c r="E4911" s="39"/>
      <c r="G4911" s="39"/>
      <c r="H4911" s="40"/>
      <c r="I4911" s="39"/>
      <c r="J4911" s="39"/>
      <c r="K4911" s="39"/>
      <c r="L4911" s="24"/>
      <c r="M4911" s="27"/>
      <c r="N4911" s="45"/>
      <c r="O4911" s="27"/>
      <c r="P4911" s="27"/>
      <c r="Q4911" s="27"/>
      <c r="R4911" s="27"/>
      <c r="S4911" s="45"/>
      <c r="T4911" s="45"/>
      <c r="U4911" s="45"/>
      <c r="V4911" s="45"/>
      <c r="W4911" s="45"/>
      <c r="X4911" s="45"/>
      <c r="Y4911" s="45"/>
      <c r="Z4911" s="45"/>
      <c r="AA4911" s="45"/>
      <c r="AB4911" s="45"/>
      <c r="AC4911" s="45"/>
      <c r="AD4911" s="45"/>
      <c r="AE4911" s="45"/>
      <c r="AF4911" s="45"/>
      <c r="AG4911" s="45"/>
      <c r="AH4911" s="34"/>
      <c r="AI4911" s="34"/>
      <c r="AJ4911" s="34"/>
      <c r="AK4911" s="34"/>
      <c r="AM4911" s="13" t="str">
        <f t="shared" si="77"/>
        <v/>
      </c>
    </row>
    <row r="4912" spans="2:39" x14ac:dyDescent="0.3">
      <c r="B4912" s="41"/>
      <c r="C4912" s="41"/>
      <c r="D4912" s="39"/>
      <c r="E4912" s="39"/>
      <c r="G4912" s="39"/>
      <c r="H4912" s="40"/>
      <c r="I4912" s="39"/>
      <c r="J4912" s="39"/>
      <c r="K4912" s="39"/>
      <c r="L4912" s="24"/>
      <c r="M4912" s="27"/>
      <c r="N4912" s="45"/>
      <c r="O4912" s="27"/>
      <c r="P4912" s="27"/>
      <c r="Q4912" s="27"/>
      <c r="R4912" s="27"/>
      <c r="S4912" s="45"/>
      <c r="T4912" s="45"/>
      <c r="U4912" s="45"/>
      <c r="V4912" s="45"/>
      <c r="W4912" s="45"/>
      <c r="X4912" s="45"/>
      <c r="Y4912" s="45"/>
      <c r="Z4912" s="45"/>
      <c r="AA4912" s="45"/>
      <c r="AB4912" s="45"/>
      <c r="AC4912" s="45"/>
      <c r="AD4912" s="45"/>
      <c r="AE4912" s="45"/>
      <c r="AF4912" s="45"/>
      <c r="AG4912" s="45"/>
      <c r="AH4912" s="34"/>
      <c r="AI4912" s="34"/>
      <c r="AJ4912" s="34"/>
      <c r="AK4912" s="34"/>
      <c r="AM4912" s="13" t="str">
        <f t="shared" si="77"/>
        <v/>
      </c>
    </row>
    <row r="4913" spans="2:39" x14ac:dyDescent="0.3">
      <c r="B4913" s="41"/>
      <c r="C4913" s="41"/>
      <c r="D4913" s="39"/>
      <c r="E4913" s="39"/>
      <c r="G4913" s="39"/>
      <c r="H4913" s="40"/>
      <c r="I4913" s="39"/>
      <c r="J4913" s="39"/>
      <c r="K4913" s="39"/>
      <c r="L4913" s="24"/>
      <c r="M4913" s="27"/>
      <c r="N4913" s="45"/>
      <c r="O4913" s="27"/>
      <c r="P4913" s="27"/>
      <c r="Q4913" s="27"/>
      <c r="R4913" s="27"/>
      <c r="S4913" s="45"/>
      <c r="T4913" s="45"/>
      <c r="U4913" s="45"/>
      <c r="V4913" s="45"/>
      <c r="W4913" s="45"/>
      <c r="X4913" s="45"/>
      <c r="Y4913" s="45"/>
      <c r="Z4913" s="45"/>
      <c r="AA4913" s="45"/>
      <c r="AB4913" s="45"/>
      <c r="AC4913" s="45"/>
      <c r="AD4913" s="45"/>
      <c r="AE4913" s="45"/>
      <c r="AF4913" s="45"/>
      <c r="AG4913" s="45"/>
      <c r="AH4913" s="34"/>
      <c r="AI4913" s="34"/>
      <c r="AJ4913" s="34"/>
      <c r="AK4913" s="34"/>
      <c r="AM4913" s="13" t="str">
        <f t="shared" si="77"/>
        <v/>
      </c>
    </row>
    <row r="4914" spans="2:39" x14ac:dyDescent="0.3">
      <c r="B4914" s="41"/>
      <c r="C4914" s="41"/>
      <c r="D4914" s="39"/>
      <c r="E4914" s="39"/>
      <c r="G4914" s="39"/>
      <c r="H4914" s="40"/>
      <c r="I4914" s="39"/>
      <c r="J4914" s="39"/>
      <c r="K4914" s="39"/>
      <c r="L4914" s="24"/>
      <c r="M4914" s="27"/>
      <c r="N4914" s="45"/>
      <c r="O4914" s="27"/>
      <c r="P4914" s="27"/>
      <c r="Q4914" s="27"/>
      <c r="R4914" s="27"/>
      <c r="S4914" s="45"/>
      <c r="T4914" s="45"/>
      <c r="U4914" s="45"/>
      <c r="V4914" s="45"/>
      <c r="W4914" s="45"/>
      <c r="X4914" s="45"/>
      <c r="Y4914" s="45"/>
      <c r="Z4914" s="45"/>
      <c r="AA4914" s="45"/>
      <c r="AB4914" s="45"/>
      <c r="AC4914" s="45"/>
      <c r="AD4914" s="45"/>
      <c r="AE4914" s="45"/>
      <c r="AF4914" s="45"/>
      <c r="AG4914" s="45"/>
      <c r="AH4914" s="34"/>
      <c r="AI4914" s="34"/>
      <c r="AJ4914" s="34"/>
      <c r="AK4914" s="34"/>
      <c r="AM4914" s="13" t="str">
        <f t="shared" si="77"/>
        <v/>
      </c>
    </row>
    <row r="4915" spans="2:39" x14ac:dyDescent="0.3">
      <c r="B4915" s="41"/>
      <c r="C4915" s="41"/>
      <c r="D4915" s="39"/>
      <c r="E4915" s="39"/>
      <c r="G4915" s="39"/>
      <c r="H4915" s="40"/>
      <c r="I4915" s="39"/>
      <c r="J4915" s="39"/>
      <c r="K4915" s="39"/>
      <c r="L4915" s="24"/>
      <c r="M4915" s="27"/>
      <c r="N4915" s="45"/>
      <c r="O4915" s="27"/>
      <c r="P4915" s="27"/>
      <c r="Q4915" s="27"/>
      <c r="R4915" s="27"/>
      <c r="S4915" s="45"/>
      <c r="T4915" s="45"/>
      <c r="U4915" s="45"/>
      <c r="V4915" s="45"/>
      <c r="W4915" s="45"/>
      <c r="X4915" s="45"/>
      <c r="Y4915" s="45"/>
      <c r="Z4915" s="45"/>
      <c r="AA4915" s="45"/>
      <c r="AB4915" s="45"/>
      <c r="AC4915" s="45"/>
      <c r="AD4915" s="45"/>
      <c r="AE4915" s="45"/>
      <c r="AF4915" s="45"/>
      <c r="AG4915" s="45"/>
      <c r="AH4915" s="34"/>
      <c r="AI4915" s="34"/>
      <c r="AJ4915" s="34"/>
      <c r="AK4915" s="34"/>
      <c r="AM4915" s="13" t="str">
        <f t="shared" si="77"/>
        <v/>
      </c>
    </row>
    <row r="4916" spans="2:39" x14ac:dyDescent="0.3">
      <c r="B4916" s="41"/>
      <c r="C4916" s="41"/>
      <c r="D4916" s="39"/>
      <c r="E4916" s="39"/>
      <c r="G4916" s="39"/>
      <c r="H4916" s="40"/>
      <c r="I4916" s="39"/>
      <c r="J4916" s="39"/>
      <c r="K4916" s="39"/>
      <c r="L4916" s="24"/>
      <c r="M4916" s="27"/>
      <c r="N4916" s="45"/>
      <c r="O4916" s="27"/>
      <c r="P4916" s="27"/>
      <c r="Q4916" s="27"/>
      <c r="R4916" s="27"/>
      <c r="S4916" s="45"/>
      <c r="T4916" s="45"/>
      <c r="U4916" s="45"/>
      <c r="V4916" s="45"/>
      <c r="W4916" s="45"/>
      <c r="X4916" s="45"/>
      <c r="Y4916" s="45"/>
      <c r="Z4916" s="45"/>
      <c r="AA4916" s="45"/>
      <c r="AB4916" s="45"/>
      <c r="AC4916" s="45"/>
      <c r="AD4916" s="45"/>
      <c r="AE4916" s="45"/>
      <c r="AF4916" s="45"/>
      <c r="AG4916" s="45"/>
      <c r="AH4916" s="34"/>
      <c r="AI4916" s="34"/>
      <c r="AJ4916" s="34"/>
      <c r="AK4916" s="34"/>
      <c r="AM4916" s="13" t="str">
        <f t="shared" si="77"/>
        <v/>
      </c>
    </row>
    <row r="4917" spans="2:39" x14ac:dyDescent="0.3">
      <c r="B4917" s="41"/>
      <c r="C4917" s="41"/>
      <c r="D4917" s="39"/>
      <c r="E4917" s="39"/>
      <c r="G4917" s="39"/>
      <c r="H4917" s="40"/>
      <c r="I4917" s="39"/>
      <c r="J4917" s="39"/>
      <c r="K4917" s="39"/>
      <c r="L4917" s="24"/>
      <c r="M4917" s="27"/>
      <c r="N4917" s="45"/>
      <c r="O4917" s="27"/>
      <c r="P4917" s="27"/>
      <c r="Q4917" s="27"/>
      <c r="R4917" s="27"/>
      <c r="S4917" s="45"/>
      <c r="T4917" s="45"/>
      <c r="U4917" s="45"/>
      <c r="V4917" s="45"/>
      <c r="W4917" s="45"/>
      <c r="X4917" s="45"/>
      <c r="Y4917" s="45"/>
      <c r="Z4917" s="45"/>
      <c r="AA4917" s="45"/>
      <c r="AB4917" s="45"/>
      <c r="AC4917" s="45"/>
      <c r="AD4917" s="45"/>
      <c r="AE4917" s="45"/>
      <c r="AF4917" s="45"/>
      <c r="AG4917" s="45"/>
      <c r="AH4917" s="34"/>
      <c r="AI4917" s="34"/>
      <c r="AJ4917" s="34"/>
      <c r="AK4917" s="34"/>
      <c r="AM4917" s="13" t="str">
        <f t="shared" si="77"/>
        <v/>
      </c>
    </row>
    <row r="4918" spans="2:39" x14ac:dyDescent="0.3">
      <c r="B4918" s="41"/>
      <c r="C4918" s="41"/>
      <c r="D4918" s="39"/>
      <c r="E4918" s="39"/>
      <c r="G4918" s="39"/>
      <c r="H4918" s="40"/>
      <c r="I4918" s="39"/>
      <c r="J4918" s="39"/>
      <c r="K4918" s="39"/>
      <c r="L4918" s="24"/>
      <c r="M4918" s="27"/>
      <c r="N4918" s="45"/>
      <c r="O4918" s="27"/>
      <c r="P4918" s="27"/>
      <c r="Q4918" s="27"/>
      <c r="R4918" s="27"/>
      <c r="S4918" s="45"/>
      <c r="T4918" s="45"/>
      <c r="U4918" s="45"/>
      <c r="V4918" s="45"/>
      <c r="W4918" s="45"/>
      <c r="X4918" s="45"/>
      <c r="Y4918" s="45"/>
      <c r="Z4918" s="45"/>
      <c r="AA4918" s="45"/>
      <c r="AB4918" s="45"/>
      <c r="AC4918" s="45"/>
      <c r="AD4918" s="45"/>
      <c r="AE4918" s="45"/>
      <c r="AF4918" s="45"/>
      <c r="AG4918" s="45"/>
      <c r="AH4918" s="34"/>
      <c r="AI4918" s="34"/>
      <c r="AJ4918" s="34"/>
      <c r="AK4918" s="34"/>
      <c r="AM4918" s="13" t="str">
        <f t="shared" si="77"/>
        <v/>
      </c>
    </row>
    <row r="4919" spans="2:39" x14ac:dyDescent="0.3">
      <c r="B4919" s="41"/>
      <c r="C4919" s="41"/>
      <c r="D4919" s="39"/>
      <c r="E4919" s="39"/>
      <c r="G4919" s="39"/>
      <c r="H4919" s="40"/>
      <c r="I4919" s="39"/>
      <c r="J4919" s="39"/>
      <c r="K4919" s="39"/>
      <c r="L4919" s="24"/>
      <c r="M4919" s="27"/>
      <c r="N4919" s="45"/>
      <c r="O4919" s="27"/>
      <c r="P4919" s="27"/>
      <c r="Q4919" s="27"/>
      <c r="R4919" s="27"/>
      <c r="S4919" s="45"/>
      <c r="T4919" s="45"/>
      <c r="U4919" s="45"/>
      <c r="V4919" s="45"/>
      <c r="W4919" s="45"/>
      <c r="X4919" s="45"/>
      <c r="Y4919" s="45"/>
      <c r="Z4919" s="45"/>
      <c r="AA4919" s="45"/>
      <c r="AB4919" s="45"/>
      <c r="AC4919" s="45"/>
      <c r="AD4919" s="45"/>
      <c r="AE4919" s="45"/>
      <c r="AF4919" s="45"/>
      <c r="AG4919" s="45"/>
      <c r="AH4919" s="34"/>
      <c r="AI4919" s="34"/>
      <c r="AJ4919" s="34"/>
      <c r="AK4919" s="34"/>
      <c r="AM4919" s="13" t="str">
        <f t="shared" si="77"/>
        <v/>
      </c>
    </row>
    <row r="4920" spans="2:39" x14ac:dyDescent="0.3">
      <c r="B4920" s="41"/>
      <c r="C4920" s="41"/>
      <c r="D4920" s="39"/>
      <c r="E4920" s="39"/>
      <c r="G4920" s="39"/>
      <c r="H4920" s="40"/>
      <c r="I4920" s="39"/>
      <c r="J4920" s="39"/>
      <c r="K4920" s="39"/>
      <c r="L4920" s="24"/>
      <c r="M4920" s="27"/>
      <c r="N4920" s="45"/>
      <c r="O4920" s="27"/>
      <c r="P4920" s="27"/>
      <c r="Q4920" s="27"/>
      <c r="R4920" s="27"/>
      <c r="S4920" s="45"/>
      <c r="T4920" s="45"/>
      <c r="U4920" s="45"/>
      <c r="V4920" s="45"/>
      <c r="W4920" s="45"/>
      <c r="X4920" s="45"/>
      <c r="Y4920" s="45"/>
      <c r="Z4920" s="45"/>
      <c r="AA4920" s="45"/>
      <c r="AB4920" s="45"/>
      <c r="AC4920" s="45"/>
      <c r="AD4920" s="45"/>
      <c r="AE4920" s="45"/>
      <c r="AF4920" s="45"/>
      <c r="AG4920" s="45"/>
      <c r="AH4920" s="34"/>
      <c r="AI4920" s="34"/>
      <c r="AJ4920" s="34"/>
      <c r="AK4920" s="34"/>
      <c r="AM4920" s="13" t="str">
        <f t="shared" si="77"/>
        <v/>
      </c>
    </row>
    <row r="4921" spans="2:39" x14ac:dyDescent="0.3">
      <c r="B4921" s="41"/>
      <c r="C4921" s="41"/>
      <c r="D4921" s="39"/>
      <c r="E4921" s="39"/>
      <c r="G4921" s="39"/>
      <c r="H4921" s="40"/>
      <c r="I4921" s="39"/>
      <c r="J4921" s="39"/>
      <c r="K4921" s="39"/>
      <c r="L4921" s="24"/>
      <c r="M4921" s="27"/>
      <c r="N4921" s="45"/>
      <c r="O4921" s="27"/>
      <c r="P4921" s="27"/>
      <c r="Q4921" s="27"/>
      <c r="R4921" s="27"/>
      <c r="S4921" s="45"/>
      <c r="T4921" s="45"/>
      <c r="U4921" s="45"/>
      <c r="V4921" s="45"/>
      <c r="W4921" s="45"/>
      <c r="X4921" s="45"/>
      <c r="Y4921" s="45"/>
      <c r="Z4921" s="45"/>
      <c r="AA4921" s="45"/>
      <c r="AB4921" s="45"/>
      <c r="AC4921" s="45"/>
      <c r="AD4921" s="45"/>
      <c r="AE4921" s="45"/>
      <c r="AF4921" s="45"/>
      <c r="AG4921" s="45"/>
      <c r="AH4921" s="34"/>
      <c r="AI4921" s="34"/>
      <c r="AJ4921" s="34"/>
      <c r="AK4921" s="34"/>
      <c r="AM4921" s="13" t="str">
        <f t="shared" si="77"/>
        <v/>
      </c>
    </row>
    <row r="4922" spans="2:39" x14ac:dyDescent="0.3">
      <c r="B4922" s="41"/>
      <c r="C4922" s="41"/>
      <c r="D4922" s="39"/>
      <c r="E4922" s="39"/>
      <c r="G4922" s="39"/>
      <c r="H4922" s="40"/>
      <c r="I4922" s="39"/>
      <c r="J4922" s="39"/>
      <c r="K4922" s="39"/>
      <c r="L4922" s="24"/>
      <c r="M4922" s="27"/>
      <c r="N4922" s="45"/>
      <c r="O4922" s="27"/>
      <c r="P4922" s="27"/>
      <c r="Q4922" s="27"/>
      <c r="R4922" s="27"/>
      <c r="S4922" s="45"/>
      <c r="T4922" s="45"/>
      <c r="U4922" s="45"/>
      <c r="V4922" s="45"/>
      <c r="W4922" s="45"/>
      <c r="X4922" s="45"/>
      <c r="Y4922" s="45"/>
      <c r="Z4922" s="45"/>
      <c r="AA4922" s="45"/>
      <c r="AB4922" s="45"/>
      <c r="AC4922" s="45"/>
      <c r="AD4922" s="45"/>
      <c r="AE4922" s="45"/>
      <c r="AF4922" s="45"/>
      <c r="AG4922" s="45"/>
      <c r="AH4922" s="34"/>
      <c r="AI4922" s="34"/>
      <c r="AJ4922" s="34"/>
      <c r="AK4922" s="34"/>
      <c r="AM4922" s="13" t="str">
        <f t="shared" si="77"/>
        <v/>
      </c>
    </row>
    <row r="4923" spans="2:39" x14ac:dyDescent="0.3">
      <c r="B4923" s="41"/>
      <c r="C4923" s="41"/>
      <c r="D4923" s="39"/>
      <c r="E4923" s="39"/>
      <c r="G4923" s="39"/>
      <c r="H4923" s="40"/>
      <c r="I4923" s="39"/>
      <c r="J4923" s="39"/>
      <c r="K4923" s="39"/>
      <c r="L4923" s="24"/>
      <c r="M4923" s="27"/>
      <c r="N4923" s="45"/>
      <c r="O4923" s="27"/>
      <c r="P4923" s="27"/>
      <c r="Q4923" s="27"/>
      <c r="R4923" s="27"/>
      <c r="S4923" s="45"/>
      <c r="T4923" s="45"/>
      <c r="U4923" s="45"/>
      <c r="V4923" s="45"/>
      <c r="W4923" s="45"/>
      <c r="X4923" s="45"/>
      <c r="Y4923" s="45"/>
      <c r="Z4923" s="45"/>
      <c r="AA4923" s="45"/>
      <c r="AB4923" s="45"/>
      <c r="AC4923" s="45"/>
      <c r="AD4923" s="45"/>
      <c r="AE4923" s="45"/>
      <c r="AF4923" s="45"/>
      <c r="AG4923" s="45"/>
      <c r="AH4923" s="34"/>
      <c r="AI4923" s="34"/>
      <c r="AJ4923" s="34"/>
      <c r="AK4923" s="34"/>
      <c r="AM4923" s="13" t="str">
        <f t="shared" si="77"/>
        <v/>
      </c>
    </row>
    <row r="4924" spans="2:39" x14ac:dyDescent="0.3">
      <c r="B4924" s="41"/>
      <c r="C4924" s="41"/>
      <c r="D4924" s="39"/>
      <c r="E4924" s="39"/>
      <c r="G4924" s="39"/>
      <c r="H4924" s="40"/>
      <c r="I4924" s="39"/>
      <c r="J4924" s="39"/>
      <c r="K4924" s="39"/>
      <c r="L4924" s="24"/>
      <c r="M4924" s="27"/>
      <c r="N4924" s="45"/>
      <c r="O4924" s="27"/>
      <c r="P4924" s="27"/>
      <c r="Q4924" s="27"/>
      <c r="R4924" s="27"/>
      <c r="S4924" s="45"/>
      <c r="T4924" s="45"/>
      <c r="U4924" s="45"/>
      <c r="V4924" s="45"/>
      <c r="W4924" s="45"/>
      <c r="X4924" s="45"/>
      <c r="Y4924" s="45"/>
      <c r="Z4924" s="45"/>
      <c r="AA4924" s="45"/>
      <c r="AB4924" s="45"/>
      <c r="AC4924" s="45"/>
      <c r="AD4924" s="45"/>
      <c r="AE4924" s="45"/>
      <c r="AF4924" s="45"/>
      <c r="AG4924" s="45"/>
      <c r="AH4924" s="34"/>
      <c r="AI4924" s="34"/>
      <c r="AJ4924" s="34"/>
      <c r="AK4924" s="34"/>
      <c r="AM4924" s="13" t="str">
        <f t="shared" si="77"/>
        <v/>
      </c>
    </row>
    <row r="4925" spans="2:39" x14ac:dyDescent="0.3">
      <c r="B4925" s="41"/>
      <c r="C4925" s="41"/>
      <c r="D4925" s="39"/>
      <c r="E4925" s="39"/>
      <c r="G4925" s="39"/>
      <c r="H4925" s="40"/>
      <c r="I4925" s="39"/>
      <c r="J4925" s="39"/>
      <c r="K4925" s="39"/>
      <c r="L4925" s="24"/>
      <c r="M4925" s="27"/>
      <c r="N4925" s="45"/>
      <c r="O4925" s="27"/>
      <c r="P4925" s="27"/>
      <c r="Q4925" s="27"/>
      <c r="R4925" s="27"/>
      <c r="S4925" s="45"/>
      <c r="T4925" s="45"/>
      <c r="U4925" s="45"/>
      <c r="V4925" s="45"/>
      <c r="W4925" s="45"/>
      <c r="X4925" s="45"/>
      <c r="Y4925" s="45"/>
      <c r="Z4925" s="45"/>
      <c r="AA4925" s="45"/>
      <c r="AB4925" s="45"/>
      <c r="AC4925" s="45"/>
      <c r="AD4925" s="45"/>
      <c r="AE4925" s="45"/>
      <c r="AF4925" s="45"/>
      <c r="AG4925" s="45"/>
      <c r="AH4925" s="34"/>
      <c r="AI4925" s="34"/>
      <c r="AJ4925" s="34"/>
      <c r="AK4925" s="34"/>
      <c r="AM4925" s="13" t="str">
        <f t="shared" si="77"/>
        <v/>
      </c>
    </row>
    <row r="4926" spans="2:39" x14ac:dyDescent="0.3">
      <c r="B4926" s="41"/>
      <c r="C4926" s="41"/>
      <c r="D4926" s="39"/>
      <c r="E4926" s="39"/>
      <c r="G4926" s="39"/>
      <c r="H4926" s="40"/>
      <c r="I4926" s="39"/>
      <c r="J4926" s="39"/>
      <c r="K4926" s="39"/>
      <c r="L4926" s="24"/>
      <c r="M4926" s="27"/>
      <c r="N4926" s="45"/>
      <c r="O4926" s="27"/>
      <c r="P4926" s="27"/>
      <c r="Q4926" s="27"/>
      <c r="R4926" s="27"/>
      <c r="S4926" s="45"/>
      <c r="T4926" s="45"/>
      <c r="U4926" s="45"/>
      <c r="V4926" s="45"/>
      <c r="W4926" s="45"/>
      <c r="X4926" s="45"/>
      <c r="Y4926" s="45"/>
      <c r="Z4926" s="45"/>
      <c r="AA4926" s="45"/>
      <c r="AB4926" s="45"/>
      <c r="AC4926" s="45"/>
      <c r="AD4926" s="45"/>
      <c r="AE4926" s="45"/>
      <c r="AF4926" s="45"/>
      <c r="AG4926" s="45"/>
      <c r="AH4926" s="34"/>
      <c r="AI4926" s="34"/>
      <c r="AJ4926" s="34"/>
      <c r="AK4926" s="34"/>
      <c r="AM4926" s="13" t="str">
        <f t="shared" si="77"/>
        <v/>
      </c>
    </row>
    <row r="4927" spans="2:39" x14ac:dyDescent="0.3">
      <c r="B4927" s="41"/>
      <c r="C4927" s="41"/>
      <c r="D4927" s="39"/>
      <c r="E4927" s="39"/>
      <c r="G4927" s="39"/>
      <c r="H4927" s="40"/>
      <c r="I4927" s="39"/>
      <c r="J4927" s="39"/>
      <c r="K4927" s="39"/>
      <c r="L4927" s="24"/>
      <c r="M4927" s="27"/>
      <c r="N4927" s="45"/>
      <c r="O4927" s="27"/>
      <c r="P4927" s="27"/>
      <c r="Q4927" s="27"/>
      <c r="R4927" s="27"/>
      <c r="S4927" s="45"/>
      <c r="T4927" s="45"/>
      <c r="U4927" s="45"/>
      <c r="V4927" s="45"/>
      <c r="W4927" s="45"/>
      <c r="X4927" s="45"/>
      <c r="Y4927" s="45"/>
      <c r="Z4927" s="45"/>
      <c r="AA4927" s="45"/>
      <c r="AB4927" s="45"/>
      <c r="AC4927" s="45"/>
      <c r="AD4927" s="45"/>
      <c r="AE4927" s="45"/>
      <c r="AF4927" s="45"/>
      <c r="AG4927" s="45"/>
      <c r="AH4927" s="34"/>
      <c r="AI4927" s="34"/>
      <c r="AJ4927" s="34"/>
      <c r="AK4927" s="34"/>
      <c r="AM4927" s="13" t="str">
        <f t="shared" si="77"/>
        <v/>
      </c>
    </row>
    <row r="4928" spans="2:39" x14ac:dyDescent="0.3">
      <c r="B4928" s="41"/>
      <c r="C4928" s="41"/>
      <c r="D4928" s="39"/>
      <c r="E4928" s="39"/>
      <c r="G4928" s="39"/>
      <c r="H4928" s="40"/>
      <c r="I4928" s="39"/>
      <c r="J4928" s="39"/>
      <c r="K4928" s="39"/>
      <c r="L4928" s="24"/>
      <c r="M4928" s="27"/>
      <c r="N4928" s="45"/>
      <c r="O4928" s="27"/>
      <c r="P4928" s="27"/>
      <c r="Q4928" s="27"/>
      <c r="R4928" s="27"/>
      <c r="S4928" s="45"/>
      <c r="T4928" s="45"/>
      <c r="U4928" s="45"/>
      <c r="V4928" s="45"/>
      <c r="W4928" s="45"/>
      <c r="X4928" s="45"/>
      <c r="Y4928" s="45"/>
      <c r="Z4928" s="45"/>
      <c r="AA4928" s="45"/>
      <c r="AB4928" s="45"/>
      <c r="AC4928" s="45"/>
      <c r="AD4928" s="45"/>
      <c r="AE4928" s="45"/>
      <c r="AF4928" s="45"/>
      <c r="AG4928" s="45"/>
      <c r="AH4928" s="34"/>
      <c r="AI4928" s="34"/>
      <c r="AJ4928" s="34"/>
      <c r="AK4928" s="34"/>
      <c r="AM4928" s="13" t="str">
        <f t="shared" si="77"/>
        <v/>
      </c>
    </row>
    <row r="4929" spans="2:39" x14ac:dyDescent="0.3">
      <c r="B4929" s="41"/>
      <c r="C4929" s="41"/>
      <c r="D4929" s="39"/>
      <c r="E4929" s="39"/>
      <c r="G4929" s="39"/>
      <c r="H4929" s="40"/>
      <c r="I4929" s="39"/>
      <c r="J4929" s="39"/>
      <c r="K4929" s="39"/>
      <c r="L4929" s="24"/>
      <c r="M4929" s="27"/>
      <c r="N4929" s="45"/>
      <c r="O4929" s="27"/>
      <c r="P4929" s="27"/>
      <c r="Q4929" s="27"/>
      <c r="R4929" s="27"/>
      <c r="S4929" s="45"/>
      <c r="T4929" s="45"/>
      <c r="U4929" s="45"/>
      <c r="V4929" s="45"/>
      <c r="W4929" s="45"/>
      <c r="X4929" s="45"/>
      <c r="Y4929" s="45"/>
      <c r="Z4929" s="45"/>
      <c r="AA4929" s="45"/>
      <c r="AB4929" s="45"/>
      <c r="AC4929" s="45"/>
      <c r="AD4929" s="45"/>
      <c r="AE4929" s="45"/>
      <c r="AF4929" s="45"/>
      <c r="AG4929" s="45"/>
      <c r="AH4929" s="34"/>
      <c r="AI4929" s="34"/>
      <c r="AJ4929" s="34"/>
      <c r="AK4929" s="34"/>
      <c r="AM4929" s="13" t="str">
        <f t="shared" si="77"/>
        <v/>
      </c>
    </row>
    <row r="4930" spans="2:39" x14ac:dyDescent="0.3">
      <c r="B4930" s="41"/>
      <c r="C4930" s="41"/>
      <c r="D4930" s="39"/>
      <c r="E4930" s="39"/>
      <c r="G4930" s="39"/>
      <c r="H4930" s="40"/>
      <c r="I4930" s="39"/>
      <c r="J4930" s="39"/>
      <c r="K4930" s="39"/>
      <c r="L4930" s="24"/>
      <c r="M4930" s="27"/>
      <c r="N4930" s="45"/>
      <c r="O4930" s="27"/>
      <c r="P4930" s="27"/>
      <c r="Q4930" s="27"/>
      <c r="R4930" s="27"/>
      <c r="S4930" s="45"/>
      <c r="T4930" s="45"/>
      <c r="U4930" s="45"/>
      <c r="V4930" s="45"/>
      <c r="W4930" s="45"/>
      <c r="X4930" s="45"/>
      <c r="Y4930" s="45"/>
      <c r="Z4930" s="45"/>
      <c r="AA4930" s="45"/>
      <c r="AB4930" s="45"/>
      <c r="AC4930" s="45"/>
      <c r="AD4930" s="45"/>
      <c r="AE4930" s="45"/>
      <c r="AF4930" s="45"/>
      <c r="AG4930" s="45"/>
      <c r="AH4930" s="34"/>
      <c r="AI4930" s="34"/>
      <c r="AJ4930" s="34"/>
      <c r="AK4930" s="34"/>
      <c r="AM4930" s="13" t="str">
        <f t="shared" si="77"/>
        <v/>
      </c>
    </row>
    <row r="4931" spans="2:39" x14ac:dyDescent="0.3">
      <c r="B4931" s="41"/>
      <c r="C4931" s="41"/>
      <c r="D4931" s="39"/>
      <c r="E4931" s="39"/>
      <c r="G4931" s="39"/>
      <c r="H4931" s="40"/>
      <c r="I4931" s="39"/>
      <c r="J4931" s="39"/>
      <c r="K4931" s="39"/>
      <c r="L4931" s="24"/>
      <c r="M4931" s="27"/>
      <c r="N4931" s="45"/>
      <c r="O4931" s="27"/>
      <c r="P4931" s="27"/>
      <c r="Q4931" s="27"/>
      <c r="R4931" s="27"/>
      <c r="S4931" s="45"/>
      <c r="T4931" s="45"/>
      <c r="U4931" s="45"/>
      <c r="V4931" s="45"/>
      <c r="W4931" s="45"/>
      <c r="X4931" s="45"/>
      <c r="Y4931" s="45"/>
      <c r="Z4931" s="45"/>
      <c r="AA4931" s="45"/>
      <c r="AB4931" s="45"/>
      <c r="AC4931" s="45"/>
      <c r="AD4931" s="45"/>
      <c r="AE4931" s="45"/>
      <c r="AF4931" s="45"/>
      <c r="AG4931" s="45"/>
      <c r="AH4931" s="34"/>
      <c r="AI4931" s="34"/>
      <c r="AJ4931" s="34"/>
      <c r="AK4931" s="34"/>
      <c r="AM4931" s="13" t="str">
        <f t="shared" si="77"/>
        <v/>
      </c>
    </row>
    <row r="4932" spans="2:39" x14ac:dyDescent="0.3">
      <c r="B4932" s="41"/>
      <c r="C4932" s="41"/>
      <c r="D4932" s="39"/>
      <c r="E4932" s="39"/>
      <c r="G4932" s="39"/>
      <c r="H4932" s="40"/>
      <c r="I4932" s="39"/>
      <c r="J4932" s="39"/>
      <c r="K4932" s="39"/>
      <c r="L4932" s="24"/>
      <c r="M4932" s="27"/>
      <c r="N4932" s="45"/>
      <c r="O4932" s="27"/>
      <c r="P4932" s="27"/>
      <c r="Q4932" s="27"/>
      <c r="R4932" s="27"/>
      <c r="S4932" s="45"/>
      <c r="T4932" s="45"/>
      <c r="U4932" s="45"/>
      <c r="V4932" s="45"/>
      <c r="W4932" s="45"/>
      <c r="X4932" s="45"/>
      <c r="Y4932" s="45"/>
      <c r="Z4932" s="45"/>
      <c r="AA4932" s="45"/>
      <c r="AB4932" s="45"/>
      <c r="AC4932" s="45"/>
      <c r="AD4932" s="45"/>
      <c r="AE4932" s="45"/>
      <c r="AF4932" s="45"/>
      <c r="AG4932" s="45"/>
      <c r="AH4932" s="34"/>
      <c r="AI4932" s="34"/>
      <c r="AJ4932" s="34"/>
      <c r="AK4932" s="34"/>
      <c r="AM4932" s="13" t="str">
        <f t="shared" ref="AM4932:AM4983" si="78">_xlfn.CONCAT(A4932,F4932)</f>
        <v/>
      </c>
    </row>
    <row r="4933" spans="2:39" x14ac:dyDescent="0.3">
      <c r="B4933" s="41"/>
      <c r="C4933" s="41"/>
      <c r="D4933" s="39"/>
      <c r="E4933" s="39"/>
      <c r="G4933" s="39"/>
      <c r="H4933" s="40"/>
      <c r="I4933" s="39"/>
      <c r="J4933" s="39"/>
      <c r="K4933" s="39"/>
      <c r="L4933" s="24"/>
      <c r="M4933" s="27"/>
      <c r="N4933" s="45"/>
      <c r="O4933" s="27"/>
      <c r="P4933" s="27"/>
      <c r="Q4933" s="27"/>
      <c r="R4933" s="27"/>
      <c r="S4933" s="45"/>
      <c r="T4933" s="45"/>
      <c r="U4933" s="45"/>
      <c r="V4933" s="45"/>
      <c r="W4933" s="45"/>
      <c r="X4933" s="45"/>
      <c r="Y4933" s="45"/>
      <c r="Z4933" s="45"/>
      <c r="AA4933" s="45"/>
      <c r="AB4933" s="45"/>
      <c r="AC4933" s="45"/>
      <c r="AD4933" s="45"/>
      <c r="AE4933" s="45"/>
      <c r="AF4933" s="45"/>
      <c r="AG4933" s="45"/>
      <c r="AH4933" s="34"/>
      <c r="AI4933" s="34"/>
      <c r="AJ4933" s="34"/>
      <c r="AK4933" s="34"/>
      <c r="AM4933" s="13" t="str">
        <f t="shared" si="78"/>
        <v/>
      </c>
    </row>
    <row r="4934" spans="2:39" x14ac:dyDescent="0.3">
      <c r="B4934" s="41"/>
      <c r="C4934" s="41"/>
      <c r="D4934" s="39"/>
      <c r="E4934" s="39"/>
      <c r="G4934" s="39"/>
      <c r="H4934" s="40"/>
      <c r="I4934" s="39"/>
      <c r="J4934" s="39"/>
      <c r="K4934" s="39"/>
      <c r="L4934" s="24"/>
      <c r="M4934" s="27"/>
      <c r="N4934" s="45"/>
      <c r="O4934" s="27"/>
      <c r="P4934" s="27"/>
      <c r="Q4934" s="27"/>
      <c r="R4934" s="27"/>
      <c r="S4934" s="45"/>
      <c r="T4934" s="45"/>
      <c r="U4934" s="45"/>
      <c r="V4934" s="45"/>
      <c r="W4934" s="45"/>
      <c r="X4934" s="45"/>
      <c r="Y4934" s="45"/>
      <c r="Z4934" s="45"/>
      <c r="AA4934" s="45"/>
      <c r="AB4934" s="45"/>
      <c r="AC4934" s="45"/>
      <c r="AD4934" s="45"/>
      <c r="AE4934" s="45"/>
      <c r="AF4934" s="45"/>
      <c r="AG4934" s="45"/>
      <c r="AH4934" s="34"/>
      <c r="AI4934" s="34"/>
      <c r="AJ4934" s="34"/>
      <c r="AK4934" s="34"/>
      <c r="AM4934" s="13" t="str">
        <f t="shared" si="78"/>
        <v/>
      </c>
    </row>
    <row r="4935" spans="2:39" x14ac:dyDescent="0.3">
      <c r="B4935" s="41"/>
      <c r="C4935" s="41"/>
      <c r="D4935" s="39"/>
      <c r="E4935" s="39"/>
      <c r="G4935" s="39"/>
      <c r="H4935" s="40"/>
      <c r="I4935" s="39"/>
      <c r="J4935" s="39"/>
      <c r="K4935" s="39"/>
      <c r="L4935" s="24"/>
      <c r="M4935" s="27"/>
      <c r="N4935" s="45"/>
      <c r="O4935" s="27"/>
      <c r="P4935" s="27"/>
      <c r="Q4935" s="27"/>
      <c r="R4935" s="27"/>
      <c r="S4935" s="45"/>
      <c r="T4935" s="45"/>
      <c r="U4935" s="45"/>
      <c r="V4935" s="45"/>
      <c r="W4935" s="45"/>
      <c r="X4935" s="45"/>
      <c r="Y4935" s="45"/>
      <c r="Z4935" s="45"/>
      <c r="AA4935" s="45"/>
      <c r="AB4935" s="45"/>
      <c r="AC4935" s="45"/>
      <c r="AD4935" s="45"/>
      <c r="AE4935" s="45"/>
      <c r="AF4935" s="45"/>
      <c r="AG4935" s="45"/>
      <c r="AH4935" s="34"/>
      <c r="AI4935" s="34"/>
      <c r="AJ4935" s="34"/>
      <c r="AK4935" s="34"/>
      <c r="AM4935" s="13" t="str">
        <f t="shared" si="78"/>
        <v/>
      </c>
    </row>
    <row r="4936" spans="2:39" x14ac:dyDescent="0.3">
      <c r="B4936" s="41"/>
      <c r="C4936" s="41"/>
      <c r="D4936" s="39"/>
      <c r="E4936" s="39"/>
      <c r="G4936" s="39"/>
      <c r="H4936" s="40"/>
      <c r="I4936" s="39"/>
      <c r="J4936" s="39"/>
      <c r="K4936" s="39"/>
      <c r="L4936" s="24"/>
      <c r="M4936" s="27"/>
      <c r="N4936" s="45"/>
      <c r="O4936" s="27"/>
      <c r="P4936" s="27"/>
      <c r="Q4936" s="27"/>
      <c r="R4936" s="27"/>
      <c r="S4936" s="45"/>
      <c r="T4936" s="45"/>
      <c r="U4936" s="45"/>
      <c r="V4936" s="45"/>
      <c r="W4936" s="45"/>
      <c r="X4936" s="45"/>
      <c r="Y4936" s="45"/>
      <c r="Z4936" s="45"/>
      <c r="AA4936" s="45"/>
      <c r="AB4936" s="45"/>
      <c r="AC4936" s="45"/>
      <c r="AD4936" s="45"/>
      <c r="AE4936" s="45"/>
      <c r="AF4936" s="45"/>
      <c r="AG4936" s="45"/>
      <c r="AH4936" s="34"/>
      <c r="AI4936" s="34"/>
      <c r="AJ4936" s="34"/>
      <c r="AK4936" s="34"/>
      <c r="AM4936" s="13" t="str">
        <f t="shared" si="78"/>
        <v/>
      </c>
    </row>
    <row r="4937" spans="2:39" x14ac:dyDescent="0.3">
      <c r="B4937" s="41"/>
      <c r="C4937" s="41"/>
      <c r="D4937" s="39"/>
      <c r="E4937" s="39"/>
      <c r="G4937" s="39"/>
      <c r="H4937" s="40"/>
      <c r="I4937" s="39"/>
      <c r="J4937" s="39"/>
      <c r="K4937" s="39"/>
      <c r="L4937" s="24"/>
      <c r="M4937" s="27"/>
      <c r="N4937" s="45"/>
      <c r="O4937" s="27"/>
      <c r="P4937" s="27"/>
      <c r="Q4937" s="27"/>
      <c r="R4937" s="27"/>
      <c r="S4937" s="45"/>
      <c r="T4937" s="45"/>
      <c r="U4937" s="45"/>
      <c r="V4937" s="45"/>
      <c r="W4937" s="45"/>
      <c r="X4937" s="45"/>
      <c r="Y4937" s="45"/>
      <c r="Z4937" s="45"/>
      <c r="AA4937" s="45"/>
      <c r="AB4937" s="45"/>
      <c r="AC4937" s="45"/>
      <c r="AD4937" s="45"/>
      <c r="AE4937" s="45"/>
      <c r="AF4937" s="45"/>
      <c r="AG4937" s="45"/>
      <c r="AH4937" s="34"/>
      <c r="AI4937" s="34"/>
      <c r="AJ4937" s="34"/>
      <c r="AK4937" s="34"/>
      <c r="AM4937" s="13" t="str">
        <f t="shared" si="78"/>
        <v/>
      </c>
    </row>
    <row r="4938" spans="2:39" x14ac:dyDescent="0.3">
      <c r="B4938" s="41"/>
      <c r="C4938" s="41"/>
      <c r="D4938" s="39"/>
      <c r="E4938" s="39"/>
      <c r="G4938" s="39"/>
      <c r="H4938" s="40"/>
      <c r="I4938" s="39"/>
      <c r="J4938" s="39"/>
      <c r="K4938" s="39"/>
      <c r="L4938" s="24"/>
      <c r="M4938" s="27"/>
      <c r="N4938" s="45"/>
      <c r="O4938" s="27"/>
      <c r="P4938" s="27"/>
      <c r="Q4938" s="27"/>
      <c r="R4938" s="27"/>
      <c r="S4938" s="45"/>
      <c r="T4938" s="45"/>
      <c r="U4938" s="45"/>
      <c r="V4938" s="45"/>
      <c r="W4938" s="45"/>
      <c r="X4938" s="45"/>
      <c r="Y4938" s="45"/>
      <c r="Z4938" s="45"/>
      <c r="AA4938" s="45"/>
      <c r="AB4938" s="45"/>
      <c r="AC4938" s="45"/>
      <c r="AD4938" s="45"/>
      <c r="AE4938" s="45"/>
      <c r="AF4938" s="45"/>
      <c r="AG4938" s="45"/>
      <c r="AH4938" s="34"/>
      <c r="AI4938" s="34"/>
      <c r="AJ4938" s="34"/>
      <c r="AK4938" s="34"/>
      <c r="AM4938" s="13" t="str">
        <f t="shared" si="78"/>
        <v/>
      </c>
    </row>
    <row r="4939" spans="2:39" x14ac:dyDescent="0.3">
      <c r="B4939" s="41"/>
      <c r="C4939" s="41"/>
      <c r="D4939" s="39"/>
      <c r="E4939" s="39"/>
      <c r="G4939" s="39"/>
      <c r="H4939" s="40"/>
      <c r="I4939" s="39"/>
      <c r="J4939" s="39"/>
      <c r="K4939" s="39"/>
      <c r="L4939" s="24"/>
      <c r="M4939" s="27"/>
      <c r="N4939" s="45"/>
      <c r="O4939" s="27"/>
      <c r="P4939" s="27"/>
      <c r="Q4939" s="27"/>
      <c r="R4939" s="27"/>
      <c r="S4939" s="45"/>
      <c r="T4939" s="45"/>
      <c r="U4939" s="45"/>
      <c r="V4939" s="45"/>
      <c r="W4939" s="45"/>
      <c r="X4939" s="45"/>
      <c r="Y4939" s="45"/>
      <c r="Z4939" s="45"/>
      <c r="AA4939" s="45"/>
      <c r="AB4939" s="45"/>
      <c r="AC4939" s="45"/>
      <c r="AD4939" s="45"/>
      <c r="AE4939" s="45"/>
      <c r="AF4939" s="45"/>
      <c r="AG4939" s="45"/>
      <c r="AH4939" s="34"/>
      <c r="AI4939" s="34"/>
      <c r="AJ4939" s="34"/>
      <c r="AK4939" s="34"/>
      <c r="AM4939" s="13" t="str">
        <f t="shared" si="78"/>
        <v/>
      </c>
    </row>
    <row r="4940" spans="2:39" x14ac:dyDescent="0.3">
      <c r="B4940" s="41"/>
      <c r="C4940" s="41"/>
      <c r="D4940" s="39"/>
      <c r="E4940" s="39"/>
      <c r="G4940" s="39"/>
      <c r="H4940" s="40"/>
      <c r="I4940" s="39"/>
      <c r="J4940" s="39"/>
      <c r="K4940" s="39"/>
      <c r="L4940" s="24"/>
      <c r="M4940" s="27"/>
      <c r="N4940" s="45"/>
      <c r="O4940" s="27"/>
      <c r="P4940" s="27"/>
      <c r="Q4940" s="27"/>
      <c r="R4940" s="27"/>
      <c r="S4940" s="45"/>
      <c r="T4940" s="45"/>
      <c r="U4940" s="45"/>
      <c r="V4940" s="45"/>
      <c r="W4940" s="45"/>
      <c r="X4940" s="45"/>
      <c r="Y4940" s="45"/>
      <c r="Z4940" s="45"/>
      <c r="AA4940" s="45"/>
      <c r="AB4940" s="45"/>
      <c r="AC4940" s="45"/>
      <c r="AD4940" s="45"/>
      <c r="AE4940" s="45"/>
      <c r="AF4940" s="45"/>
      <c r="AG4940" s="45"/>
      <c r="AH4940" s="34"/>
      <c r="AI4940" s="34"/>
      <c r="AJ4940" s="34"/>
      <c r="AK4940" s="34"/>
      <c r="AM4940" s="13" t="str">
        <f t="shared" si="78"/>
        <v/>
      </c>
    </row>
    <row r="4941" spans="2:39" x14ac:dyDescent="0.3">
      <c r="B4941" s="41"/>
      <c r="C4941" s="41"/>
      <c r="D4941" s="39"/>
      <c r="E4941" s="39"/>
      <c r="G4941" s="39"/>
      <c r="H4941" s="40"/>
      <c r="I4941" s="39"/>
      <c r="J4941" s="39"/>
      <c r="K4941" s="39"/>
      <c r="L4941" s="24"/>
      <c r="M4941" s="27"/>
      <c r="N4941" s="45"/>
      <c r="O4941" s="27"/>
      <c r="P4941" s="27"/>
      <c r="Q4941" s="27"/>
      <c r="R4941" s="27"/>
      <c r="S4941" s="45"/>
      <c r="T4941" s="45"/>
      <c r="U4941" s="45"/>
      <c r="V4941" s="45"/>
      <c r="W4941" s="45"/>
      <c r="X4941" s="45"/>
      <c r="Y4941" s="45"/>
      <c r="Z4941" s="45"/>
      <c r="AA4941" s="45"/>
      <c r="AB4941" s="45"/>
      <c r="AC4941" s="45"/>
      <c r="AD4941" s="45"/>
      <c r="AE4941" s="45"/>
      <c r="AF4941" s="45"/>
      <c r="AG4941" s="45"/>
      <c r="AH4941" s="34"/>
      <c r="AI4941" s="34"/>
      <c r="AJ4941" s="34"/>
      <c r="AK4941" s="34"/>
      <c r="AM4941" s="13" t="str">
        <f t="shared" si="78"/>
        <v/>
      </c>
    </row>
    <row r="4942" spans="2:39" x14ac:dyDescent="0.3">
      <c r="B4942" s="41"/>
      <c r="C4942" s="41"/>
      <c r="D4942" s="39"/>
      <c r="E4942" s="39"/>
      <c r="G4942" s="39"/>
      <c r="H4942" s="40"/>
      <c r="I4942" s="39"/>
      <c r="J4942" s="39"/>
      <c r="K4942" s="39"/>
      <c r="L4942" s="24"/>
      <c r="M4942" s="27"/>
      <c r="N4942" s="45"/>
      <c r="O4942" s="27"/>
      <c r="P4942" s="27"/>
      <c r="Q4942" s="27"/>
      <c r="R4942" s="27"/>
      <c r="S4942" s="45"/>
      <c r="T4942" s="45"/>
      <c r="U4942" s="45"/>
      <c r="V4942" s="45"/>
      <c r="W4942" s="45"/>
      <c r="X4942" s="45"/>
      <c r="Y4942" s="45"/>
      <c r="Z4942" s="45"/>
      <c r="AA4942" s="45"/>
      <c r="AB4942" s="45"/>
      <c r="AC4942" s="45"/>
      <c r="AD4942" s="45"/>
      <c r="AE4942" s="45"/>
      <c r="AF4942" s="45"/>
      <c r="AG4942" s="45"/>
      <c r="AH4942" s="34"/>
      <c r="AI4942" s="34"/>
      <c r="AJ4942" s="34"/>
      <c r="AK4942" s="34"/>
      <c r="AM4942" s="13" t="str">
        <f t="shared" si="78"/>
        <v/>
      </c>
    </row>
    <row r="4943" spans="2:39" x14ac:dyDescent="0.3">
      <c r="B4943" s="41"/>
      <c r="C4943" s="41"/>
      <c r="D4943" s="39"/>
      <c r="E4943" s="39"/>
      <c r="G4943" s="39"/>
      <c r="H4943" s="40"/>
      <c r="I4943" s="39"/>
      <c r="J4943" s="39"/>
      <c r="K4943" s="39"/>
      <c r="L4943" s="24"/>
      <c r="M4943" s="27"/>
      <c r="N4943" s="45"/>
      <c r="O4943" s="27"/>
      <c r="P4943" s="27"/>
      <c r="Q4943" s="27"/>
      <c r="R4943" s="27"/>
      <c r="S4943" s="45"/>
      <c r="T4943" s="45"/>
      <c r="U4943" s="45"/>
      <c r="V4943" s="45"/>
      <c r="W4943" s="45"/>
      <c r="X4943" s="45"/>
      <c r="Y4943" s="45"/>
      <c r="Z4943" s="45"/>
      <c r="AA4943" s="45"/>
      <c r="AB4943" s="45"/>
      <c r="AC4943" s="45"/>
      <c r="AD4943" s="45"/>
      <c r="AE4943" s="45"/>
      <c r="AF4943" s="45"/>
      <c r="AG4943" s="45"/>
      <c r="AH4943" s="34"/>
      <c r="AI4943" s="34"/>
      <c r="AJ4943" s="34"/>
      <c r="AK4943" s="34"/>
      <c r="AM4943" s="13" t="str">
        <f t="shared" si="78"/>
        <v/>
      </c>
    </row>
    <row r="4944" spans="2:39" x14ac:dyDescent="0.3">
      <c r="B4944" s="41"/>
      <c r="C4944" s="41"/>
      <c r="D4944" s="39"/>
      <c r="E4944" s="39"/>
      <c r="G4944" s="39"/>
      <c r="H4944" s="40"/>
      <c r="I4944" s="39"/>
      <c r="J4944" s="39"/>
      <c r="K4944" s="39"/>
      <c r="L4944" s="24"/>
      <c r="M4944" s="27"/>
      <c r="N4944" s="45"/>
      <c r="O4944" s="27"/>
      <c r="P4944" s="27"/>
      <c r="Q4944" s="27"/>
      <c r="R4944" s="27"/>
      <c r="S4944" s="45"/>
      <c r="T4944" s="45"/>
      <c r="U4944" s="45"/>
      <c r="V4944" s="45"/>
      <c r="W4944" s="45"/>
      <c r="X4944" s="45"/>
      <c r="Y4944" s="45"/>
      <c r="Z4944" s="45"/>
      <c r="AA4944" s="45"/>
      <c r="AB4944" s="45"/>
      <c r="AC4944" s="45"/>
      <c r="AD4944" s="45"/>
      <c r="AE4944" s="45"/>
      <c r="AF4944" s="45"/>
      <c r="AG4944" s="45"/>
      <c r="AH4944" s="34"/>
      <c r="AI4944" s="34"/>
      <c r="AJ4944" s="34"/>
      <c r="AK4944" s="34"/>
      <c r="AM4944" s="13" t="str">
        <f t="shared" si="78"/>
        <v/>
      </c>
    </row>
    <row r="4945" spans="2:39" x14ac:dyDescent="0.3">
      <c r="B4945" s="41"/>
      <c r="C4945" s="41"/>
      <c r="D4945" s="39"/>
      <c r="E4945" s="39"/>
      <c r="G4945" s="39"/>
      <c r="H4945" s="40"/>
      <c r="I4945" s="39"/>
      <c r="J4945" s="39"/>
      <c r="K4945" s="39"/>
      <c r="L4945" s="24"/>
      <c r="M4945" s="27"/>
      <c r="N4945" s="45"/>
      <c r="O4945" s="27"/>
      <c r="P4945" s="27"/>
      <c r="Q4945" s="27"/>
      <c r="R4945" s="27"/>
      <c r="S4945" s="45"/>
      <c r="T4945" s="45"/>
      <c r="U4945" s="45"/>
      <c r="V4945" s="45"/>
      <c r="W4945" s="45"/>
      <c r="X4945" s="45"/>
      <c r="Y4945" s="45"/>
      <c r="Z4945" s="45"/>
      <c r="AA4945" s="45"/>
      <c r="AB4945" s="45"/>
      <c r="AC4945" s="45"/>
      <c r="AD4945" s="45"/>
      <c r="AE4945" s="45"/>
      <c r="AF4945" s="45"/>
      <c r="AG4945" s="45"/>
      <c r="AH4945" s="34"/>
      <c r="AI4945" s="34"/>
      <c r="AJ4945" s="34"/>
      <c r="AK4945" s="34"/>
      <c r="AM4945" s="13" t="str">
        <f t="shared" si="78"/>
        <v/>
      </c>
    </row>
    <row r="4946" spans="2:39" x14ac:dyDescent="0.3">
      <c r="B4946" s="41"/>
      <c r="C4946" s="41"/>
      <c r="D4946" s="39"/>
      <c r="E4946" s="39"/>
      <c r="G4946" s="39"/>
      <c r="H4946" s="40"/>
      <c r="I4946" s="39"/>
      <c r="J4946" s="39"/>
      <c r="K4946" s="39"/>
      <c r="L4946" s="24"/>
      <c r="M4946" s="27"/>
      <c r="N4946" s="45"/>
      <c r="O4946" s="27"/>
      <c r="P4946" s="27"/>
      <c r="Q4946" s="27"/>
      <c r="R4946" s="27"/>
      <c r="S4946" s="45"/>
      <c r="T4946" s="45"/>
      <c r="U4946" s="45"/>
      <c r="V4946" s="45"/>
      <c r="W4946" s="45"/>
      <c r="X4946" s="45"/>
      <c r="Y4946" s="45"/>
      <c r="Z4946" s="45"/>
      <c r="AA4946" s="45"/>
      <c r="AB4946" s="45"/>
      <c r="AC4946" s="45"/>
      <c r="AD4946" s="45"/>
      <c r="AE4946" s="45"/>
      <c r="AF4946" s="45"/>
      <c r="AG4946" s="45"/>
      <c r="AH4946" s="34"/>
      <c r="AI4946" s="34"/>
      <c r="AJ4946" s="34"/>
      <c r="AK4946" s="34"/>
      <c r="AM4946" s="13" t="str">
        <f t="shared" si="78"/>
        <v/>
      </c>
    </row>
    <row r="4947" spans="2:39" x14ac:dyDescent="0.3">
      <c r="B4947" s="41"/>
      <c r="C4947" s="41"/>
      <c r="D4947" s="39"/>
      <c r="E4947" s="39"/>
      <c r="G4947" s="39"/>
      <c r="H4947" s="40"/>
      <c r="I4947" s="39"/>
      <c r="J4947" s="39"/>
      <c r="K4947" s="39"/>
      <c r="L4947" s="24"/>
      <c r="M4947" s="27"/>
      <c r="N4947" s="45"/>
      <c r="O4947" s="27"/>
      <c r="P4947" s="27"/>
      <c r="Q4947" s="27"/>
      <c r="R4947" s="27"/>
      <c r="S4947" s="45"/>
      <c r="T4947" s="45"/>
      <c r="U4947" s="45"/>
      <c r="V4947" s="45"/>
      <c r="W4947" s="45"/>
      <c r="X4947" s="45"/>
      <c r="Y4947" s="45"/>
      <c r="Z4947" s="45"/>
      <c r="AA4947" s="45"/>
      <c r="AB4947" s="45"/>
      <c r="AC4947" s="45"/>
      <c r="AD4947" s="45"/>
      <c r="AE4947" s="45"/>
      <c r="AF4947" s="45"/>
      <c r="AG4947" s="45"/>
      <c r="AH4947" s="34"/>
      <c r="AI4947" s="34"/>
      <c r="AJ4947" s="34"/>
      <c r="AK4947" s="34"/>
      <c r="AM4947" s="13" t="str">
        <f t="shared" si="78"/>
        <v/>
      </c>
    </row>
    <row r="4948" spans="2:39" x14ac:dyDescent="0.3">
      <c r="B4948" s="41"/>
      <c r="C4948" s="41"/>
      <c r="D4948" s="39"/>
      <c r="E4948" s="39"/>
      <c r="G4948" s="39"/>
      <c r="H4948" s="40"/>
      <c r="I4948" s="39"/>
      <c r="J4948" s="39"/>
      <c r="K4948" s="39"/>
      <c r="L4948" s="24"/>
      <c r="M4948" s="27"/>
      <c r="N4948" s="45"/>
      <c r="O4948" s="27"/>
      <c r="P4948" s="27"/>
      <c r="Q4948" s="27"/>
      <c r="R4948" s="27"/>
      <c r="S4948" s="45"/>
      <c r="T4948" s="45"/>
      <c r="U4948" s="45"/>
      <c r="V4948" s="45"/>
      <c r="W4948" s="45"/>
      <c r="X4948" s="45"/>
      <c r="Y4948" s="45"/>
      <c r="Z4948" s="45"/>
      <c r="AA4948" s="45"/>
      <c r="AB4948" s="45"/>
      <c r="AC4948" s="45"/>
      <c r="AD4948" s="45"/>
      <c r="AE4948" s="45"/>
      <c r="AF4948" s="45"/>
      <c r="AG4948" s="45"/>
      <c r="AH4948" s="34"/>
      <c r="AI4948" s="34"/>
      <c r="AJ4948" s="34"/>
      <c r="AK4948" s="34"/>
      <c r="AM4948" s="13" t="str">
        <f t="shared" si="78"/>
        <v/>
      </c>
    </row>
    <row r="4949" spans="2:39" x14ac:dyDescent="0.3">
      <c r="B4949" s="41"/>
      <c r="C4949" s="41"/>
      <c r="D4949" s="39"/>
      <c r="E4949" s="39"/>
      <c r="G4949" s="39"/>
      <c r="H4949" s="40"/>
      <c r="I4949" s="39"/>
      <c r="J4949" s="39"/>
      <c r="K4949" s="39"/>
      <c r="L4949" s="24"/>
      <c r="M4949" s="27"/>
      <c r="N4949" s="45"/>
      <c r="O4949" s="27"/>
      <c r="P4949" s="27"/>
      <c r="Q4949" s="27"/>
      <c r="R4949" s="27"/>
      <c r="S4949" s="45"/>
      <c r="T4949" s="45"/>
      <c r="U4949" s="45"/>
      <c r="V4949" s="45"/>
      <c r="W4949" s="45"/>
      <c r="X4949" s="45"/>
      <c r="Y4949" s="45"/>
      <c r="Z4949" s="45"/>
      <c r="AA4949" s="45"/>
      <c r="AB4949" s="45"/>
      <c r="AC4949" s="45"/>
      <c r="AD4949" s="45"/>
      <c r="AE4949" s="45"/>
      <c r="AF4949" s="45"/>
      <c r="AG4949" s="45"/>
      <c r="AH4949" s="34"/>
      <c r="AI4949" s="34"/>
      <c r="AJ4949" s="34"/>
      <c r="AK4949" s="34"/>
      <c r="AM4949" s="13" t="str">
        <f t="shared" si="78"/>
        <v/>
      </c>
    </row>
    <row r="4950" spans="2:39" x14ac:dyDescent="0.3">
      <c r="B4950" s="41"/>
      <c r="C4950" s="41"/>
      <c r="D4950" s="39"/>
      <c r="E4950" s="39"/>
      <c r="G4950" s="39"/>
      <c r="H4950" s="40"/>
      <c r="I4950" s="39"/>
      <c r="J4950" s="39"/>
      <c r="K4950" s="39"/>
      <c r="L4950" s="24"/>
      <c r="M4950" s="27"/>
      <c r="N4950" s="45"/>
      <c r="O4950" s="27"/>
      <c r="P4950" s="27"/>
      <c r="Q4950" s="27"/>
      <c r="R4950" s="27"/>
      <c r="S4950" s="45"/>
      <c r="T4950" s="45"/>
      <c r="U4950" s="45"/>
      <c r="V4950" s="45"/>
      <c r="W4950" s="45"/>
      <c r="X4950" s="45"/>
      <c r="Y4950" s="45"/>
      <c r="Z4950" s="45"/>
      <c r="AA4950" s="45"/>
      <c r="AB4950" s="45"/>
      <c r="AC4950" s="45"/>
      <c r="AD4950" s="45"/>
      <c r="AE4950" s="45"/>
      <c r="AF4950" s="45"/>
      <c r="AG4950" s="45"/>
      <c r="AH4950" s="34"/>
      <c r="AI4950" s="34"/>
      <c r="AJ4950" s="34"/>
      <c r="AK4950" s="34"/>
      <c r="AM4950" s="13" t="str">
        <f t="shared" si="78"/>
        <v/>
      </c>
    </row>
    <row r="4951" spans="2:39" x14ac:dyDescent="0.3">
      <c r="B4951" s="41"/>
      <c r="C4951" s="41"/>
      <c r="D4951" s="39"/>
      <c r="E4951" s="39"/>
      <c r="G4951" s="39"/>
      <c r="H4951" s="40"/>
      <c r="I4951" s="39"/>
      <c r="J4951" s="39"/>
      <c r="K4951" s="39"/>
      <c r="L4951" s="24"/>
      <c r="M4951" s="27"/>
      <c r="N4951" s="45"/>
      <c r="O4951" s="27"/>
      <c r="P4951" s="27"/>
      <c r="Q4951" s="27"/>
      <c r="R4951" s="27"/>
      <c r="S4951" s="45"/>
      <c r="T4951" s="45"/>
      <c r="U4951" s="45"/>
      <c r="V4951" s="45"/>
      <c r="W4951" s="45"/>
      <c r="X4951" s="45"/>
      <c r="Y4951" s="45"/>
      <c r="Z4951" s="45"/>
      <c r="AA4951" s="45"/>
      <c r="AB4951" s="45"/>
      <c r="AC4951" s="45"/>
      <c r="AD4951" s="45"/>
      <c r="AE4951" s="45"/>
      <c r="AF4951" s="45"/>
      <c r="AG4951" s="45"/>
      <c r="AH4951" s="34"/>
      <c r="AI4951" s="34"/>
      <c r="AJ4951" s="34"/>
      <c r="AK4951" s="34"/>
      <c r="AM4951" s="13" t="str">
        <f t="shared" si="78"/>
        <v/>
      </c>
    </row>
    <row r="4952" spans="2:39" x14ac:dyDescent="0.3">
      <c r="B4952" s="41"/>
      <c r="C4952" s="41"/>
      <c r="D4952" s="39"/>
      <c r="E4952" s="39"/>
      <c r="G4952" s="39"/>
      <c r="H4952" s="40"/>
      <c r="I4952" s="39"/>
      <c r="J4952" s="39"/>
      <c r="K4952" s="39"/>
      <c r="L4952" s="24"/>
      <c r="M4952" s="27"/>
      <c r="N4952" s="45"/>
      <c r="O4952" s="27"/>
      <c r="P4952" s="27"/>
      <c r="Q4952" s="27"/>
      <c r="R4952" s="27"/>
      <c r="S4952" s="45"/>
      <c r="T4952" s="45"/>
      <c r="U4952" s="45"/>
      <c r="V4952" s="45"/>
      <c r="W4952" s="45"/>
      <c r="X4952" s="45"/>
      <c r="Y4952" s="45"/>
      <c r="Z4952" s="45"/>
      <c r="AA4952" s="45"/>
      <c r="AB4952" s="45"/>
      <c r="AC4952" s="45"/>
      <c r="AD4952" s="45"/>
      <c r="AE4952" s="45"/>
      <c r="AF4952" s="45"/>
      <c r="AG4952" s="45"/>
      <c r="AH4952" s="34"/>
      <c r="AI4952" s="34"/>
      <c r="AJ4952" s="34"/>
      <c r="AK4952" s="34"/>
      <c r="AM4952" s="13" t="str">
        <f t="shared" si="78"/>
        <v/>
      </c>
    </row>
    <row r="4953" spans="2:39" x14ac:dyDescent="0.3">
      <c r="B4953" s="41"/>
      <c r="C4953" s="41"/>
      <c r="D4953" s="39"/>
      <c r="E4953" s="39"/>
      <c r="G4953" s="39"/>
      <c r="H4953" s="40"/>
      <c r="I4953" s="39"/>
      <c r="J4953" s="39"/>
      <c r="K4953" s="39"/>
      <c r="L4953" s="24"/>
      <c r="M4953" s="27"/>
      <c r="N4953" s="45"/>
      <c r="O4953" s="27"/>
      <c r="P4953" s="27"/>
      <c r="Q4953" s="27"/>
      <c r="R4953" s="27"/>
      <c r="S4953" s="45"/>
      <c r="T4953" s="45"/>
      <c r="U4953" s="45"/>
      <c r="V4953" s="45"/>
      <c r="W4953" s="45"/>
      <c r="X4953" s="45"/>
      <c r="Y4953" s="45"/>
      <c r="Z4953" s="45"/>
      <c r="AA4953" s="45"/>
      <c r="AB4953" s="45"/>
      <c r="AC4953" s="45"/>
      <c r="AD4953" s="45"/>
      <c r="AE4953" s="45"/>
      <c r="AF4953" s="45"/>
      <c r="AG4953" s="45"/>
      <c r="AH4953" s="34"/>
      <c r="AI4953" s="34"/>
      <c r="AJ4953" s="34"/>
      <c r="AK4953" s="34"/>
      <c r="AM4953" s="13" t="str">
        <f t="shared" si="78"/>
        <v/>
      </c>
    </row>
    <row r="4954" spans="2:39" x14ac:dyDescent="0.3">
      <c r="B4954" s="41"/>
      <c r="C4954" s="41"/>
      <c r="D4954" s="39"/>
      <c r="E4954" s="39"/>
      <c r="G4954" s="39"/>
      <c r="H4954" s="40"/>
      <c r="I4954" s="39"/>
      <c r="J4954" s="39"/>
      <c r="K4954" s="39"/>
      <c r="L4954" s="24"/>
      <c r="M4954" s="27"/>
      <c r="N4954" s="45"/>
      <c r="O4954" s="27"/>
      <c r="P4954" s="27"/>
      <c r="Q4954" s="27"/>
      <c r="R4954" s="27"/>
      <c r="S4954" s="45"/>
      <c r="T4954" s="45"/>
      <c r="U4954" s="45"/>
      <c r="V4954" s="45"/>
      <c r="W4954" s="45"/>
      <c r="X4954" s="45"/>
      <c r="Y4954" s="45"/>
      <c r="Z4954" s="45"/>
      <c r="AA4954" s="45"/>
      <c r="AB4954" s="45"/>
      <c r="AC4954" s="45"/>
      <c r="AD4954" s="45"/>
      <c r="AE4954" s="45"/>
      <c r="AF4954" s="45"/>
      <c r="AG4954" s="45"/>
      <c r="AH4954" s="34"/>
      <c r="AI4954" s="34"/>
      <c r="AJ4954" s="34"/>
      <c r="AK4954" s="34"/>
      <c r="AM4954" s="13" t="str">
        <f t="shared" si="78"/>
        <v/>
      </c>
    </row>
    <row r="4955" spans="2:39" x14ac:dyDescent="0.3">
      <c r="B4955" s="41"/>
      <c r="C4955" s="41"/>
      <c r="D4955" s="39"/>
      <c r="E4955" s="39"/>
      <c r="G4955" s="39"/>
      <c r="H4955" s="40"/>
      <c r="I4955" s="39"/>
      <c r="J4955" s="39"/>
      <c r="K4955" s="39"/>
      <c r="L4955" s="24"/>
      <c r="M4955" s="27"/>
      <c r="N4955" s="45"/>
      <c r="O4955" s="27"/>
      <c r="P4955" s="27"/>
      <c r="Q4955" s="27"/>
      <c r="R4955" s="27"/>
      <c r="S4955" s="45"/>
      <c r="T4955" s="45"/>
      <c r="U4955" s="45"/>
      <c r="V4955" s="45"/>
      <c r="W4955" s="45"/>
      <c r="X4955" s="45"/>
      <c r="Y4955" s="45"/>
      <c r="Z4955" s="45"/>
      <c r="AA4955" s="45"/>
      <c r="AB4955" s="45"/>
      <c r="AC4955" s="45"/>
      <c r="AD4955" s="45"/>
      <c r="AE4955" s="45"/>
      <c r="AF4955" s="45"/>
      <c r="AG4955" s="45"/>
      <c r="AH4955" s="34"/>
      <c r="AI4955" s="34"/>
      <c r="AJ4955" s="34"/>
      <c r="AK4955" s="34"/>
      <c r="AM4955" s="13" t="str">
        <f t="shared" si="78"/>
        <v/>
      </c>
    </row>
    <row r="4956" spans="2:39" x14ac:dyDescent="0.3">
      <c r="B4956" s="41"/>
      <c r="C4956" s="41"/>
      <c r="D4956" s="39"/>
      <c r="E4956" s="39"/>
      <c r="G4956" s="39"/>
      <c r="H4956" s="40"/>
      <c r="I4956" s="39"/>
      <c r="J4956" s="39"/>
      <c r="K4956" s="39"/>
      <c r="L4956" s="24"/>
      <c r="M4956" s="27"/>
      <c r="N4956" s="45"/>
      <c r="O4956" s="27"/>
      <c r="P4956" s="27"/>
      <c r="Q4956" s="27"/>
      <c r="R4956" s="27"/>
      <c r="S4956" s="45"/>
      <c r="T4956" s="45"/>
      <c r="U4956" s="45"/>
      <c r="V4956" s="45"/>
      <c r="W4956" s="45"/>
      <c r="X4956" s="45"/>
      <c r="Y4956" s="45"/>
      <c r="Z4956" s="45"/>
      <c r="AA4956" s="45"/>
      <c r="AB4956" s="45"/>
      <c r="AC4956" s="45"/>
      <c r="AD4956" s="45"/>
      <c r="AE4956" s="45"/>
      <c r="AF4956" s="45"/>
      <c r="AG4956" s="45"/>
      <c r="AH4956" s="34"/>
      <c r="AI4956" s="34"/>
      <c r="AJ4956" s="34"/>
      <c r="AK4956" s="34"/>
      <c r="AM4956" s="13" t="str">
        <f t="shared" si="78"/>
        <v/>
      </c>
    </row>
    <row r="4957" spans="2:39" x14ac:dyDescent="0.3">
      <c r="B4957" s="41"/>
      <c r="C4957" s="41"/>
      <c r="D4957" s="39"/>
      <c r="E4957" s="39"/>
      <c r="G4957" s="39"/>
      <c r="H4957" s="40"/>
      <c r="I4957" s="39"/>
      <c r="J4957" s="39"/>
      <c r="K4957" s="39"/>
      <c r="L4957" s="24"/>
      <c r="M4957" s="27"/>
      <c r="N4957" s="45"/>
      <c r="O4957" s="27"/>
      <c r="P4957" s="27"/>
      <c r="Q4957" s="27"/>
      <c r="R4957" s="27"/>
      <c r="S4957" s="45"/>
      <c r="T4957" s="45"/>
      <c r="U4957" s="45"/>
      <c r="V4957" s="45"/>
      <c r="W4957" s="45"/>
      <c r="X4957" s="45"/>
      <c r="Y4957" s="45"/>
      <c r="Z4957" s="45"/>
      <c r="AA4957" s="45"/>
      <c r="AB4957" s="45"/>
      <c r="AC4957" s="45"/>
      <c r="AD4957" s="45"/>
      <c r="AE4957" s="45"/>
      <c r="AF4957" s="45"/>
      <c r="AG4957" s="45"/>
      <c r="AH4957" s="34"/>
      <c r="AI4957" s="34"/>
      <c r="AJ4957" s="34"/>
      <c r="AK4957" s="34"/>
      <c r="AM4957" s="13" t="str">
        <f t="shared" si="78"/>
        <v/>
      </c>
    </row>
    <row r="4958" spans="2:39" x14ac:dyDescent="0.3">
      <c r="B4958" s="41"/>
      <c r="C4958" s="41"/>
      <c r="D4958" s="39"/>
      <c r="E4958" s="39"/>
      <c r="G4958" s="39"/>
      <c r="H4958" s="40"/>
      <c r="I4958" s="39"/>
      <c r="J4958" s="39"/>
      <c r="K4958" s="39"/>
      <c r="L4958" s="24"/>
      <c r="M4958" s="27"/>
      <c r="N4958" s="45"/>
      <c r="O4958" s="27"/>
      <c r="P4958" s="27"/>
      <c r="Q4958" s="27"/>
      <c r="R4958" s="27"/>
      <c r="S4958" s="45"/>
      <c r="T4958" s="45"/>
      <c r="U4958" s="45"/>
      <c r="V4958" s="45"/>
      <c r="W4958" s="45"/>
      <c r="X4958" s="45"/>
      <c r="Y4958" s="45"/>
      <c r="Z4958" s="45"/>
      <c r="AA4958" s="45"/>
      <c r="AB4958" s="45"/>
      <c r="AC4958" s="45"/>
      <c r="AD4958" s="45"/>
      <c r="AE4958" s="45"/>
      <c r="AF4958" s="45"/>
      <c r="AG4958" s="45"/>
      <c r="AH4958" s="34"/>
      <c r="AI4958" s="34"/>
      <c r="AJ4958" s="34"/>
      <c r="AK4958" s="34"/>
      <c r="AM4958" s="13" t="str">
        <f t="shared" si="78"/>
        <v/>
      </c>
    </row>
    <row r="4959" spans="2:39" x14ac:dyDescent="0.3">
      <c r="B4959" s="41"/>
      <c r="C4959" s="41"/>
      <c r="D4959" s="39"/>
      <c r="E4959" s="39"/>
      <c r="G4959" s="39"/>
      <c r="H4959" s="40"/>
      <c r="I4959" s="39"/>
      <c r="J4959" s="39"/>
      <c r="K4959" s="39"/>
      <c r="L4959" s="24"/>
      <c r="M4959" s="27"/>
      <c r="N4959" s="45"/>
      <c r="O4959" s="27"/>
      <c r="P4959" s="27"/>
      <c r="Q4959" s="27"/>
      <c r="R4959" s="27"/>
      <c r="S4959" s="45"/>
      <c r="T4959" s="45"/>
      <c r="U4959" s="45"/>
      <c r="V4959" s="45"/>
      <c r="W4959" s="45"/>
      <c r="X4959" s="45"/>
      <c r="Y4959" s="45"/>
      <c r="Z4959" s="45"/>
      <c r="AA4959" s="45"/>
      <c r="AB4959" s="45"/>
      <c r="AC4959" s="45"/>
      <c r="AD4959" s="45"/>
      <c r="AE4959" s="45"/>
      <c r="AF4959" s="45"/>
      <c r="AG4959" s="45"/>
      <c r="AH4959" s="34"/>
      <c r="AI4959" s="34"/>
      <c r="AJ4959" s="34"/>
      <c r="AK4959" s="34"/>
      <c r="AM4959" s="13" t="str">
        <f t="shared" si="78"/>
        <v/>
      </c>
    </row>
    <row r="4960" spans="2:39" x14ac:dyDescent="0.3">
      <c r="B4960" s="41"/>
      <c r="C4960" s="41"/>
      <c r="D4960" s="39"/>
      <c r="E4960" s="39"/>
      <c r="G4960" s="39"/>
      <c r="H4960" s="40"/>
      <c r="I4960" s="39"/>
      <c r="J4960" s="39"/>
      <c r="K4960" s="39"/>
      <c r="L4960" s="24"/>
      <c r="M4960" s="27"/>
      <c r="N4960" s="45"/>
      <c r="O4960" s="27"/>
      <c r="P4960" s="27"/>
      <c r="Q4960" s="27"/>
      <c r="R4960" s="27"/>
      <c r="S4960" s="45"/>
      <c r="T4960" s="45"/>
      <c r="U4960" s="45"/>
      <c r="V4960" s="45"/>
      <c r="W4960" s="45"/>
      <c r="X4960" s="45"/>
      <c r="Y4960" s="45"/>
      <c r="Z4960" s="45"/>
      <c r="AA4960" s="45"/>
      <c r="AB4960" s="45"/>
      <c r="AC4960" s="45"/>
      <c r="AD4960" s="45"/>
      <c r="AE4960" s="45"/>
      <c r="AF4960" s="45"/>
      <c r="AG4960" s="45"/>
      <c r="AH4960" s="34"/>
      <c r="AI4960" s="34"/>
      <c r="AJ4960" s="34"/>
      <c r="AK4960" s="34"/>
      <c r="AM4960" s="13" t="str">
        <f t="shared" si="78"/>
        <v/>
      </c>
    </row>
    <row r="4961" spans="2:39" x14ac:dyDescent="0.3">
      <c r="B4961" s="41"/>
      <c r="C4961" s="41"/>
      <c r="D4961" s="39"/>
      <c r="E4961" s="39"/>
      <c r="G4961" s="39"/>
      <c r="H4961" s="40"/>
      <c r="I4961" s="39"/>
      <c r="J4961" s="39"/>
      <c r="K4961" s="39"/>
      <c r="L4961" s="24"/>
      <c r="M4961" s="27"/>
      <c r="N4961" s="45"/>
      <c r="O4961" s="27"/>
      <c r="P4961" s="27"/>
      <c r="Q4961" s="27"/>
      <c r="R4961" s="27"/>
      <c r="S4961" s="45"/>
      <c r="T4961" s="45"/>
      <c r="U4961" s="45"/>
      <c r="V4961" s="45"/>
      <c r="W4961" s="45"/>
      <c r="X4961" s="45"/>
      <c r="Y4961" s="45"/>
      <c r="Z4961" s="45"/>
      <c r="AA4961" s="45"/>
      <c r="AB4961" s="45"/>
      <c r="AC4961" s="45"/>
      <c r="AD4961" s="45"/>
      <c r="AE4961" s="45"/>
      <c r="AF4961" s="45"/>
      <c r="AG4961" s="45"/>
      <c r="AH4961" s="34"/>
      <c r="AI4961" s="34"/>
      <c r="AJ4961" s="34"/>
      <c r="AK4961" s="34"/>
      <c r="AM4961" s="13" t="str">
        <f t="shared" si="78"/>
        <v/>
      </c>
    </row>
    <row r="4962" spans="2:39" x14ac:dyDescent="0.3">
      <c r="B4962" s="41"/>
      <c r="C4962" s="41"/>
      <c r="D4962" s="39"/>
      <c r="E4962" s="39"/>
      <c r="G4962" s="39"/>
      <c r="H4962" s="40"/>
      <c r="I4962" s="39"/>
      <c r="J4962" s="39"/>
      <c r="K4962" s="39"/>
      <c r="L4962" s="24"/>
      <c r="M4962" s="27"/>
      <c r="N4962" s="45"/>
      <c r="O4962" s="27"/>
      <c r="P4962" s="27"/>
      <c r="Q4962" s="27"/>
      <c r="R4962" s="27"/>
      <c r="S4962" s="45"/>
      <c r="T4962" s="45"/>
      <c r="U4962" s="45"/>
      <c r="V4962" s="45"/>
      <c r="W4962" s="45"/>
      <c r="X4962" s="45"/>
      <c r="Y4962" s="45"/>
      <c r="Z4962" s="45"/>
      <c r="AA4962" s="45"/>
      <c r="AB4962" s="45"/>
      <c r="AC4962" s="45"/>
      <c r="AD4962" s="45"/>
      <c r="AE4962" s="45"/>
      <c r="AF4962" s="45"/>
      <c r="AG4962" s="45"/>
      <c r="AH4962" s="34"/>
      <c r="AI4962" s="34"/>
      <c r="AJ4962" s="34"/>
      <c r="AK4962" s="34"/>
      <c r="AM4962" s="13" t="str">
        <f t="shared" si="78"/>
        <v/>
      </c>
    </row>
    <row r="4963" spans="2:39" x14ac:dyDescent="0.3">
      <c r="B4963" s="41"/>
      <c r="C4963" s="41"/>
      <c r="D4963" s="39"/>
      <c r="E4963" s="39"/>
      <c r="G4963" s="39"/>
      <c r="H4963" s="40"/>
      <c r="I4963" s="39"/>
      <c r="J4963" s="39"/>
      <c r="K4963" s="39"/>
      <c r="L4963" s="24"/>
      <c r="M4963" s="27"/>
      <c r="N4963" s="45"/>
      <c r="O4963" s="27"/>
      <c r="P4963" s="27"/>
      <c r="Q4963" s="27"/>
      <c r="R4963" s="27"/>
      <c r="S4963" s="45"/>
      <c r="T4963" s="45"/>
      <c r="U4963" s="45"/>
      <c r="V4963" s="45"/>
      <c r="W4963" s="45"/>
      <c r="X4963" s="45"/>
      <c r="Y4963" s="45"/>
      <c r="Z4963" s="45"/>
      <c r="AA4963" s="45"/>
      <c r="AB4963" s="45"/>
      <c r="AC4963" s="45"/>
      <c r="AD4963" s="45"/>
      <c r="AE4963" s="45"/>
      <c r="AF4963" s="45"/>
      <c r="AG4963" s="45"/>
      <c r="AH4963" s="34"/>
      <c r="AI4963" s="34"/>
      <c r="AJ4963" s="34"/>
      <c r="AK4963" s="34"/>
      <c r="AM4963" s="13" t="str">
        <f t="shared" si="78"/>
        <v/>
      </c>
    </row>
    <row r="4964" spans="2:39" x14ac:dyDescent="0.3">
      <c r="B4964" s="41"/>
      <c r="C4964" s="41"/>
      <c r="D4964" s="39"/>
      <c r="E4964" s="39"/>
      <c r="G4964" s="39"/>
      <c r="H4964" s="40"/>
      <c r="I4964" s="39"/>
      <c r="J4964" s="39"/>
      <c r="K4964" s="39"/>
      <c r="L4964" s="24"/>
      <c r="M4964" s="27"/>
      <c r="N4964" s="45"/>
      <c r="O4964" s="27"/>
      <c r="P4964" s="27"/>
      <c r="Q4964" s="27"/>
      <c r="R4964" s="27"/>
      <c r="S4964" s="45"/>
      <c r="T4964" s="45"/>
      <c r="U4964" s="45"/>
      <c r="V4964" s="45"/>
      <c r="W4964" s="45"/>
      <c r="X4964" s="45"/>
      <c r="Y4964" s="45"/>
      <c r="Z4964" s="45"/>
      <c r="AA4964" s="45"/>
      <c r="AB4964" s="45"/>
      <c r="AC4964" s="45"/>
      <c r="AD4964" s="45"/>
      <c r="AE4964" s="45"/>
      <c r="AF4964" s="45"/>
      <c r="AG4964" s="45"/>
      <c r="AH4964" s="34"/>
      <c r="AI4964" s="34"/>
      <c r="AJ4964" s="34"/>
      <c r="AK4964" s="34"/>
      <c r="AM4964" s="13" t="str">
        <f t="shared" si="78"/>
        <v/>
      </c>
    </row>
    <row r="4965" spans="2:39" x14ac:dyDescent="0.3">
      <c r="B4965" s="41"/>
      <c r="C4965" s="41"/>
      <c r="D4965" s="39"/>
      <c r="E4965" s="39"/>
      <c r="G4965" s="39"/>
      <c r="H4965" s="40"/>
      <c r="I4965" s="39"/>
      <c r="J4965" s="39"/>
      <c r="K4965" s="39"/>
      <c r="L4965" s="24"/>
      <c r="M4965" s="27"/>
      <c r="N4965" s="45"/>
      <c r="O4965" s="27"/>
      <c r="P4965" s="27"/>
      <c r="Q4965" s="27"/>
      <c r="R4965" s="27"/>
      <c r="S4965" s="45"/>
      <c r="T4965" s="45"/>
      <c r="U4965" s="45"/>
      <c r="V4965" s="45"/>
      <c r="W4965" s="45"/>
      <c r="X4965" s="45"/>
      <c r="Y4965" s="45"/>
      <c r="Z4965" s="45"/>
      <c r="AA4965" s="45"/>
      <c r="AB4965" s="45"/>
      <c r="AC4965" s="45"/>
      <c r="AD4965" s="45"/>
      <c r="AE4965" s="45"/>
      <c r="AF4965" s="45"/>
      <c r="AG4965" s="45"/>
      <c r="AH4965" s="34"/>
      <c r="AI4965" s="34"/>
      <c r="AJ4965" s="34"/>
      <c r="AK4965" s="34"/>
      <c r="AM4965" s="13" t="str">
        <f t="shared" si="78"/>
        <v/>
      </c>
    </row>
    <row r="4966" spans="2:39" x14ac:dyDescent="0.3">
      <c r="B4966" s="41"/>
      <c r="C4966" s="41"/>
      <c r="D4966" s="39"/>
      <c r="E4966" s="39"/>
      <c r="G4966" s="39"/>
      <c r="H4966" s="40"/>
      <c r="I4966" s="39"/>
      <c r="J4966" s="39"/>
      <c r="K4966" s="39"/>
      <c r="L4966" s="24"/>
      <c r="M4966" s="27"/>
      <c r="N4966" s="45"/>
      <c r="O4966" s="27"/>
      <c r="P4966" s="27"/>
      <c r="Q4966" s="27"/>
      <c r="R4966" s="27"/>
      <c r="S4966" s="45"/>
      <c r="T4966" s="45"/>
      <c r="U4966" s="45"/>
      <c r="V4966" s="45"/>
      <c r="W4966" s="45"/>
      <c r="X4966" s="45"/>
      <c r="Y4966" s="45"/>
      <c r="Z4966" s="45"/>
      <c r="AA4966" s="45"/>
      <c r="AB4966" s="45"/>
      <c r="AC4966" s="45"/>
      <c r="AD4966" s="45"/>
      <c r="AE4966" s="45"/>
      <c r="AF4966" s="45"/>
      <c r="AG4966" s="45"/>
      <c r="AH4966" s="34"/>
      <c r="AI4966" s="34"/>
      <c r="AJ4966" s="34"/>
      <c r="AK4966" s="34"/>
      <c r="AM4966" s="13" t="str">
        <f t="shared" si="78"/>
        <v/>
      </c>
    </row>
    <row r="4967" spans="2:39" x14ac:dyDescent="0.3">
      <c r="B4967" s="41"/>
      <c r="C4967" s="41"/>
      <c r="D4967" s="39"/>
      <c r="E4967" s="39"/>
      <c r="G4967" s="39"/>
      <c r="H4967" s="40"/>
      <c r="I4967" s="39"/>
      <c r="J4967" s="39"/>
      <c r="K4967" s="39"/>
      <c r="L4967" s="24"/>
      <c r="M4967" s="27"/>
      <c r="N4967" s="45"/>
      <c r="O4967" s="27"/>
      <c r="P4967" s="27"/>
      <c r="Q4967" s="27"/>
      <c r="R4967" s="27"/>
      <c r="S4967" s="45"/>
      <c r="T4967" s="45"/>
      <c r="U4967" s="45"/>
      <c r="V4967" s="45"/>
      <c r="W4967" s="45"/>
      <c r="X4967" s="45"/>
      <c r="Y4967" s="45"/>
      <c r="Z4967" s="45"/>
      <c r="AA4967" s="45"/>
      <c r="AB4967" s="45"/>
      <c r="AC4967" s="45"/>
      <c r="AD4967" s="45"/>
      <c r="AE4967" s="45"/>
      <c r="AF4967" s="45"/>
      <c r="AG4967" s="45"/>
      <c r="AH4967" s="34"/>
      <c r="AI4967" s="34"/>
      <c r="AJ4967" s="34"/>
      <c r="AK4967" s="34"/>
      <c r="AM4967" s="13" t="str">
        <f t="shared" si="78"/>
        <v/>
      </c>
    </row>
    <row r="4968" spans="2:39" x14ac:dyDescent="0.3">
      <c r="B4968" s="41"/>
      <c r="C4968" s="41"/>
      <c r="D4968" s="39"/>
      <c r="E4968" s="39"/>
      <c r="G4968" s="39"/>
      <c r="H4968" s="40"/>
      <c r="I4968" s="39"/>
      <c r="J4968" s="39"/>
      <c r="K4968" s="39"/>
      <c r="L4968" s="24"/>
      <c r="M4968" s="27"/>
      <c r="N4968" s="45"/>
      <c r="O4968" s="27"/>
      <c r="P4968" s="27"/>
      <c r="Q4968" s="27"/>
      <c r="R4968" s="27"/>
      <c r="S4968" s="45"/>
      <c r="T4968" s="45"/>
      <c r="U4968" s="45"/>
      <c r="V4968" s="45"/>
      <c r="W4968" s="45"/>
      <c r="X4968" s="45"/>
      <c r="Y4968" s="45"/>
      <c r="Z4968" s="45"/>
      <c r="AA4968" s="45"/>
      <c r="AB4968" s="45"/>
      <c r="AC4968" s="45"/>
      <c r="AD4968" s="45"/>
      <c r="AE4968" s="45"/>
      <c r="AF4968" s="45"/>
      <c r="AG4968" s="45"/>
      <c r="AH4968" s="34"/>
      <c r="AI4968" s="34"/>
      <c r="AJ4968" s="34"/>
      <c r="AK4968" s="34"/>
      <c r="AM4968" s="13" t="str">
        <f t="shared" si="78"/>
        <v/>
      </c>
    </row>
    <row r="4969" spans="2:39" x14ac:dyDescent="0.3">
      <c r="B4969" s="41"/>
      <c r="C4969" s="41"/>
      <c r="D4969" s="39"/>
      <c r="E4969" s="39"/>
      <c r="G4969" s="39"/>
      <c r="H4969" s="40"/>
      <c r="I4969" s="39"/>
      <c r="J4969" s="39"/>
      <c r="K4969" s="39"/>
      <c r="L4969" s="24"/>
      <c r="M4969" s="27"/>
      <c r="N4969" s="45"/>
      <c r="O4969" s="27"/>
      <c r="P4969" s="27"/>
      <c r="Q4969" s="27"/>
      <c r="R4969" s="27"/>
      <c r="S4969" s="45"/>
      <c r="T4969" s="45"/>
      <c r="U4969" s="45"/>
      <c r="V4969" s="45"/>
      <c r="W4969" s="45"/>
      <c r="X4969" s="45"/>
      <c r="Y4969" s="45"/>
      <c r="Z4969" s="45"/>
      <c r="AA4969" s="45"/>
      <c r="AB4969" s="45"/>
      <c r="AC4969" s="45"/>
      <c r="AD4969" s="45"/>
      <c r="AE4969" s="45"/>
      <c r="AF4969" s="45"/>
      <c r="AG4969" s="45"/>
      <c r="AH4969" s="34"/>
      <c r="AI4969" s="34"/>
      <c r="AJ4969" s="34"/>
      <c r="AK4969" s="34"/>
      <c r="AM4969" s="13" t="str">
        <f t="shared" si="78"/>
        <v/>
      </c>
    </row>
    <row r="4970" spans="2:39" x14ac:dyDescent="0.3">
      <c r="B4970" s="41"/>
      <c r="C4970" s="41"/>
      <c r="D4970" s="39"/>
      <c r="E4970" s="39"/>
      <c r="G4970" s="39"/>
      <c r="H4970" s="40"/>
      <c r="I4970" s="39"/>
      <c r="J4970" s="39"/>
      <c r="K4970" s="39"/>
      <c r="L4970" s="24"/>
      <c r="M4970" s="27"/>
      <c r="N4970" s="45"/>
      <c r="O4970" s="27"/>
      <c r="P4970" s="27"/>
      <c r="Q4970" s="27"/>
      <c r="R4970" s="27"/>
      <c r="S4970" s="45"/>
      <c r="T4970" s="45"/>
      <c r="U4970" s="45"/>
      <c r="V4970" s="45"/>
      <c r="W4970" s="45"/>
      <c r="X4970" s="45"/>
      <c r="Y4970" s="45"/>
      <c r="Z4970" s="45"/>
      <c r="AA4970" s="45"/>
      <c r="AB4970" s="45"/>
      <c r="AC4970" s="45"/>
      <c r="AD4970" s="45"/>
      <c r="AE4970" s="45"/>
      <c r="AF4970" s="45"/>
      <c r="AG4970" s="45"/>
      <c r="AH4970" s="34"/>
      <c r="AI4970" s="34"/>
      <c r="AJ4970" s="34"/>
      <c r="AK4970" s="34"/>
      <c r="AM4970" s="13" t="str">
        <f t="shared" si="78"/>
        <v/>
      </c>
    </row>
    <row r="4971" spans="2:39" x14ac:dyDescent="0.3">
      <c r="B4971" s="41"/>
      <c r="C4971" s="41"/>
      <c r="D4971" s="39"/>
      <c r="E4971" s="39"/>
      <c r="G4971" s="39"/>
      <c r="H4971" s="40"/>
      <c r="I4971" s="39"/>
      <c r="J4971" s="39"/>
      <c r="K4971" s="39"/>
      <c r="L4971" s="24"/>
      <c r="M4971" s="27"/>
      <c r="N4971" s="45"/>
      <c r="O4971" s="27"/>
      <c r="P4971" s="27"/>
      <c r="Q4971" s="27"/>
      <c r="R4971" s="27"/>
      <c r="S4971" s="45"/>
      <c r="T4971" s="45"/>
      <c r="U4971" s="45"/>
      <c r="V4971" s="45"/>
      <c r="W4971" s="45"/>
      <c r="X4971" s="45"/>
      <c r="Y4971" s="45"/>
      <c r="Z4971" s="45"/>
      <c r="AA4971" s="45"/>
      <c r="AB4971" s="45"/>
      <c r="AC4971" s="45"/>
      <c r="AD4971" s="45"/>
      <c r="AE4971" s="45"/>
      <c r="AF4971" s="45"/>
      <c r="AG4971" s="45"/>
      <c r="AH4971" s="34"/>
      <c r="AI4971" s="34"/>
      <c r="AJ4971" s="34"/>
      <c r="AK4971" s="34"/>
      <c r="AM4971" s="13" t="str">
        <f t="shared" si="78"/>
        <v/>
      </c>
    </row>
    <row r="4972" spans="2:39" x14ac:dyDescent="0.3">
      <c r="B4972" s="41"/>
      <c r="C4972" s="41"/>
      <c r="D4972" s="39"/>
      <c r="E4972" s="39"/>
      <c r="G4972" s="39"/>
      <c r="H4972" s="40"/>
      <c r="I4972" s="39"/>
      <c r="J4972" s="39"/>
      <c r="K4972" s="39"/>
      <c r="L4972" s="24"/>
      <c r="M4972" s="27"/>
      <c r="N4972" s="45"/>
      <c r="O4972" s="27"/>
      <c r="P4972" s="27"/>
      <c r="Q4972" s="27"/>
      <c r="R4972" s="27"/>
      <c r="S4972" s="45"/>
      <c r="T4972" s="45"/>
      <c r="U4972" s="45"/>
      <c r="V4972" s="45"/>
      <c r="W4972" s="45"/>
      <c r="X4972" s="45"/>
      <c r="Y4972" s="45"/>
      <c r="Z4972" s="45"/>
      <c r="AA4972" s="45"/>
      <c r="AB4972" s="45"/>
      <c r="AC4972" s="45"/>
      <c r="AD4972" s="45"/>
      <c r="AE4972" s="45"/>
      <c r="AF4972" s="45"/>
      <c r="AG4972" s="45"/>
      <c r="AH4972" s="34"/>
      <c r="AI4972" s="34"/>
      <c r="AJ4972" s="34"/>
      <c r="AK4972" s="34"/>
      <c r="AM4972" s="13" t="str">
        <f t="shared" si="78"/>
        <v/>
      </c>
    </row>
    <row r="4973" spans="2:39" x14ac:dyDescent="0.3">
      <c r="B4973" s="41"/>
      <c r="C4973" s="41"/>
      <c r="D4973" s="39"/>
      <c r="E4973" s="39"/>
      <c r="G4973" s="39"/>
      <c r="H4973" s="40"/>
      <c r="I4973" s="39"/>
      <c r="J4973" s="39"/>
      <c r="K4973" s="39"/>
      <c r="L4973" s="24"/>
      <c r="M4973" s="27"/>
      <c r="N4973" s="45"/>
      <c r="O4973" s="27"/>
      <c r="P4973" s="27"/>
      <c r="Q4973" s="27"/>
      <c r="R4973" s="27"/>
      <c r="S4973" s="45"/>
      <c r="T4973" s="45"/>
      <c r="U4973" s="45"/>
      <c r="V4973" s="45"/>
      <c r="W4973" s="45"/>
      <c r="X4973" s="45"/>
      <c r="Y4973" s="45"/>
      <c r="Z4973" s="45"/>
      <c r="AA4973" s="45"/>
      <c r="AB4973" s="45"/>
      <c r="AC4973" s="45"/>
      <c r="AD4973" s="45"/>
      <c r="AE4973" s="45"/>
      <c r="AF4973" s="45"/>
      <c r="AG4973" s="45"/>
      <c r="AH4973" s="34"/>
      <c r="AI4973" s="34"/>
      <c r="AJ4973" s="34"/>
      <c r="AK4973" s="34"/>
      <c r="AM4973" s="13" t="str">
        <f t="shared" si="78"/>
        <v/>
      </c>
    </row>
    <row r="4974" spans="2:39" x14ac:dyDescent="0.3">
      <c r="B4974" s="41"/>
      <c r="C4974" s="41"/>
      <c r="D4974" s="39"/>
      <c r="E4974" s="39"/>
      <c r="G4974" s="39"/>
      <c r="H4974" s="40"/>
      <c r="I4974" s="39"/>
      <c r="J4974" s="39"/>
      <c r="K4974" s="39"/>
      <c r="L4974" s="24"/>
      <c r="M4974" s="27"/>
      <c r="N4974" s="45"/>
      <c r="O4974" s="27"/>
      <c r="P4974" s="27"/>
      <c r="Q4974" s="27"/>
      <c r="R4974" s="27"/>
      <c r="S4974" s="45"/>
      <c r="T4974" s="45"/>
      <c r="U4974" s="45"/>
      <c r="V4974" s="45"/>
      <c r="W4974" s="45"/>
      <c r="X4974" s="45"/>
      <c r="Y4974" s="45"/>
      <c r="Z4974" s="45"/>
      <c r="AA4974" s="45"/>
      <c r="AB4974" s="45"/>
      <c r="AC4974" s="45"/>
      <c r="AD4974" s="45"/>
      <c r="AE4974" s="45"/>
      <c r="AF4974" s="45"/>
      <c r="AG4974" s="45"/>
      <c r="AH4974" s="34"/>
      <c r="AI4974" s="34"/>
      <c r="AJ4974" s="34"/>
      <c r="AK4974" s="34"/>
      <c r="AM4974" s="13" t="str">
        <f t="shared" si="78"/>
        <v/>
      </c>
    </row>
    <row r="4975" spans="2:39" x14ac:dyDescent="0.3">
      <c r="B4975" s="41"/>
      <c r="C4975" s="41"/>
      <c r="D4975" s="39"/>
      <c r="E4975" s="39"/>
      <c r="G4975" s="39"/>
      <c r="H4975" s="40"/>
      <c r="I4975" s="39"/>
      <c r="J4975" s="39"/>
      <c r="K4975" s="39"/>
      <c r="L4975" s="24"/>
      <c r="M4975" s="27"/>
      <c r="N4975" s="45"/>
      <c r="O4975" s="27"/>
      <c r="P4975" s="27"/>
      <c r="Q4975" s="27"/>
      <c r="R4975" s="27"/>
      <c r="S4975" s="45"/>
      <c r="T4975" s="45"/>
      <c r="U4975" s="45"/>
      <c r="V4975" s="45"/>
      <c r="W4975" s="45"/>
      <c r="X4975" s="45"/>
      <c r="Y4975" s="45"/>
      <c r="Z4975" s="45"/>
      <c r="AA4975" s="45"/>
      <c r="AB4975" s="45"/>
      <c r="AC4975" s="45"/>
      <c r="AD4975" s="45"/>
      <c r="AE4975" s="45"/>
      <c r="AF4975" s="45"/>
      <c r="AG4975" s="45"/>
      <c r="AH4975" s="34"/>
      <c r="AI4975" s="34"/>
      <c r="AJ4975" s="34"/>
      <c r="AK4975" s="34"/>
      <c r="AM4975" s="13" t="str">
        <f t="shared" si="78"/>
        <v/>
      </c>
    </row>
    <row r="4976" spans="2:39" x14ac:dyDescent="0.3">
      <c r="B4976" s="41"/>
      <c r="C4976" s="41"/>
      <c r="D4976" s="39"/>
      <c r="E4976" s="39"/>
      <c r="G4976" s="39"/>
      <c r="H4976" s="40"/>
      <c r="I4976" s="39"/>
      <c r="J4976" s="39"/>
      <c r="K4976" s="39"/>
      <c r="L4976" s="24"/>
      <c r="M4976" s="27"/>
      <c r="N4976" s="45"/>
      <c r="O4976" s="27"/>
      <c r="P4976" s="27"/>
      <c r="Q4976" s="27"/>
      <c r="R4976" s="27"/>
      <c r="S4976" s="45"/>
      <c r="T4976" s="45"/>
      <c r="U4976" s="45"/>
      <c r="V4976" s="45"/>
      <c r="W4976" s="45"/>
      <c r="X4976" s="45"/>
      <c r="Y4976" s="45"/>
      <c r="Z4976" s="45"/>
      <c r="AA4976" s="45"/>
      <c r="AB4976" s="45"/>
      <c r="AC4976" s="45"/>
      <c r="AD4976" s="45"/>
      <c r="AE4976" s="45"/>
      <c r="AF4976" s="45"/>
      <c r="AG4976" s="45"/>
      <c r="AH4976" s="34"/>
      <c r="AI4976" s="34"/>
      <c r="AJ4976" s="34"/>
      <c r="AK4976" s="34"/>
      <c r="AM4976" s="13" t="str">
        <f t="shared" si="78"/>
        <v/>
      </c>
    </row>
    <row r="4977" spans="2:39" x14ac:dyDescent="0.3">
      <c r="B4977" s="41"/>
      <c r="C4977" s="41"/>
      <c r="D4977" s="39"/>
      <c r="E4977" s="39"/>
      <c r="G4977" s="39"/>
      <c r="H4977" s="40"/>
      <c r="I4977" s="39"/>
      <c r="J4977" s="39"/>
      <c r="K4977" s="39"/>
      <c r="L4977" s="24"/>
      <c r="M4977" s="27"/>
      <c r="N4977" s="45"/>
      <c r="O4977" s="27"/>
      <c r="P4977" s="27"/>
      <c r="Q4977" s="27"/>
      <c r="R4977" s="27"/>
      <c r="S4977" s="45"/>
      <c r="T4977" s="45"/>
      <c r="U4977" s="45"/>
      <c r="V4977" s="45"/>
      <c r="W4977" s="45"/>
      <c r="X4977" s="45"/>
      <c r="Y4977" s="45"/>
      <c r="Z4977" s="45"/>
      <c r="AA4977" s="45"/>
      <c r="AB4977" s="45"/>
      <c r="AC4977" s="45"/>
      <c r="AD4977" s="45"/>
      <c r="AE4977" s="45"/>
      <c r="AF4977" s="45"/>
      <c r="AG4977" s="45"/>
      <c r="AH4977" s="34"/>
      <c r="AI4977" s="34"/>
      <c r="AJ4977" s="34"/>
      <c r="AK4977" s="34"/>
      <c r="AM4977" s="13" t="str">
        <f t="shared" si="78"/>
        <v/>
      </c>
    </row>
    <row r="4978" spans="2:39" x14ac:dyDescent="0.3">
      <c r="B4978" s="41"/>
      <c r="C4978" s="41"/>
      <c r="D4978" s="39"/>
      <c r="E4978" s="39"/>
      <c r="G4978" s="39"/>
      <c r="H4978" s="40"/>
      <c r="I4978" s="39"/>
      <c r="J4978" s="39"/>
      <c r="K4978" s="39"/>
      <c r="L4978" s="24"/>
      <c r="M4978" s="27"/>
      <c r="N4978" s="45"/>
      <c r="O4978" s="27"/>
      <c r="P4978" s="27"/>
      <c r="Q4978" s="27"/>
      <c r="R4978" s="27"/>
      <c r="S4978" s="45"/>
      <c r="T4978" s="45"/>
      <c r="U4978" s="45"/>
      <c r="V4978" s="45"/>
      <c r="W4978" s="45"/>
      <c r="X4978" s="45"/>
      <c r="Y4978" s="45"/>
      <c r="Z4978" s="45"/>
      <c r="AA4978" s="45"/>
      <c r="AB4978" s="45"/>
      <c r="AC4978" s="45"/>
      <c r="AD4978" s="45"/>
      <c r="AE4978" s="45"/>
      <c r="AF4978" s="45"/>
      <c r="AG4978" s="45"/>
      <c r="AH4978" s="34"/>
      <c r="AI4978" s="34"/>
      <c r="AJ4978" s="34"/>
      <c r="AK4978" s="34"/>
      <c r="AM4978" s="13" t="str">
        <f t="shared" si="78"/>
        <v/>
      </c>
    </row>
    <row r="4979" spans="2:39" x14ac:dyDescent="0.3">
      <c r="B4979" s="41"/>
      <c r="C4979" s="41"/>
      <c r="D4979" s="39"/>
      <c r="E4979" s="39"/>
      <c r="G4979" s="39"/>
      <c r="H4979" s="40"/>
      <c r="I4979" s="39"/>
      <c r="J4979" s="39"/>
      <c r="K4979" s="39"/>
      <c r="L4979" s="24"/>
      <c r="M4979" s="27"/>
      <c r="N4979" s="45"/>
      <c r="O4979" s="27"/>
      <c r="P4979" s="27"/>
      <c r="Q4979" s="27"/>
      <c r="R4979" s="27"/>
      <c r="S4979" s="45"/>
      <c r="T4979" s="45"/>
      <c r="U4979" s="45"/>
      <c r="V4979" s="45"/>
      <c r="W4979" s="45"/>
      <c r="X4979" s="45"/>
      <c r="Y4979" s="45"/>
      <c r="Z4979" s="45"/>
      <c r="AA4979" s="45"/>
      <c r="AB4979" s="45"/>
      <c r="AC4979" s="45"/>
      <c r="AD4979" s="45"/>
      <c r="AE4979" s="45"/>
      <c r="AF4979" s="45"/>
      <c r="AG4979" s="45"/>
      <c r="AH4979" s="34"/>
      <c r="AI4979" s="34"/>
      <c r="AJ4979" s="34"/>
      <c r="AK4979" s="34"/>
      <c r="AM4979" s="13" t="str">
        <f t="shared" si="78"/>
        <v/>
      </c>
    </row>
    <row r="4980" spans="2:39" x14ac:dyDescent="0.3">
      <c r="B4980" s="41"/>
      <c r="C4980" s="41"/>
      <c r="D4980" s="39"/>
      <c r="E4980" s="39"/>
      <c r="G4980" s="39"/>
      <c r="H4980" s="40"/>
      <c r="I4980" s="39"/>
      <c r="J4980" s="39"/>
      <c r="K4980" s="39"/>
      <c r="L4980" s="24"/>
      <c r="M4980" s="27"/>
      <c r="N4980" s="45"/>
      <c r="O4980" s="27"/>
      <c r="P4980" s="27"/>
      <c r="Q4980" s="27"/>
      <c r="R4980" s="27"/>
      <c r="S4980" s="45"/>
      <c r="T4980" s="45"/>
      <c r="U4980" s="45"/>
      <c r="V4980" s="45"/>
      <c r="W4980" s="45"/>
      <c r="X4980" s="45"/>
      <c r="Y4980" s="45"/>
      <c r="Z4980" s="45"/>
      <c r="AA4980" s="45"/>
      <c r="AB4980" s="45"/>
      <c r="AC4980" s="45"/>
      <c r="AD4980" s="45"/>
      <c r="AE4980" s="45"/>
      <c r="AF4980" s="45"/>
      <c r="AG4980" s="45"/>
      <c r="AH4980" s="34"/>
      <c r="AI4980" s="34"/>
      <c r="AJ4980" s="34"/>
      <c r="AK4980" s="34"/>
      <c r="AM4980" s="13" t="str">
        <f t="shared" si="78"/>
        <v/>
      </c>
    </row>
    <row r="4981" spans="2:39" x14ac:dyDescent="0.3">
      <c r="B4981" s="41"/>
      <c r="C4981" s="41"/>
      <c r="D4981" s="39"/>
      <c r="E4981" s="39"/>
      <c r="G4981" s="39"/>
      <c r="H4981" s="40"/>
      <c r="I4981" s="39"/>
      <c r="J4981" s="39"/>
      <c r="K4981" s="39"/>
      <c r="L4981" s="24"/>
      <c r="M4981" s="27"/>
      <c r="N4981" s="45"/>
      <c r="O4981" s="27"/>
      <c r="P4981" s="27"/>
      <c r="Q4981" s="27"/>
      <c r="R4981" s="27"/>
      <c r="S4981" s="45"/>
      <c r="T4981" s="45"/>
      <c r="U4981" s="45"/>
      <c r="V4981" s="45"/>
      <c r="W4981" s="45"/>
      <c r="X4981" s="45"/>
      <c r="Y4981" s="45"/>
      <c r="Z4981" s="45"/>
      <c r="AA4981" s="45"/>
      <c r="AB4981" s="45"/>
      <c r="AC4981" s="45"/>
      <c r="AD4981" s="45"/>
      <c r="AE4981" s="45"/>
      <c r="AF4981" s="45"/>
      <c r="AG4981" s="45"/>
      <c r="AH4981" s="34"/>
      <c r="AI4981" s="34"/>
      <c r="AJ4981" s="34"/>
      <c r="AK4981" s="34"/>
      <c r="AM4981" s="13" t="str">
        <f t="shared" si="78"/>
        <v/>
      </c>
    </row>
    <row r="4982" spans="2:39" x14ac:dyDescent="0.3">
      <c r="B4982" s="41"/>
      <c r="C4982" s="41"/>
      <c r="D4982" s="39"/>
      <c r="E4982" s="39"/>
      <c r="G4982" s="39"/>
      <c r="H4982" s="40"/>
      <c r="I4982" s="39"/>
      <c r="J4982" s="39"/>
      <c r="K4982" s="39"/>
      <c r="L4982" s="24"/>
      <c r="M4982" s="27"/>
      <c r="N4982" s="45"/>
      <c r="O4982" s="27"/>
      <c r="P4982" s="27"/>
      <c r="Q4982" s="27"/>
      <c r="R4982" s="27"/>
      <c r="S4982" s="45"/>
      <c r="T4982" s="45"/>
      <c r="U4982" s="45"/>
      <c r="V4982" s="45"/>
      <c r="W4982" s="45"/>
      <c r="X4982" s="45"/>
      <c r="Y4982" s="45"/>
      <c r="Z4982" s="45"/>
      <c r="AA4982" s="45"/>
      <c r="AB4982" s="45"/>
      <c r="AC4982" s="45"/>
      <c r="AD4982" s="45"/>
      <c r="AE4982" s="45"/>
      <c r="AF4982" s="45"/>
      <c r="AG4982" s="45"/>
      <c r="AH4982" s="34"/>
      <c r="AI4982" s="34"/>
      <c r="AJ4982" s="34"/>
      <c r="AK4982" s="34"/>
      <c r="AM4982" s="13" t="str">
        <f t="shared" si="78"/>
        <v/>
      </c>
    </row>
    <row r="4983" spans="2:39" x14ac:dyDescent="0.3">
      <c r="B4983" s="41"/>
      <c r="C4983" s="41"/>
      <c r="D4983" s="39"/>
      <c r="E4983" s="39"/>
      <c r="G4983" s="39"/>
      <c r="H4983" s="40"/>
      <c r="I4983" s="39"/>
      <c r="J4983" s="39"/>
      <c r="K4983" s="39"/>
      <c r="L4983" s="24"/>
      <c r="M4983" s="27"/>
      <c r="N4983" s="45"/>
      <c r="O4983" s="27"/>
      <c r="P4983" s="27"/>
      <c r="Q4983" s="27"/>
      <c r="R4983" s="27"/>
      <c r="S4983" s="45"/>
      <c r="T4983" s="45"/>
      <c r="U4983" s="45"/>
      <c r="V4983" s="45"/>
      <c r="W4983" s="45"/>
      <c r="X4983" s="45"/>
      <c r="Y4983" s="45"/>
      <c r="Z4983" s="45"/>
      <c r="AA4983" s="45"/>
      <c r="AB4983" s="45"/>
      <c r="AC4983" s="45"/>
      <c r="AD4983" s="45"/>
      <c r="AE4983" s="45"/>
      <c r="AF4983" s="45"/>
      <c r="AG4983" s="45"/>
      <c r="AH4983" s="34"/>
      <c r="AI4983" s="34"/>
      <c r="AJ4983" s="34"/>
      <c r="AK4983" s="34"/>
      <c r="AM4983" s="13" t="str">
        <f t="shared" si="78"/>
        <v/>
      </c>
    </row>
    <row r="4984" spans="2:39" x14ac:dyDescent="0.3">
      <c r="E4984" s="39"/>
    </row>
    <row r="4985" spans="2:39" x14ac:dyDescent="0.3">
      <c r="E4985" s="39"/>
    </row>
  </sheetData>
  <conditionalFormatting sqref="A4:A12 A14:A18 A20:A24 A26:A28 A30:A31 A33:A34 A36:A38 A40:A41 A43:A44 A46:A48 A50:A52 A54:A56 A58:A62 A64:A66 A68:A70 A72:A76 A78:A80 A82:A84 A86:A88 A90:A91 A93:A97 F94:F97 A99:A109 F101:F109 A111:A113 A115:A116 A118:A120 A122:A125 A127:A152 F138:F152 A160 A163 A168">
    <cfRule type="expression" dxfId="999" priority="348">
      <formula>_xlfn.FORMULATEXT(A4)="="&amp;ADDRESS(ROW(XFD4),COLUMN(XFD4),4)</formula>
    </cfRule>
  </conditionalFormatting>
  <conditionalFormatting sqref="A4:A12 A14:A18 A20:A24 A26:A28 A30:A31 A33:A34 A36:A38 A40:A41 A43:A44 A46:A48 A50:A52 A54:A56 A58:A62 A64:A66 A68:A70 A72:A76 A78:A80 A82:A84 A86:A88 A90:A91 F92:AK97 A93:A97 A99:A109 F101:F109 A111:A113 A115:A116 A118:A120 A122:A125 A127:A152 F137:AK153 A160 A163 A168">
    <cfRule type="expression" dxfId="998" priority="347">
      <formula>AND($G4="Service provided", $B4="Service")</formula>
    </cfRule>
    <cfRule type="expression" dxfId="997" priority="346">
      <formula>AND($G4="Service provided", $B4="Sector")</formula>
    </cfRule>
  </conditionalFormatting>
  <conditionalFormatting sqref="A153:D159 F154:AK154">
    <cfRule type="expression" dxfId="996" priority="56">
      <formula>AND($G153="Service provided", OR($B153="Region",$B153="Root"))</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A153:D153 F160:AK163 A161:D162 F164:O165 P164:AK166 A164:D167 M166:O166 M167:AK168 A169:D4980 F92:AK93 G94:AK97 F137:AK137 G138:AK152 F153:AK153 F4:AK30 G31:AK31 F32:AK33 G34:AK34 F35:AK36 G37:AK38 F39:AK40 G41:AK41 F42:AK43 G44:AK44 F45:AK50 G51:AK52 F53:AK58 G59:AK62 F63:AK68 G69:AK70 F71:AK72 G73:AK76 F77:AK78 G79:AK80 F81:AK82 G83:AK84 F85:AK86 G87:AK88 F89:AK90 G91:AK91 F110:AK111 G112:L113 M112:AK136 F114:L118 G119:L120 F121:L122 G123:L125 F126:L127 G128:L136 F169:AK232 G233:AK234 F235:AK236 G237:AK237 F238:AK240 G241:AK241 F242:AK244 G245:AK245 F246:AK248 G249:AK249 F250:AK252 G253:AK253 F254:AK4980 G166:K166 F167:K168">
    <cfRule type="expression" dxfId="995" priority="417">
      <formula>_xlfn.FORMULATEXT(A4)="="&amp;ADDRESS(ROW(#REF!),COLUMN(#REF!),4)</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A153:D153 F160:AK163 A161:D162 F164:O165 P164:AK166 A164:D167 M166:O166 M167:AK168 A169:D4980">
    <cfRule type="expression" dxfId="994" priority="416">
      <formula>AND($G4="Service provided", $B4="Service")</formula>
    </cfRule>
    <cfRule type="expression" dxfId="993" priority="415">
      <formula>AND($G4="Service provided", $B4="Sector")</formula>
    </cfRule>
  </conditionalFormatting>
  <conditionalFormatting sqref="B4:E349 A13:D13 A19:D19 A25:D25 A29:D29 A32:D32 A35:D35 A39:D39 A42:D42 A45:D45 A49:D49 A53:D53 A57:D57 A63:D63 A67:D67 A71:D71 A77:D77 A81:D81 A85:D85 A89:D89 A92:D92 A98:D98 F98:T99 U98:AK102 G100:T102 G103:AK109 A110:D110 A114:D114 A117:D117 A121:D121 A126:D126 F160:AK163 A161:D162 F164:O165 P164:AK166 A164:D167 M166:O166 M167:AK168 A169:D4980">
    <cfRule type="expression" dxfId="992" priority="414">
      <formula>AND($G4="Service provided", OR($B4="Region",$B4="Root"))</formula>
    </cfRule>
  </conditionalFormatting>
  <conditionalFormatting sqref="F31 F94:F97 F138:F152">
    <cfRule type="expression" dxfId="991" priority="220">
      <formula>$G31="Technology"</formula>
    </cfRule>
  </conditionalFormatting>
  <conditionalFormatting sqref="F31">
    <cfRule type="expression" dxfId="990" priority="219">
      <formula>_xlfn.FORMULATEXT(F31)="="&amp;ADDRESS(ROW(E31),COLUMN(E31),4)</formula>
    </cfRule>
  </conditionalFormatting>
  <conditionalFormatting sqref="F34">
    <cfRule type="expression" dxfId="989" priority="215">
      <formula>$G34="Technology"</formula>
    </cfRule>
    <cfRule type="expression" dxfId="988" priority="214">
      <formula>_xlfn.FORMULATEXT(F34)="="&amp;ADDRESS(ROW(E34),COLUMN(E34),4)</formula>
    </cfRule>
  </conditionalFormatting>
  <conditionalFormatting sqref="F37:F38">
    <cfRule type="expression" dxfId="987" priority="210">
      <formula>$G37="Technology"</formula>
    </cfRule>
    <cfRule type="expression" dxfId="986" priority="209">
      <formula>_xlfn.FORMULATEXT(F37)="="&amp;ADDRESS(ROW(E37),COLUMN(E37),4)</formula>
    </cfRule>
  </conditionalFormatting>
  <conditionalFormatting sqref="F41">
    <cfRule type="expression" dxfId="985" priority="205">
      <formula>$G41="Technology"</formula>
    </cfRule>
    <cfRule type="expression" dxfId="984" priority="204">
      <formula>_xlfn.FORMULATEXT(F41)="="&amp;ADDRESS(ROW(E41),COLUMN(E41),4)</formula>
    </cfRule>
  </conditionalFormatting>
  <conditionalFormatting sqref="F44">
    <cfRule type="expression" dxfId="983" priority="199">
      <formula>_xlfn.FORMULATEXT(F44)="="&amp;ADDRESS(ROW(E44),COLUMN(E44),4)</formula>
    </cfRule>
    <cfRule type="expression" dxfId="982" priority="200">
      <formula>$G44="Technology"</formula>
    </cfRule>
  </conditionalFormatting>
  <conditionalFormatting sqref="F51:F52">
    <cfRule type="expression" dxfId="981" priority="194">
      <formula>_xlfn.FORMULATEXT(F51)="="&amp;ADDRESS(ROW(E51),COLUMN(E51),4)</formula>
    </cfRule>
    <cfRule type="expression" dxfId="980" priority="195">
      <formula>$G51="Technology"</formula>
    </cfRule>
  </conditionalFormatting>
  <conditionalFormatting sqref="F59:F62">
    <cfRule type="expression" dxfId="979" priority="189">
      <formula>_xlfn.FORMULATEXT(F59)="="&amp;ADDRESS(ROW(E59),COLUMN(E59),4)</formula>
    </cfRule>
    <cfRule type="expression" dxfId="978" priority="190">
      <formula>$G59="Technology"</formula>
    </cfRule>
  </conditionalFormatting>
  <conditionalFormatting sqref="F69:F70">
    <cfRule type="expression" dxfId="977" priority="185">
      <formula>$G69="Technology"</formula>
    </cfRule>
    <cfRule type="expression" dxfId="976" priority="184">
      <formula>_xlfn.FORMULATEXT(F69)="="&amp;ADDRESS(ROW(E69),COLUMN(E69),4)</formula>
    </cfRule>
  </conditionalFormatting>
  <conditionalFormatting sqref="F73:F76">
    <cfRule type="expression" dxfId="975" priority="180">
      <formula>$G73="Technology"</formula>
    </cfRule>
    <cfRule type="expression" dxfId="974" priority="179">
      <formula>_xlfn.FORMULATEXT(F73)="="&amp;ADDRESS(ROW(E73),COLUMN(E73),4)</formula>
    </cfRule>
  </conditionalFormatting>
  <conditionalFormatting sqref="F79:F80">
    <cfRule type="expression" dxfId="973" priority="175">
      <formula>$G79="Technology"</formula>
    </cfRule>
    <cfRule type="expression" dxfId="972" priority="174">
      <formula>_xlfn.FORMULATEXT(F79)="="&amp;ADDRESS(ROW(E79),COLUMN(E79),4)</formula>
    </cfRule>
  </conditionalFormatting>
  <conditionalFormatting sqref="F83:F84">
    <cfRule type="expression" dxfId="971" priority="169">
      <formula>_xlfn.FORMULATEXT(F83)="="&amp;ADDRESS(ROW(E83),COLUMN(E83),4)</formula>
    </cfRule>
    <cfRule type="expression" dxfId="970" priority="170">
      <formula>$G83="Technology"</formula>
    </cfRule>
  </conditionalFormatting>
  <conditionalFormatting sqref="F87:F88">
    <cfRule type="expression" dxfId="969" priority="165">
      <formula>$G87="Technology"</formula>
    </cfRule>
    <cfRule type="expression" dxfId="968" priority="164">
      <formula>_xlfn.FORMULATEXT(F87)="="&amp;ADDRESS(ROW(E87),COLUMN(E87),4)</formula>
    </cfRule>
  </conditionalFormatting>
  <conditionalFormatting sqref="F91">
    <cfRule type="expression" dxfId="967" priority="160">
      <formula>$G91="Technology"</formula>
    </cfRule>
    <cfRule type="expression" dxfId="966" priority="159">
      <formula>_xlfn.FORMULATEXT(F91)="="&amp;ADDRESS(ROW(E91),COLUMN(E91),4)</formula>
    </cfRule>
  </conditionalFormatting>
  <conditionalFormatting sqref="F100">
    <cfRule type="expression" dxfId="965" priority="4">
      <formula>_xlfn.FORMULATEXT(F100)="="&amp;ADDRESS(ROW(E100),COLUMN(E100),4)</formula>
    </cfRule>
    <cfRule type="expression" dxfId="964" priority="3">
      <formula>AND($G100="Service provided", $B100="Service")</formula>
    </cfRule>
    <cfRule type="expression" dxfId="963" priority="2">
      <formula>AND($G100="Service provided", $B100="Sector")</formula>
    </cfRule>
    <cfRule type="expression" dxfId="962" priority="1">
      <formula>AND($G100="Service provided", OR($B100="Region",$B100="Root"))</formula>
    </cfRule>
  </conditionalFormatting>
  <conditionalFormatting sqref="F100:F109">
    <cfRule type="expression" dxfId="961" priority="5">
      <formula>$G100="Technology"</formula>
    </cfRule>
  </conditionalFormatting>
  <conditionalFormatting sqref="F112:F113">
    <cfRule type="expression" dxfId="960" priority="145">
      <formula>$G112="Technology"</formula>
    </cfRule>
    <cfRule type="expression" dxfId="959" priority="144">
      <formula>_xlfn.FORMULATEXT(F112)="="&amp;ADDRESS(ROW(E112),COLUMN(E112),4)</formula>
    </cfRule>
  </conditionalFormatting>
  <conditionalFormatting sqref="F119:F120">
    <cfRule type="expression" dxfId="958" priority="134">
      <formula>_xlfn.FORMULATEXT(F119)="="&amp;ADDRESS(ROW(E119),COLUMN(E119),4)</formula>
    </cfRule>
    <cfRule type="expression" dxfId="957" priority="135">
      <formula>$G119="Technology"</formula>
    </cfRule>
  </conditionalFormatting>
  <conditionalFormatting sqref="F123:F125">
    <cfRule type="expression" dxfId="956" priority="129">
      <formula>_xlfn.FORMULATEXT(F123)="="&amp;ADDRESS(ROW(E123),COLUMN(E123),4)</formula>
    </cfRule>
    <cfRule type="expression" dxfId="955" priority="130">
      <formula>$G123="Technology"</formula>
    </cfRule>
  </conditionalFormatting>
  <conditionalFormatting sqref="F128:F136">
    <cfRule type="expression" dxfId="954" priority="125">
      <formula>$G128="Technology"</formula>
    </cfRule>
    <cfRule type="expression" dxfId="953" priority="124">
      <formula>_xlfn.FORMULATEXT(F128)="="&amp;ADDRESS(ROW(E128),COLUMN(E128),4)</formula>
    </cfRule>
  </conditionalFormatting>
  <conditionalFormatting sqref="F155:F156">
    <cfRule type="expression" dxfId="952" priority="23762">
      <formula>AND($G155="Service provided", #REF!="Sector")</formula>
    </cfRule>
    <cfRule type="expression" dxfId="951" priority="23763">
      <formula>AND($G155="Service provided", #REF!="Service")</formula>
    </cfRule>
    <cfRule type="expression" dxfId="950" priority="51">
      <formula>$G155="Technology"</formula>
    </cfRule>
    <cfRule type="expression" dxfId="949" priority="23764">
      <formula>_xlfn.FORMULATEXT(F155)="="&amp;ADDRESS(ROW(#REF!),COLUMN(#REF!),4)</formula>
    </cfRule>
    <cfRule type="expression" dxfId="948" priority="23761">
      <formula>AND($G155="Service provided", OR(#REF!="Region",#REF!="Root"))</formula>
    </cfRule>
  </conditionalFormatting>
  <conditionalFormatting sqref="F157:F159">
    <cfRule type="expression" dxfId="947" priority="41">
      <formula>AND($G157="Service provided", OR($B157="Region",$B157="Root"))</formula>
    </cfRule>
    <cfRule type="expression" dxfId="946" priority="45">
      <formula>$G157="Technology"</formula>
    </cfRule>
    <cfRule type="expression" dxfId="945" priority="42">
      <formula>AND($G157="Service provided", $B157="Sector")</formula>
    </cfRule>
    <cfRule type="expression" dxfId="944" priority="43">
      <formula>AND($G157="Service provided", $B157="Service")</formula>
    </cfRule>
    <cfRule type="expression" dxfId="943" priority="44">
      <formula>_xlfn.FORMULATEXT(F157)="="&amp;ADDRESS(ROW(E157),COLUMN(E157),4)</formula>
    </cfRule>
  </conditionalFormatting>
  <conditionalFormatting sqref="F166">
    <cfRule type="expression" dxfId="942" priority="114">
      <formula>_xlfn.FORMULATEXT(F166)="="&amp;ADDRESS(ROW(E166),COLUMN(E166),4)</formula>
    </cfRule>
    <cfRule type="expression" dxfId="941" priority="115">
      <formula>$G166="Technology"</formula>
    </cfRule>
  </conditionalFormatting>
  <conditionalFormatting sqref="F233:F234">
    <cfRule type="expression" dxfId="940" priority="64">
      <formula>_xlfn.FORMULATEXT(F233)="="&amp;ADDRESS(ROW(E233),COLUMN(E233),4)</formula>
    </cfRule>
    <cfRule type="expression" dxfId="939" priority="65">
      <formula>$G233="Technology"</formula>
    </cfRule>
  </conditionalFormatting>
  <conditionalFormatting sqref="F237">
    <cfRule type="expression" dxfId="938" priority="75">
      <formula>$G237="Technology"</formula>
    </cfRule>
    <cfRule type="expression" dxfId="937" priority="74">
      <formula>_xlfn.FORMULATEXT(F237)="="&amp;ADDRESS(ROW(E237),COLUMN(E237),4)</formula>
    </cfRule>
  </conditionalFormatting>
  <conditionalFormatting sqref="F241">
    <cfRule type="expression" dxfId="936" priority="80">
      <formula>$G241="Technology"</formula>
    </cfRule>
    <cfRule type="expression" dxfId="935" priority="79">
      <formula>_xlfn.FORMULATEXT(F241)="="&amp;ADDRESS(ROW(E241),COLUMN(E241),4)</formula>
    </cfRule>
  </conditionalFormatting>
  <conditionalFormatting sqref="F245">
    <cfRule type="expression" dxfId="934" priority="85">
      <formula>$G245="Technology"</formula>
    </cfRule>
    <cfRule type="expression" dxfId="933" priority="84">
      <formula>_xlfn.FORMULATEXT(F245)="="&amp;ADDRESS(ROW(E245),COLUMN(E245),4)</formula>
    </cfRule>
  </conditionalFormatting>
  <conditionalFormatting sqref="F249">
    <cfRule type="expression" dxfId="932" priority="89">
      <formula>_xlfn.FORMULATEXT(F249)="="&amp;ADDRESS(ROW(E249),COLUMN(E249),4)</formula>
    </cfRule>
    <cfRule type="expression" dxfId="931" priority="90">
      <formula>$G249="Technology"</formula>
    </cfRule>
  </conditionalFormatting>
  <conditionalFormatting sqref="F253">
    <cfRule type="expression" dxfId="930" priority="95">
      <formula>$G253="Technology"</formula>
    </cfRule>
    <cfRule type="expression" dxfId="929" priority="94">
      <formula>_xlfn.FORMULATEXT(F253)="="&amp;ADDRESS(ROW(E253),COLUMN(E253),4)</formula>
    </cfRule>
  </conditionalFormatting>
  <conditionalFormatting sqref="F166:L168">
    <cfRule type="expression" dxfId="928" priority="7">
      <formula>AND($G166="Service provided", OR($B166="Region",$B166="Root"))</formula>
    </cfRule>
    <cfRule type="expression" dxfId="927" priority="8">
      <formula>AND($G166="Service provided", $B166="Sector")</formula>
    </cfRule>
    <cfRule type="expression" dxfId="926" priority="9">
      <formula>AND($G166="Service provided", $B166="Service")</formula>
    </cfRule>
  </conditionalFormatting>
  <conditionalFormatting sqref="F98:T99 U98:AK102 G100:T102 G103:AK109 F160:AK163 F164:O165 P164:AK166 M166:O166 M167:AK168 F92:AK93 G94:AK97 F137:AK137 G138:AK152 F153:AK153 F4:AK30 G31:AK31 F32:AK33 G34:AK34 F35:AK36 G37:AK38 F39:AK40 G41:AK41 F42:AK43 G44:AK44 F45:AK50 G51:AK52 F53:AK58 G59:AK62 F63:AK68 G69:AK70 F71:AK72 G73:AK76 F77:AK78 G79:AK80 F81:AK82 G83:AK84 F85:AK86 G87:AK88 F89:AK90 G91:AK91 F110:AK111 G112:L113 M112:AK136 F114:L118 G119:L120 F121:L122 G123:L125 F126:L127 G128:L136 F169:AK232 G233:AK234 F235:AK236 G237:AK237 F238:AK240 G241:AK241 F242:AK244 G245:AK245 F246:AK248 G249:AK249 F250:AK252 G253:AK253 F254:AK4980 G166:K166 F167:K168">
    <cfRule type="expression" dxfId="925" priority="418">
      <formula>$G4="Technology"</formula>
    </cfRule>
  </conditionalFormatting>
  <conditionalFormatting sqref="F4:AK91">
    <cfRule type="expression" dxfId="924" priority="156">
      <formula>AND($G4="Service provided", OR($B4="Region",$B4="Root"))</formula>
    </cfRule>
    <cfRule type="expression" dxfId="923" priority="157">
      <formula>AND($G4="Service provided", $B4="Sector")</formula>
    </cfRule>
    <cfRule type="expression" dxfId="922" priority="158">
      <formula>AND($G4="Service provided", $B4="Service")</formula>
    </cfRule>
  </conditionalFormatting>
  <conditionalFormatting sqref="F92:AK97 F137:AK153 F101:F109 A4:A12 A14:A18 A20:A24 A26:A28 A30:A31 A33:A34 A36:A38 A40:A41 A43:A44 A46:A48 A50:A52 A54:A56 A58:A62 A64:A66 A68:A70 A72:A76 A78:A80 A82:A84 A86:A88 A90:A91 A93:A97 A99:A109 A111:A113 A115:A116 A118:A120 A122:A125 A127:A152 A160 A163 A168">
    <cfRule type="expression" dxfId="921" priority="345">
      <formula>AND($G4="Service provided", OR($B4="Region",$B4="Root"))</formula>
    </cfRule>
  </conditionalFormatting>
  <conditionalFormatting sqref="F110:AK136">
    <cfRule type="expression" dxfId="920" priority="123">
      <formula>AND($G110="Service provided", $B110="Service")</formula>
    </cfRule>
    <cfRule type="expression" dxfId="919" priority="122">
      <formula>AND($G110="Service provided", $B110="Sector")</formula>
    </cfRule>
    <cfRule type="expression" dxfId="918" priority="121">
      <formula>AND($G110="Service provided", OR($B110="Region",$B110="Root"))</formula>
    </cfRule>
  </conditionalFormatting>
  <conditionalFormatting sqref="F154:AK154 A154:D159">
    <cfRule type="expression" dxfId="917" priority="57">
      <formula>AND($G154="Service provided", $B154="Sector")</formula>
    </cfRule>
    <cfRule type="expression" dxfId="916" priority="58">
      <formula>AND($G154="Service provided", $B154="Service")</formula>
    </cfRule>
    <cfRule type="expression" dxfId="915" priority="59">
      <formula>_xlfn.FORMULATEXT(A154)="="&amp;ADDRESS(ROW(#REF!),COLUMN(#REF!),4)</formula>
    </cfRule>
  </conditionalFormatting>
  <conditionalFormatting sqref="F154:AK154">
    <cfRule type="expression" dxfId="914" priority="60">
      <formula>$G154="Technology"</formula>
    </cfRule>
  </conditionalFormatting>
  <conditionalFormatting sqref="F169:AK4980">
    <cfRule type="expression" dxfId="913" priority="63">
      <formula>AND($G169="Service provided", $B169="Service")</formula>
    </cfRule>
    <cfRule type="expression" dxfId="912" priority="62">
      <formula>AND($G169="Service provided", $B169="Sector")</formula>
    </cfRule>
    <cfRule type="expression" dxfId="911" priority="61">
      <formula>AND($G169="Service provided", OR($B169="Region",$B169="Root"))</formula>
    </cfRule>
  </conditionalFormatting>
  <conditionalFormatting sqref="G155:AK159">
    <cfRule type="expression" dxfId="910" priority="28">
      <formula>AND($G155="Service provided", $B155="Service")</formula>
    </cfRule>
    <cfRule type="expression" dxfId="909" priority="30">
      <formula>$G155="Technology"</formula>
    </cfRule>
    <cfRule type="expression" dxfId="908" priority="29">
      <formula>_xlfn.FORMULATEXT(G155)="="&amp;ADDRESS(ROW(#REF!),COLUMN(#REF!),4)</formula>
    </cfRule>
    <cfRule type="expression" dxfId="907" priority="27">
      <formula>AND($G155="Service provided", $B155="Sector")</formula>
    </cfRule>
    <cfRule type="expression" dxfId="906" priority="26">
      <formula>AND($G155="Service provided", OR($B155="Region",$B155="Root"))</formula>
    </cfRule>
  </conditionalFormatting>
  <conditionalFormatting sqref="L166:L168">
    <cfRule type="expression" dxfId="905" priority="6">
      <formula>$G166="Technology"</formula>
    </cfRule>
    <cfRule type="expression" dxfId="904" priority="10">
      <formula>_xlfn.FORMULATEXT(L166)="="&amp;ADDRESS(ROW(#REF!),COLUMN(#REF!),4)</formula>
    </cfRule>
  </conditionalFormatting>
  <conditionalFormatting sqref="R1:AG3">
    <cfRule type="expression" dxfId="903" priority="402">
      <formula>AND($F1="Service provided", $A1="Sector")</formula>
    </cfRule>
    <cfRule type="expression" dxfId="902" priority="403">
      <formula>AND($F1="Service provided", $A1="Service")</formula>
    </cfRule>
    <cfRule type="expression" dxfId="901" priority="404">
      <formula>_xlfn.FORMULATEXT(R1)="="&amp;ADDRESS(ROW(#REF!),COLUMN(#REF!),4)</formula>
    </cfRule>
    <cfRule type="expression" dxfId="900" priority="401">
      <formula>AND($F1="Service provided", OR($A1="Region",$A1="Root"))</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M4883"/>
  <sheetViews>
    <sheetView zoomScale="70" zoomScaleNormal="70" workbookViewId="0">
      <pane xSplit="11" ySplit="2" topLeftCell="L307" activePane="bottomRight" state="frozen"/>
      <selection pane="topRight" activeCell="L1" sqref="L1"/>
      <selection pane="bottomLeft" activeCell="A3" sqref="A3"/>
      <selection pane="bottomRight" activeCell="J317" sqref="J317"/>
    </sheetView>
  </sheetViews>
  <sheetFormatPr defaultColWidth="8.88671875" defaultRowHeight="14.4" outlineLevelCol="1" x14ac:dyDescent="0.3"/>
  <cols>
    <col min="1" max="1" width="58.44140625" style="10" bestFit="1"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101</v>
      </c>
      <c r="C1" s="2"/>
      <c r="D1" s="44" t="s">
        <v>101</v>
      </c>
      <c r="E1" s="44" t="s">
        <v>101</v>
      </c>
      <c r="F1" s="2"/>
      <c r="G1" s="2"/>
      <c r="H1" s="3"/>
      <c r="I1" s="4"/>
      <c r="J1" s="4"/>
      <c r="K1" s="44" t="s">
        <v>101</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117</v>
      </c>
      <c r="B2" s="7" t="s">
        <v>118</v>
      </c>
      <c r="C2" s="7" t="s">
        <v>119</v>
      </c>
      <c r="D2" s="7" t="s">
        <v>120</v>
      </c>
      <c r="E2" s="7" t="s">
        <v>121</v>
      </c>
      <c r="F2" s="7" t="s">
        <v>380</v>
      </c>
      <c r="G2" s="7" t="s">
        <v>122</v>
      </c>
      <c r="H2" s="7" t="s">
        <v>123</v>
      </c>
      <c r="I2" s="7" t="s">
        <v>124</v>
      </c>
      <c r="J2" s="7" t="s">
        <v>125</v>
      </c>
      <c r="K2" s="7" t="s">
        <v>14</v>
      </c>
      <c r="L2" s="30" t="s">
        <v>126</v>
      </c>
      <c r="M2" s="15" t="s">
        <v>12</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127</v>
      </c>
    </row>
    <row r="3" spans="1:117" s="12" customFormat="1" x14ac:dyDescent="0.3">
      <c r="A3" s="10" t="s">
        <v>128</v>
      </c>
      <c r="B3" s="41"/>
      <c r="D3" s="39"/>
      <c r="E3" s="39"/>
      <c r="F3" s="10" t="s">
        <v>131</v>
      </c>
      <c r="G3" s="10" t="s">
        <v>377</v>
      </c>
      <c r="H3" s="10"/>
      <c r="I3" s="10"/>
      <c r="J3" s="10" t="s">
        <v>250</v>
      </c>
      <c r="K3" s="39"/>
      <c r="L3" s="24"/>
      <c r="M3" s="27" t="s">
        <v>67</v>
      </c>
      <c r="N3" s="37">
        <v>0.55000000000000004</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.Iron and Steel.Steel Product.Slabs.CastingContinued casting NGservice_request.Iron and Steel.Methane Blend</v>
      </c>
    </row>
    <row r="4" spans="1:117" s="12" customFormat="1" x14ac:dyDescent="0.3">
      <c r="A4" s="10" t="s">
        <v>128</v>
      </c>
      <c r="B4" s="41"/>
      <c r="D4" s="39"/>
      <c r="E4" s="39"/>
      <c r="F4" s="10" t="s">
        <v>131</v>
      </c>
      <c r="G4" s="10" t="s">
        <v>377</v>
      </c>
      <c r="H4" s="10"/>
      <c r="I4" s="10"/>
      <c r="J4" s="10" t="s">
        <v>269</v>
      </c>
      <c r="K4" s="39"/>
      <c r="L4" s="24"/>
      <c r="M4" s="27" t="s">
        <v>67</v>
      </c>
      <c r="N4" s="37">
        <v>2E-3</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.Iron and Steel.Steel Product.Slabs.CastingContinued casting NGservice_request.Iron and Steel.Ventilation</v>
      </c>
      <c r="DM4" s="9"/>
    </row>
    <row r="5" spans="1:117" s="12" customFormat="1" x14ac:dyDescent="0.3">
      <c r="A5" s="10" t="s">
        <v>128</v>
      </c>
      <c r="B5" s="41"/>
      <c r="D5" s="39"/>
      <c r="E5" s="39"/>
      <c r="F5" s="10" t="s">
        <v>131</v>
      </c>
      <c r="G5" s="10" t="s">
        <v>377</v>
      </c>
      <c r="H5" s="10"/>
      <c r="I5" s="10"/>
      <c r="J5" s="10" t="s">
        <v>274</v>
      </c>
      <c r="K5" s="39"/>
      <c r="L5" s="24"/>
      <c r="M5" s="27" t="s">
        <v>67</v>
      </c>
      <c r="N5" s="37">
        <v>4.2000000000000003E-2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.Iron and Steel.Steel Product.Slabs.CastingContinued casting NGservice_request.Iron and Steel.Conveyance</v>
      </c>
    </row>
    <row r="6" spans="1:117" s="12" customFormat="1" x14ac:dyDescent="0.3">
      <c r="A6" s="10" t="s">
        <v>128</v>
      </c>
      <c r="B6" s="41"/>
      <c r="D6" s="39"/>
      <c r="E6" s="39"/>
      <c r="F6" s="10" t="s">
        <v>131</v>
      </c>
      <c r="G6" s="10" t="s">
        <v>377</v>
      </c>
      <c r="H6" s="10"/>
      <c r="I6" s="10"/>
      <c r="J6" s="10" t="s">
        <v>329</v>
      </c>
      <c r="K6" s="39"/>
      <c r="L6" s="24"/>
      <c r="M6" s="27" t="s">
        <v>67</v>
      </c>
      <c r="N6" s="37">
        <v>2E-3</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.Iron and Steel.Steel Product.Slabs.CastingContinued casting NGservice_request.Iron and Steel.Compression</v>
      </c>
      <c r="DM6" s="9"/>
    </row>
    <row r="7" spans="1:117" s="12" customFormat="1" x14ac:dyDescent="0.3">
      <c r="A7" s="10" t="s">
        <v>128</v>
      </c>
      <c r="B7" s="41"/>
      <c r="D7" s="39"/>
      <c r="E7" s="39"/>
      <c r="F7" s="10" t="s">
        <v>131</v>
      </c>
      <c r="G7" s="10" t="s">
        <v>377</v>
      </c>
      <c r="H7" s="10"/>
      <c r="I7" s="10"/>
      <c r="J7" s="10" t="s">
        <v>302</v>
      </c>
      <c r="K7" s="39"/>
      <c r="L7" s="24"/>
      <c r="M7" s="27" t="s">
        <v>67</v>
      </c>
      <c r="N7" s="37">
        <v>2E-3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.Iron and Steel.Steel Product.Slabs.CastingContinued casting NGservice_request.Iron and Steel.Direct Drive</v>
      </c>
    </row>
    <row r="8" spans="1:117" s="12" customFormat="1" x14ac:dyDescent="0.3">
      <c r="A8" s="10" t="s">
        <v>128</v>
      </c>
      <c r="B8" s="41"/>
      <c r="D8" s="39"/>
      <c r="E8" s="39"/>
      <c r="F8" s="10" t="s">
        <v>131</v>
      </c>
      <c r="G8" s="10" t="s">
        <v>377</v>
      </c>
      <c r="H8" s="10"/>
      <c r="I8" s="10"/>
      <c r="J8" s="10" t="s">
        <v>330</v>
      </c>
      <c r="K8" s="39"/>
      <c r="L8" s="24"/>
      <c r="M8" s="27" t="s">
        <v>67</v>
      </c>
      <c r="N8" s="37">
        <v>1E-3</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.Iron and Steel.Steel Product.Slabs.CastingContinued casting NGservice_request.Iron and Steel.Pumping</v>
      </c>
      <c r="DM8" s="9"/>
    </row>
    <row r="9" spans="1:117" s="12" customFormat="1" x14ac:dyDescent="0.3">
      <c r="A9" s="10" t="s">
        <v>128</v>
      </c>
      <c r="B9" s="41"/>
      <c r="D9" s="39"/>
      <c r="E9" s="39"/>
      <c r="F9" s="10" t="s">
        <v>131</v>
      </c>
      <c r="G9" s="10" t="s">
        <v>377</v>
      </c>
      <c r="H9" s="10"/>
      <c r="I9" s="10"/>
      <c r="J9" s="10" t="s">
        <v>331</v>
      </c>
      <c r="K9" s="39"/>
      <c r="L9" s="24"/>
      <c r="M9" s="27" t="s">
        <v>67</v>
      </c>
      <c r="N9" s="37">
        <v>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.Iron and Steel.Steel Product.Slabs.CastingContinued casting NGservice_request.Iron and Steel.Reheating</v>
      </c>
    </row>
    <row r="10" spans="1:117" s="12" customFormat="1" x14ac:dyDescent="0.3">
      <c r="A10" s="10" t="s">
        <v>128</v>
      </c>
      <c r="B10" s="41"/>
      <c r="D10" s="39"/>
      <c r="E10" s="39"/>
      <c r="F10" s="10" t="s">
        <v>131</v>
      </c>
      <c r="G10" s="10" t="s">
        <v>377</v>
      </c>
      <c r="H10" s="10"/>
      <c r="I10" s="10"/>
      <c r="J10" s="10" t="s">
        <v>332</v>
      </c>
      <c r="K10" s="39"/>
      <c r="L10" s="24"/>
      <c r="M10" s="27" t="s">
        <v>67</v>
      </c>
      <c r="N10" s="37">
        <v>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.Iron and Steel.Steel Product.Slabs.CastingContinued casting NGservice_request.Iron and Steel.Steel Product.Slabs.Slab Roughing</v>
      </c>
      <c r="DM10" s="9"/>
    </row>
    <row r="11" spans="1:117" s="12" customFormat="1" x14ac:dyDescent="0.3">
      <c r="A11" s="10" t="s">
        <v>128</v>
      </c>
      <c r="B11" s="41"/>
      <c r="D11" s="39"/>
      <c r="E11" s="39"/>
      <c r="F11" s="10" t="s">
        <v>131</v>
      </c>
      <c r="G11" s="10" t="s">
        <v>377</v>
      </c>
      <c r="H11" s="10"/>
      <c r="I11" s="10"/>
      <c r="J11" s="10" t="s">
        <v>333</v>
      </c>
      <c r="K11" s="39"/>
      <c r="L11" s="24"/>
      <c r="M11" s="27" t="s">
        <v>67</v>
      </c>
      <c r="N11" s="37">
        <v>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.Iron and Steel.Steel Product.Slabs.CastingContinued casting NGservice_request.Iron and Steel.Steel Product.Slabs.Slab Finishing</v>
      </c>
    </row>
    <row r="12" spans="1:117" s="12" customFormat="1" x14ac:dyDescent="0.3">
      <c r="A12" s="10" t="s">
        <v>128</v>
      </c>
      <c r="B12" s="41"/>
      <c r="D12" s="39"/>
      <c r="E12" s="39"/>
      <c r="F12" s="10" t="s">
        <v>132</v>
      </c>
      <c r="G12" s="10" t="s">
        <v>377</v>
      </c>
      <c r="H12" s="10"/>
      <c r="I12" s="10"/>
      <c r="J12" s="10" t="s">
        <v>334</v>
      </c>
      <c r="K12" s="39"/>
      <c r="L12" s="24"/>
      <c r="M12" s="27" t="s">
        <v>67</v>
      </c>
      <c r="N12" s="37">
        <v>0.55000000000000004</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.Iron and Steel.Steel Product.Slabs.CastingContinued casting oilservice_requestCIMS.Generic Fuels.Fuel Oil</v>
      </c>
      <c r="DM12" s="9"/>
    </row>
    <row r="13" spans="1:117" s="12" customFormat="1" x14ac:dyDescent="0.3">
      <c r="A13" s="10" t="s">
        <v>128</v>
      </c>
      <c r="B13" s="41"/>
      <c r="D13" s="39"/>
      <c r="E13" s="39"/>
      <c r="F13" s="10" t="s">
        <v>132</v>
      </c>
      <c r="G13" s="10" t="s">
        <v>377</v>
      </c>
      <c r="H13" s="10"/>
      <c r="I13" s="10"/>
      <c r="J13" s="10" t="s">
        <v>269</v>
      </c>
      <c r="K13" s="39"/>
      <c r="L13" s="24"/>
      <c r="M13" s="27" t="s">
        <v>67</v>
      </c>
      <c r="N13" s="37">
        <v>2E-3</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.Iron and Steel.Steel Product.Slabs.CastingContinued casting oilservice_request.Iron and Steel.Ventilation</v>
      </c>
    </row>
    <row r="14" spans="1:117" s="12" customFormat="1" x14ac:dyDescent="0.3">
      <c r="A14" s="10" t="s">
        <v>128</v>
      </c>
      <c r="B14" s="41"/>
      <c r="D14" s="39"/>
      <c r="E14" s="39"/>
      <c r="F14" s="10" t="s">
        <v>132</v>
      </c>
      <c r="G14" s="10" t="s">
        <v>377</v>
      </c>
      <c r="H14" s="10"/>
      <c r="I14" s="10"/>
      <c r="J14" s="10" t="s">
        <v>274</v>
      </c>
      <c r="K14" s="39"/>
      <c r="L14" s="24"/>
      <c r="M14" s="27" t="s">
        <v>67</v>
      </c>
      <c r="N14" s="37">
        <v>4.2000000000000003E-2</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.Iron and Steel.Steel Product.Slabs.CastingContinued casting oilservice_request.Iron and Steel.Conveyance</v>
      </c>
      <c r="DM14" s="9"/>
    </row>
    <row r="15" spans="1:117" s="12" customFormat="1" x14ac:dyDescent="0.3">
      <c r="A15" s="10" t="s">
        <v>128</v>
      </c>
      <c r="B15" s="41"/>
      <c r="D15" s="39"/>
      <c r="E15" s="39"/>
      <c r="F15" s="10" t="s">
        <v>132</v>
      </c>
      <c r="G15" s="10" t="s">
        <v>377</v>
      </c>
      <c r="H15" s="10"/>
      <c r="I15" s="10"/>
      <c r="J15" s="10" t="s">
        <v>329</v>
      </c>
      <c r="K15" s="39"/>
      <c r="L15" s="24"/>
      <c r="M15" s="27" t="s">
        <v>67</v>
      </c>
      <c r="N15" s="37">
        <v>2E-3</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.Iron and Steel.Steel Product.Slabs.CastingContinued casting oilservice_request.Iron and Steel.Compression</v>
      </c>
    </row>
    <row r="16" spans="1:117" s="12" customFormat="1" x14ac:dyDescent="0.3">
      <c r="A16" s="10" t="s">
        <v>128</v>
      </c>
      <c r="B16" s="41"/>
      <c r="D16" s="39"/>
      <c r="E16" s="39"/>
      <c r="F16" s="10" t="s">
        <v>132</v>
      </c>
      <c r="G16" s="10" t="s">
        <v>377</v>
      </c>
      <c r="H16" s="10"/>
      <c r="I16" s="10"/>
      <c r="J16" s="10" t="s">
        <v>302</v>
      </c>
      <c r="K16" s="39"/>
      <c r="L16" s="24"/>
      <c r="M16" s="27" t="s">
        <v>67</v>
      </c>
      <c r="N16" s="37">
        <v>2E-3</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.Iron and Steel.Steel Product.Slabs.CastingContinued casting oilservice_request.Iron and Steel.Direct Drive</v>
      </c>
      <c r="DM16" s="9"/>
    </row>
    <row r="17" spans="1:117" x14ac:dyDescent="0.3">
      <c r="A17" s="10" t="s">
        <v>128</v>
      </c>
      <c r="B17" s="41"/>
      <c r="D17" s="39"/>
      <c r="E17" s="39"/>
      <c r="F17" s="10" t="s">
        <v>132</v>
      </c>
      <c r="G17" s="10" t="s">
        <v>377</v>
      </c>
      <c r="H17" s="10"/>
      <c r="J17" s="10" t="s">
        <v>330</v>
      </c>
      <c r="K17" s="39"/>
      <c r="L17" s="24"/>
      <c r="M17" s="27" t="s">
        <v>67</v>
      </c>
      <c r="N17" s="37">
        <v>1E-3</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.Iron and Steel.Steel Product.Slabs.CastingContinued casting oilservice_request.Iron and Steel.Pumping</v>
      </c>
    </row>
    <row r="18" spans="1:117" x14ac:dyDescent="0.3">
      <c r="A18" s="10" t="s">
        <v>128</v>
      </c>
      <c r="B18" s="41"/>
      <c r="D18" s="39"/>
      <c r="E18" s="39"/>
      <c r="F18" s="10" t="s">
        <v>132</v>
      </c>
      <c r="G18" s="10" t="s">
        <v>377</v>
      </c>
      <c r="H18" s="10"/>
      <c r="J18" s="10" t="s">
        <v>331</v>
      </c>
      <c r="K18" s="39"/>
      <c r="L18" s="24"/>
      <c r="M18" s="27" t="s">
        <v>67</v>
      </c>
      <c r="N18" s="37">
        <v>1</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.Iron and Steel.Steel Product.Slabs.CastingContinued casting oilservice_request.Iron and Steel.Reheating</v>
      </c>
      <c r="DM18" s="9"/>
    </row>
    <row r="19" spans="1:117" x14ac:dyDescent="0.3">
      <c r="A19" s="10" t="s">
        <v>128</v>
      </c>
      <c r="B19" s="41"/>
      <c r="D19" s="39"/>
      <c r="E19" s="39"/>
      <c r="F19" s="10" t="s">
        <v>132</v>
      </c>
      <c r="G19" s="10" t="s">
        <v>377</v>
      </c>
      <c r="H19" s="10"/>
      <c r="J19" s="10" t="s">
        <v>332</v>
      </c>
      <c r="K19" s="39"/>
      <c r="L19" s="24"/>
      <c r="M19" s="27" t="s">
        <v>67</v>
      </c>
      <c r="N19" s="37">
        <v>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.Iron and Steel.Steel Product.Slabs.CastingContinued casting oilservice_request.Iron and Steel.Steel Product.Slabs.Slab Roughing</v>
      </c>
    </row>
    <row r="20" spans="1:117" x14ac:dyDescent="0.3">
      <c r="A20" s="10" t="s">
        <v>128</v>
      </c>
      <c r="B20" s="41"/>
      <c r="D20" s="39"/>
      <c r="E20" s="39"/>
      <c r="F20" s="10" t="s">
        <v>132</v>
      </c>
      <c r="G20" s="10" t="s">
        <v>377</v>
      </c>
      <c r="H20" s="10"/>
      <c r="J20" s="10" t="s">
        <v>333</v>
      </c>
      <c r="K20" s="39"/>
      <c r="L20" s="24"/>
      <c r="M20" s="27" t="s">
        <v>67</v>
      </c>
      <c r="N20" s="37">
        <v>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.Iron and Steel.Steel Product.Slabs.CastingContinued casting oilservice_request.Iron and Steel.Steel Product.Slabs.Slab Finishing</v>
      </c>
      <c r="DM20" s="9"/>
    </row>
    <row r="21" spans="1:117" x14ac:dyDescent="0.3">
      <c r="A21" s="10" t="s">
        <v>128</v>
      </c>
      <c r="B21" s="41"/>
      <c r="D21" s="39"/>
      <c r="E21" s="39"/>
      <c r="F21" s="10" t="s">
        <v>133</v>
      </c>
      <c r="G21" s="10" t="s">
        <v>377</v>
      </c>
      <c r="H21" s="10"/>
      <c r="J21" s="10" t="s">
        <v>250</v>
      </c>
      <c r="K21" s="39"/>
      <c r="L21" s="24"/>
      <c r="M21" s="27" t="s">
        <v>67</v>
      </c>
      <c r="N21" s="37">
        <v>1.86</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.Iron and Steel.Steel Product.Slabs.CastingIngot casting NG soaking pit and slab millservice_request.Iron and Steel.Methane Blend</v>
      </c>
    </row>
    <row r="22" spans="1:117" x14ac:dyDescent="0.3">
      <c r="A22" s="10" t="s">
        <v>128</v>
      </c>
      <c r="B22" s="41"/>
      <c r="D22" s="39"/>
      <c r="E22" s="39"/>
      <c r="F22" s="10" t="s">
        <v>133</v>
      </c>
      <c r="G22" s="10" t="s">
        <v>377</v>
      </c>
      <c r="H22" s="10"/>
      <c r="J22" s="10" t="s">
        <v>269</v>
      </c>
      <c r="K22" s="39"/>
      <c r="L22" s="24"/>
      <c r="M22" s="27" t="s">
        <v>67</v>
      </c>
      <c r="N22" s="37">
        <v>2.5600000000000002E-3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.Iron and Steel.Steel Product.Slabs.CastingIngot casting NG soaking pit and slab millservice_request.Iron and Steel.Ventilation</v>
      </c>
      <c r="DM22" s="9"/>
    </row>
    <row r="23" spans="1:117" s="12" customFormat="1" x14ac:dyDescent="0.3">
      <c r="A23" s="10" t="s">
        <v>128</v>
      </c>
      <c r="B23" s="41"/>
      <c r="D23" s="39"/>
      <c r="E23" s="39"/>
      <c r="F23" s="10" t="s">
        <v>133</v>
      </c>
      <c r="G23" s="10" t="s">
        <v>377</v>
      </c>
      <c r="H23" s="10"/>
      <c r="I23" s="10"/>
      <c r="J23" s="10" t="s">
        <v>274</v>
      </c>
      <c r="K23" s="39"/>
      <c r="L23" s="24"/>
      <c r="M23" s="27" t="s">
        <v>67</v>
      </c>
      <c r="N23" s="37">
        <v>5.3760000000000002E-2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.Iron and Steel.Steel Product.Slabs.CastingIngot casting NG soaking pit and slab millservice_request.Iron and Steel.Conveyance</v>
      </c>
    </row>
    <row r="24" spans="1:117" x14ac:dyDescent="0.3">
      <c r="A24" s="10" t="s">
        <v>128</v>
      </c>
      <c r="B24" s="41"/>
      <c r="D24" s="39"/>
      <c r="E24" s="39"/>
      <c r="F24" s="10" t="s">
        <v>133</v>
      </c>
      <c r="G24" s="10" t="s">
        <v>377</v>
      </c>
      <c r="H24" s="10"/>
      <c r="J24" s="10" t="s">
        <v>329</v>
      </c>
      <c r="K24" s="39"/>
      <c r="L24" s="24"/>
      <c r="M24" s="27" t="s">
        <v>67</v>
      </c>
      <c r="N24" s="37">
        <v>2.5600000000000002E-3</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.Iron and Steel.Steel Product.Slabs.CastingIngot casting NG soaking pit and slab millservice_request.Iron and Steel.Compression</v>
      </c>
      <c r="DM24" s="9"/>
    </row>
    <row r="25" spans="1:117" x14ac:dyDescent="0.3">
      <c r="A25" s="10" t="s">
        <v>128</v>
      </c>
      <c r="B25" s="41"/>
      <c r="D25" s="39"/>
      <c r="E25" s="39"/>
      <c r="F25" s="10" t="s">
        <v>133</v>
      </c>
      <c r="G25" s="10" t="s">
        <v>377</v>
      </c>
      <c r="H25" s="10"/>
      <c r="J25" s="10" t="s">
        <v>302</v>
      </c>
      <c r="K25" s="39"/>
      <c r="L25" s="24"/>
      <c r="M25" s="27" t="s">
        <v>67</v>
      </c>
      <c r="N25" s="37">
        <v>2.5599999999999898E-3</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.Iron and Steel.Steel Product.Slabs.CastingIngot casting NG soaking pit and slab millservice_request.Iron and Steel.Direct Drive</v>
      </c>
    </row>
    <row r="26" spans="1:117" s="12" customFormat="1" x14ac:dyDescent="0.3">
      <c r="A26" s="10" t="s">
        <v>128</v>
      </c>
      <c r="B26" s="41"/>
      <c r="D26" s="39"/>
      <c r="E26" s="39"/>
      <c r="F26" s="10" t="s">
        <v>133</v>
      </c>
      <c r="G26" s="10" t="s">
        <v>377</v>
      </c>
      <c r="H26" s="10"/>
      <c r="I26" s="10"/>
      <c r="J26" s="10" t="s">
        <v>330</v>
      </c>
      <c r="K26" s="39"/>
      <c r="L26" s="24"/>
      <c r="M26" s="27" t="s">
        <v>67</v>
      </c>
      <c r="N26" s="37">
        <v>1.2800000000000001E-3</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.Iron and Steel.Steel Product.Slabs.CastingIngot casting NG soaking pit and slab millservice_request.Iron and Steel.Pumping</v>
      </c>
      <c r="DM26" s="9"/>
    </row>
    <row r="27" spans="1:117" s="12" customFormat="1" x14ac:dyDescent="0.3">
      <c r="A27" s="10" t="s">
        <v>128</v>
      </c>
      <c r="B27" s="41"/>
      <c r="D27" s="39"/>
      <c r="E27" s="39"/>
      <c r="F27" s="10" t="s">
        <v>133</v>
      </c>
      <c r="G27" s="10" t="s">
        <v>377</v>
      </c>
      <c r="H27" s="10"/>
      <c r="I27" s="10"/>
      <c r="J27" s="10" t="s">
        <v>331</v>
      </c>
      <c r="K27" s="39"/>
      <c r="L27" s="24"/>
      <c r="M27" s="27" t="s">
        <v>67</v>
      </c>
      <c r="N27" s="37">
        <v>1</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.Iron and Steel.Steel Product.Slabs.CastingIngot casting NG soaking pit and slab millservice_request.Iron and Steel.Reheating</v>
      </c>
    </row>
    <row r="28" spans="1:117" x14ac:dyDescent="0.3">
      <c r="A28" s="10" t="s">
        <v>128</v>
      </c>
      <c r="B28" s="41"/>
      <c r="D28" s="39"/>
      <c r="E28" s="39"/>
      <c r="F28" s="10" t="s">
        <v>133</v>
      </c>
      <c r="G28" s="10" t="s">
        <v>377</v>
      </c>
      <c r="H28" s="10"/>
      <c r="J28" s="10" t="s">
        <v>332</v>
      </c>
      <c r="K28" s="39"/>
      <c r="L28" s="24"/>
      <c r="M28" s="27" t="s">
        <v>67</v>
      </c>
      <c r="N28" s="37">
        <v>1</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.Iron and Steel.Steel Product.Slabs.CastingIngot casting NG soaking pit and slab millservice_request.Iron and Steel.Steel Product.Slabs.Slab Roughing</v>
      </c>
      <c r="DM28" s="9"/>
    </row>
    <row r="29" spans="1:117" x14ac:dyDescent="0.3">
      <c r="A29" s="10" t="s">
        <v>128</v>
      </c>
      <c r="B29" s="41"/>
      <c r="D29" s="39"/>
      <c r="E29" s="39"/>
      <c r="F29" s="10" t="s">
        <v>133</v>
      </c>
      <c r="G29" s="10" t="s">
        <v>377</v>
      </c>
      <c r="H29" s="10"/>
      <c r="J29" s="10" t="s">
        <v>333</v>
      </c>
      <c r="K29" s="39"/>
      <c r="L29" s="24"/>
      <c r="M29" s="27" t="s">
        <v>67</v>
      </c>
      <c r="N29" s="37">
        <v>1</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.Iron and Steel.Steel Product.Slabs.CastingIngot casting NG soaking pit and slab millservice_request.Iron and Steel.Steel Product.Slabs.Slab Finishing</v>
      </c>
    </row>
    <row r="30" spans="1:117" x14ac:dyDescent="0.3">
      <c r="A30" s="10" t="s">
        <v>128</v>
      </c>
      <c r="B30" s="41"/>
      <c r="D30" s="39"/>
      <c r="E30" s="39"/>
      <c r="F30" s="10" t="s">
        <v>134</v>
      </c>
      <c r="G30" s="10" t="s">
        <v>377</v>
      </c>
      <c r="H30" s="10"/>
      <c r="J30" s="10" t="s">
        <v>334</v>
      </c>
      <c r="K30" s="39"/>
      <c r="L30" s="24"/>
      <c r="M30" s="27" t="s">
        <v>67</v>
      </c>
      <c r="N30" s="37">
        <v>1.86</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.Iron and Steel.Steel Product.Slabs.CastingIngot casting oil soaking pit and slab millservice_requestCIMS.Generic Fuels.Fuel Oil</v>
      </c>
      <c r="DM30" s="9"/>
    </row>
    <row r="31" spans="1:117" x14ac:dyDescent="0.3">
      <c r="A31" s="10" t="s">
        <v>128</v>
      </c>
      <c r="B31" s="41"/>
      <c r="D31" s="39"/>
      <c r="E31" s="39"/>
      <c r="F31" s="10" t="s">
        <v>134</v>
      </c>
      <c r="G31" s="10" t="s">
        <v>377</v>
      </c>
      <c r="H31" s="10"/>
      <c r="J31" s="10" t="s">
        <v>269</v>
      </c>
      <c r="K31" s="39"/>
      <c r="L31" s="24"/>
      <c r="M31" s="27" t="s">
        <v>67</v>
      </c>
      <c r="N31" s="37">
        <v>2.5600000000000002E-3</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.Iron and Steel.Steel Product.Slabs.CastingIngot casting oil soaking pit and slab millservice_request.Iron and Steel.Ventilation</v>
      </c>
    </row>
    <row r="32" spans="1:117" x14ac:dyDescent="0.3">
      <c r="A32" s="10" t="s">
        <v>128</v>
      </c>
      <c r="B32" s="41"/>
      <c r="D32" s="39"/>
      <c r="E32" s="39"/>
      <c r="F32" s="10" t="s">
        <v>134</v>
      </c>
      <c r="G32" s="10" t="s">
        <v>377</v>
      </c>
      <c r="H32" s="10"/>
      <c r="J32" s="10" t="s">
        <v>274</v>
      </c>
      <c r="K32" s="39"/>
      <c r="L32" s="24"/>
      <c r="M32" s="27" t="s">
        <v>67</v>
      </c>
      <c r="N32" s="37">
        <v>5.3760000000000002E-2</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.Iron and Steel.Steel Product.Slabs.CastingIngot casting oil soaking pit and slab millservice_request.Iron and Steel.Conveyance</v>
      </c>
      <c r="DM32" s="9"/>
    </row>
    <row r="33" spans="1:117" x14ac:dyDescent="0.3">
      <c r="A33" s="10" t="s">
        <v>128</v>
      </c>
      <c r="B33" s="41"/>
      <c r="D33" s="39"/>
      <c r="E33" s="39"/>
      <c r="F33" s="10" t="s">
        <v>134</v>
      </c>
      <c r="G33" s="10" t="s">
        <v>377</v>
      </c>
      <c r="H33" s="10"/>
      <c r="J33" s="10" t="s">
        <v>329</v>
      </c>
      <c r="K33" s="39"/>
      <c r="L33" s="24"/>
      <c r="M33" s="27" t="s">
        <v>67</v>
      </c>
      <c r="N33" s="37">
        <v>2.5600000000000002E-3</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.Iron and Steel.Steel Product.Slabs.CastingIngot casting oil soaking pit and slab millservice_request.Iron and Steel.Compression</v>
      </c>
    </row>
    <row r="34" spans="1:117" s="12" customFormat="1" x14ac:dyDescent="0.3">
      <c r="A34" s="10" t="s">
        <v>128</v>
      </c>
      <c r="B34" s="41"/>
      <c r="D34" s="39"/>
      <c r="E34" s="39"/>
      <c r="F34" s="10" t="s">
        <v>134</v>
      </c>
      <c r="G34" s="10" t="s">
        <v>377</v>
      </c>
      <c r="H34" s="10"/>
      <c r="I34" s="10"/>
      <c r="J34" s="10" t="s">
        <v>302</v>
      </c>
      <c r="K34" s="39"/>
      <c r="L34" s="24"/>
      <c r="M34" s="27" t="s">
        <v>67</v>
      </c>
      <c r="N34" s="37">
        <v>2.5599999999999898E-3</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.Iron and Steel.Steel Product.Slabs.CastingIngot casting oil soaking pit and slab millservice_request.Iron and Steel.Direct Drive</v>
      </c>
      <c r="DM34" s="9"/>
    </row>
    <row r="35" spans="1:117" s="12" customFormat="1" x14ac:dyDescent="0.3">
      <c r="A35" s="10" t="s">
        <v>128</v>
      </c>
      <c r="B35" s="41"/>
      <c r="D35" s="39"/>
      <c r="E35" s="39"/>
      <c r="F35" s="10" t="s">
        <v>134</v>
      </c>
      <c r="G35" s="10" t="s">
        <v>377</v>
      </c>
      <c r="H35" s="10"/>
      <c r="I35" s="10"/>
      <c r="J35" s="10" t="s">
        <v>330</v>
      </c>
      <c r="K35" s="39"/>
      <c r="L35" s="24"/>
      <c r="M35" s="27" t="s">
        <v>67</v>
      </c>
      <c r="N35" s="37">
        <v>1.2800000000000001E-3</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.Iron and Steel.Steel Product.Slabs.CastingIngot casting oil soaking pit and slab millservice_request.Iron and Steel.Pumping</v>
      </c>
    </row>
    <row r="36" spans="1:117" s="12" customFormat="1" x14ac:dyDescent="0.3">
      <c r="A36" s="10" t="s">
        <v>128</v>
      </c>
      <c r="B36" s="41"/>
      <c r="D36" s="39"/>
      <c r="E36" s="39"/>
      <c r="F36" s="10" t="s">
        <v>134</v>
      </c>
      <c r="G36" s="10" t="s">
        <v>377</v>
      </c>
      <c r="H36" s="10"/>
      <c r="I36" s="10"/>
      <c r="J36" s="10" t="s">
        <v>331</v>
      </c>
      <c r="K36" s="39"/>
      <c r="L36" s="24"/>
      <c r="M36" s="27" t="s">
        <v>67</v>
      </c>
      <c r="N36" s="37">
        <v>1</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.Iron and Steel.Steel Product.Slabs.CastingIngot casting oil soaking pit and slab millservice_request.Iron and Steel.Reheating</v>
      </c>
      <c r="DM36" s="9"/>
    </row>
    <row r="37" spans="1:117" s="12" customFormat="1" x14ac:dyDescent="0.3">
      <c r="A37" s="10" t="s">
        <v>128</v>
      </c>
      <c r="B37" s="41"/>
      <c r="D37" s="39"/>
      <c r="E37" s="39"/>
      <c r="F37" s="10" t="s">
        <v>134</v>
      </c>
      <c r="G37" s="10" t="s">
        <v>377</v>
      </c>
      <c r="H37" s="10"/>
      <c r="I37" s="10"/>
      <c r="J37" s="10" t="s">
        <v>332</v>
      </c>
      <c r="K37" s="39"/>
      <c r="L37" s="24"/>
      <c r="M37" s="27" t="s">
        <v>67</v>
      </c>
      <c r="N37" s="37">
        <v>1</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.Iron and Steel.Steel Product.Slabs.CastingIngot casting oil soaking pit and slab millservice_request.Iron and Steel.Steel Product.Slabs.Slab Roughing</v>
      </c>
    </row>
    <row r="38" spans="1:117" s="12" customFormat="1" x14ac:dyDescent="0.3">
      <c r="A38" s="10" t="s">
        <v>128</v>
      </c>
      <c r="B38" s="41"/>
      <c r="D38" s="39"/>
      <c r="E38" s="39"/>
      <c r="F38" s="10" t="s">
        <v>134</v>
      </c>
      <c r="G38" s="10" t="s">
        <v>377</v>
      </c>
      <c r="H38" s="10"/>
      <c r="I38" s="10"/>
      <c r="J38" s="10" t="s">
        <v>333</v>
      </c>
      <c r="K38" s="39"/>
      <c r="L38" s="24"/>
      <c r="M38" s="27" t="s">
        <v>67</v>
      </c>
      <c r="N38" s="37">
        <v>1</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.Iron and Steel.Steel Product.Slabs.CastingIngot casting oil soaking pit and slab millservice_request.Iron and Steel.Steel Product.Slabs.Slab Finishing</v>
      </c>
      <c r="DM38" s="9"/>
    </row>
    <row r="39" spans="1:117" s="12" customFormat="1" x14ac:dyDescent="0.3">
      <c r="A39" s="10" t="s">
        <v>128</v>
      </c>
      <c r="B39" s="41"/>
      <c r="D39" s="39"/>
      <c r="E39" s="39"/>
      <c r="F39" s="10" t="s">
        <v>135</v>
      </c>
      <c r="G39" s="10" t="s">
        <v>377</v>
      </c>
      <c r="H39" s="10"/>
      <c r="I39" s="10"/>
      <c r="J39" s="10" t="s">
        <v>250</v>
      </c>
      <c r="K39" s="39"/>
      <c r="L39" s="24"/>
      <c r="M39" s="27" t="s">
        <v>67</v>
      </c>
      <c r="N39" s="37">
        <v>0.57999999999999996</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.Iron and Steel.Steel Product.Slabs.CastingStrip casting NGservice_request.Iron and Steel.Methane Blend</v>
      </c>
    </row>
    <row r="40" spans="1:117" s="12" customFormat="1" x14ac:dyDescent="0.3">
      <c r="A40" s="10" t="s">
        <v>128</v>
      </c>
      <c r="B40" s="41"/>
      <c r="D40" s="39"/>
      <c r="E40" s="39"/>
      <c r="F40" s="10" t="s">
        <v>135</v>
      </c>
      <c r="G40" s="10" t="s">
        <v>377</v>
      </c>
      <c r="H40" s="10"/>
      <c r="I40" s="10"/>
      <c r="J40" s="10" t="s">
        <v>269</v>
      </c>
      <c r="K40" s="39"/>
      <c r="L40" s="24"/>
      <c r="M40" s="27" t="s">
        <v>67</v>
      </c>
      <c r="N40" s="37">
        <v>6.0000000000000001E-3</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.Iron and Steel.Steel Product.Slabs.CastingStrip casting NGservice_request.Iron and Steel.Ventilation</v>
      </c>
      <c r="DM40" s="9"/>
    </row>
    <row r="41" spans="1:117" s="12" customFormat="1" x14ac:dyDescent="0.3">
      <c r="A41" s="10" t="s">
        <v>128</v>
      </c>
      <c r="B41" s="41"/>
      <c r="D41" s="39"/>
      <c r="E41" s="39"/>
      <c r="F41" s="10" t="s">
        <v>135</v>
      </c>
      <c r="G41" s="10" t="s">
        <v>377</v>
      </c>
      <c r="H41" s="10"/>
      <c r="I41" s="10"/>
      <c r="J41" s="10" t="s">
        <v>274</v>
      </c>
      <c r="K41" s="39"/>
      <c r="L41" s="24"/>
      <c r="M41" s="27" t="s">
        <v>67</v>
      </c>
      <c r="N41" s="37">
        <v>5.2999999999999999E-2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.Iron and Steel.Steel Product.Slabs.CastingStrip casting NGservice_request.Iron and Steel.Conveyance</v>
      </c>
    </row>
    <row r="42" spans="1:117" s="12" customFormat="1" x14ac:dyDescent="0.3">
      <c r="A42" s="10" t="s">
        <v>128</v>
      </c>
      <c r="B42" s="41"/>
      <c r="D42" s="39"/>
      <c r="E42" s="39"/>
      <c r="F42" s="10" t="s">
        <v>135</v>
      </c>
      <c r="G42" s="10" t="s">
        <v>377</v>
      </c>
      <c r="H42" s="10"/>
      <c r="I42" s="10"/>
      <c r="J42" s="10" t="s">
        <v>302</v>
      </c>
      <c r="K42" s="39"/>
      <c r="L42" s="24"/>
      <c r="M42" s="27" t="s">
        <v>67</v>
      </c>
      <c r="N42" s="37">
        <v>0.115</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.Iron and Steel.Steel Product.Slabs.CastingStrip casting NGservice_request.Iron and Steel.Direct Drive</v>
      </c>
      <c r="DM42" s="9"/>
    </row>
    <row r="43" spans="1:117" x14ac:dyDescent="0.3">
      <c r="A43" s="10" t="s">
        <v>128</v>
      </c>
      <c r="B43" s="41"/>
      <c r="D43" s="39"/>
      <c r="E43" s="39"/>
      <c r="F43" s="10" t="s">
        <v>135</v>
      </c>
      <c r="G43" s="10" t="s">
        <v>377</v>
      </c>
      <c r="H43" s="10"/>
      <c r="J43" s="10" t="s">
        <v>330</v>
      </c>
      <c r="K43" s="39"/>
      <c r="L43" s="24"/>
      <c r="M43" s="27" t="s">
        <v>67</v>
      </c>
      <c r="N43" s="37">
        <v>1.2E-2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.Iron and Steel.Steel Product.Slabs.CastingStrip casting NGservice_request.Iron and Steel.Pumping</v>
      </c>
    </row>
    <row r="44" spans="1:117" s="12" customFormat="1" x14ac:dyDescent="0.3">
      <c r="A44" s="10" t="s">
        <v>128</v>
      </c>
      <c r="B44" s="41"/>
      <c r="D44" s="39"/>
      <c r="E44" s="39"/>
      <c r="F44" s="10" t="s">
        <v>136</v>
      </c>
      <c r="G44" s="10" t="s">
        <v>377</v>
      </c>
      <c r="H44" s="10"/>
      <c r="I44" s="10"/>
      <c r="J44" s="10" t="s">
        <v>334</v>
      </c>
      <c r="K44" s="39"/>
      <c r="L44" s="24"/>
      <c r="M44" s="27" t="s">
        <v>67</v>
      </c>
      <c r="N44" s="37">
        <v>0.57999999999999996</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.Iron and Steel.Steel Product.Slabs.CastingStrip casting oilservice_requestCIMS.Generic Fuels.Fuel Oil</v>
      </c>
      <c r="DM44" s="9"/>
    </row>
    <row r="45" spans="1:117" s="12" customFormat="1" x14ac:dyDescent="0.3">
      <c r="A45" s="10" t="s">
        <v>128</v>
      </c>
      <c r="B45" s="41"/>
      <c r="D45" s="39"/>
      <c r="E45" s="39"/>
      <c r="F45" s="10" t="s">
        <v>136</v>
      </c>
      <c r="G45" s="10" t="s">
        <v>377</v>
      </c>
      <c r="H45" s="10"/>
      <c r="I45" s="10"/>
      <c r="J45" s="10" t="s">
        <v>269</v>
      </c>
      <c r="K45" s="39"/>
      <c r="L45" s="24"/>
      <c r="M45" s="27" t="s">
        <v>67</v>
      </c>
      <c r="N45" s="37">
        <v>6.0000000000000001E-3</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.Iron and Steel.Steel Product.Slabs.CastingStrip casting oilservice_request.Iron and Steel.Ventilation</v>
      </c>
    </row>
    <row r="46" spans="1:117" s="12" customFormat="1" x14ac:dyDescent="0.3">
      <c r="A46" s="10" t="s">
        <v>128</v>
      </c>
      <c r="B46" s="41"/>
      <c r="D46" s="39"/>
      <c r="E46" s="39"/>
      <c r="F46" s="10" t="s">
        <v>136</v>
      </c>
      <c r="G46" s="10" t="s">
        <v>377</v>
      </c>
      <c r="H46" s="10"/>
      <c r="I46" s="10"/>
      <c r="J46" s="10" t="s">
        <v>274</v>
      </c>
      <c r="K46" s="39"/>
      <c r="L46" s="24"/>
      <c r="M46" s="27" t="s">
        <v>67</v>
      </c>
      <c r="N46" s="37">
        <v>5.2999999999999999E-2</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.Iron and Steel.Steel Product.Slabs.CastingStrip casting oilservice_request.Iron and Steel.Conveyance</v>
      </c>
      <c r="DM46" s="9"/>
    </row>
    <row r="47" spans="1:117" s="12" customFormat="1" x14ac:dyDescent="0.3">
      <c r="A47" s="10" t="s">
        <v>128</v>
      </c>
      <c r="B47" s="41"/>
      <c r="D47" s="39"/>
      <c r="E47" s="39"/>
      <c r="F47" s="10" t="s">
        <v>136</v>
      </c>
      <c r="G47" s="10" t="s">
        <v>377</v>
      </c>
      <c r="H47" s="10"/>
      <c r="I47" s="10"/>
      <c r="J47" s="10" t="s">
        <v>302</v>
      </c>
      <c r="K47" s="39"/>
      <c r="L47" s="24"/>
      <c r="M47" s="27" t="s">
        <v>67</v>
      </c>
      <c r="N47" s="37">
        <v>0.115</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.Iron and Steel.Steel Product.Slabs.CastingStrip casting oilservice_request.Iron and Steel.Direct Drive</v>
      </c>
    </row>
    <row r="48" spans="1:117" s="12" customFormat="1" x14ac:dyDescent="0.3">
      <c r="A48" s="10" t="s">
        <v>128</v>
      </c>
      <c r="B48" s="41"/>
      <c r="D48" s="39"/>
      <c r="E48" s="39"/>
      <c r="F48" s="10" t="s">
        <v>136</v>
      </c>
      <c r="G48" s="10" t="s">
        <v>377</v>
      </c>
      <c r="H48" s="10"/>
      <c r="I48" s="10"/>
      <c r="J48" s="10" t="s">
        <v>330</v>
      </c>
      <c r="K48" s="39"/>
      <c r="L48" s="24"/>
      <c r="M48" s="27" t="s">
        <v>67</v>
      </c>
      <c r="N48" s="37">
        <v>1.2E-2</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.Iron and Steel.Steel Product.Slabs.CastingStrip casting oilservice_request.Iron and Steel.Pumping</v>
      </c>
      <c r="DM48" s="9"/>
    </row>
    <row r="49" spans="1:117" s="12" customFormat="1" x14ac:dyDescent="0.3">
      <c r="A49" s="10" t="s">
        <v>128</v>
      </c>
      <c r="B49" s="41"/>
      <c r="D49" s="39"/>
      <c r="E49" s="39"/>
      <c r="F49" s="10" t="s">
        <v>137</v>
      </c>
      <c r="G49" s="10" t="s">
        <v>377</v>
      </c>
      <c r="H49" s="10"/>
      <c r="I49" s="10"/>
      <c r="J49" s="10" t="s">
        <v>250</v>
      </c>
      <c r="K49" s="39"/>
      <c r="L49" s="24"/>
      <c r="M49" s="27" t="s">
        <v>67</v>
      </c>
      <c r="N49" s="37">
        <v>0.57999999999999996</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.Iron and Steel.Steel Product.Slabs.CastingThin slab casting NGservice_request.Iron and Steel.Methane Blend</v>
      </c>
    </row>
    <row r="50" spans="1:117" s="12" customFormat="1" x14ac:dyDescent="0.3">
      <c r="A50" s="10" t="s">
        <v>128</v>
      </c>
      <c r="B50" s="41"/>
      <c r="D50" s="39"/>
      <c r="E50" s="39"/>
      <c r="F50" s="10" t="s">
        <v>137</v>
      </c>
      <c r="G50" s="10" t="s">
        <v>377</v>
      </c>
      <c r="H50" s="10"/>
      <c r="I50" s="10"/>
      <c r="J50" s="10" t="s">
        <v>269</v>
      </c>
      <c r="K50" s="39"/>
      <c r="L50" s="24"/>
      <c r="M50" s="27" t="s">
        <v>67</v>
      </c>
      <c r="N50" s="37">
        <v>3.2000000000000002E-3</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.Iron and Steel.Steel Product.Slabs.CastingThin slab casting NGservice_request.Iron and Steel.Ventilation</v>
      </c>
      <c r="DM50" s="9"/>
    </row>
    <row r="51" spans="1:117" s="12" customFormat="1" x14ac:dyDescent="0.3">
      <c r="A51" s="10" t="s">
        <v>128</v>
      </c>
      <c r="B51" s="41"/>
      <c r="D51" s="39"/>
      <c r="E51" s="39"/>
      <c r="F51" s="10" t="s">
        <v>137</v>
      </c>
      <c r="G51" s="10" t="s">
        <v>377</v>
      </c>
      <c r="H51" s="10"/>
      <c r="I51" s="10"/>
      <c r="J51" s="10" t="s">
        <v>274</v>
      </c>
      <c r="K51" s="39"/>
      <c r="L51" s="24"/>
      <c r="M51" s="27" t="s">
        <v>67</v>
      </c>
      <c r="N51" s="37">
        <v>6.7199999999999996E-2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.Iron and Steel.Steel Product.Slabs.CastingThin slab casting NGservice_request.Iron and Steel.Conveyance</v>
      </c>
    </row>
    <row r="52" spans="1:117" s="12" customFormat="1" x14ac:dyDescent="0.3">
      <c r="A52" s="10" t="s">
        <v>128</v>
      </c>
      <c r="B52" s="41"/>
      <c r="D52" s="39"/>
      <c r="E52" s="39"/>
      <c r="F52" s="10" t="s">
        <v>137</v>
      </c>
      <c r="G52" s="10" t="s">
        <v>377</v>
      </c>
      <c r="H52" s="10"/>
      <c r="I52" s="10"/>
      <c r="J52" s="10" t="s">
        <v>329</v>
      </c>
      <c r="K52" s="39"/>
      <c r="L52" s="24"/>
      <c r="M52" s="27" t="s">
        <v>67</v>
      </c>
      <c r="N52" s="37">
        <v>3.2000000000000002E-3</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.Iron and Steel.Steel Product.Slabs.CastingThin slab casting NGservice_request.Iron and Steel.Compression</v>
      </c>
      <c r="DM52" s="9"/>
    </row>
    <row r="53" spans="1:117" s="12" customFormat="1" x14ac:dyDescent="0.3">
      <c r="A53" s="10" t="s">
        <v>128</v>
      </c>
      <c r="B53" s="41"/>
      <c r="D53" s="39"/>
      <c r="E53" s="39"/>
      <c r="F53" s="10" t="s">
        <v>137</v>
      </c>
      <c r="G53" s="10" t="s">
        <v>377</v>
      </c>
      <c r="H53" s="10"/>
      <c r="I53" s="10"/>
      <c r="J53" s="10" t="s">
        <v>302</v>
      </c>
      <c r="K53" s="39"/>
      <c r="L53" s="24"/>
      <c r="M53" s="27" t="s">
        <v>67</v>
      </c>
      <c r="N53" s="37">
        <v>3.1999999999999902E-3</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.Iron and Steel.Steel Product.Slabs.CastingThin slab casting NGservice_request.Iron and Steel.Direct Drive</v>
      </c>
    </row>
    <row r="54" spans="1:117" s="12" customFormat="1" x14ac:dyDescent="0.3">
      <c r="A54" s="10" t="s">
        <v>128</v>
      </c>
      <c r="B54" s="41"/>
      <c r="D54" s="39"/>
      <c r="E54" s="39"/>
      <c r="F54" s="10" t="s">
        <v>137</v>
      </c>
      <c r="G54" s="10" t="s">
        <v>377</v>
      </c>
      <c r="H54" s="10"/>
      <c r="I54" s="10"/>
      <c r="J54" s="10" t="s">
        <v>330</v>
      </c>
      <c r="K54" s="39"/>
      <c r="L54" s="24"/>
      <c r="M54" s="27" t="s">
        <v>67</v>
      </c>
      <c r="N54" s="37">
        <v>1.6000000000000001E-3</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.Iron and Steel.Steel Product.Slabs.CastingThin slab casting NGservice_request.Iron and Steel.Pumping</v>
      </c>
      <c r="DM54" s="9"/>
    </row>
    <row r="55" spans="1:117" s="12" customFormat="1" x14ac:dyDescent="0.3">
      <c r="A55" s="10" t="s">
        <v>128</v>
      </c>
      <c r="B55" s="41"/>
      <c r="D55" s="39"/>
      <c r="E55" s="39"/>
      <c r="F55" s="10" t="s">
        <v>137</v>
      </c>
      <c r="G55" s="10" t="s">
        <v>377</v>
      </c>
      <c r="H55" s="10"/>
      <c r="I55" s="10"/>
      <c r="J55" s="10" t="s">
        <v>333</v>
      </c>
      <c r="K55" s="39"/>
      <c r="L55" s="24"/>
      <c r="M55" s="27" t="s">
        <v>67</v>
      </c>
      <c r="N55" s="37">
        <v>1</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.Iron and Steel.Steel Product.Slabs.CastingThin slab casting NGservice_request.Iron and Steel.Steel Product.Slabs.Slab Finishing</v>
      </c>
    </row>
    <row r="56" spans="1:117" s="12" customFormat="1" x14ac:dyDescent="0.3">
      <c r="A56" s="10" t="s">
        <v>128</v>
      </c>
      <c r="B56" s="41"/>
      <c r="D56" s="39"/>
      <c r="E56" s="39"/>
      <c r="F56" s="10" t="s">
        <v>138</v>
      </c>
      <c r="G56" s="10" t="s">
        <v>377</v>
      </c>
      <c r="H56" s="10"/>
      <c r="I56" s="10"/>
      <c r="J56" s="10" t="s">
        <v>334</v>
      </c>
      <c r="K56" s="39"/>
      <c r="L56" s="24"/>
      <c r="M56" s="27" t="s">
        <v>67</v>
      </c>
      <c r="N56" s="37">
        <v>0.57999999999999996</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.Iron and Steel.Steel Product.Slabs.CastingThin slab casting oilservice_requestCIMS.Generic Fuels.Fuel Oil</v>
      </c>
      <c r="DM56" s="9"/>
    </row>
    <row r="57" spans="1:117" s="12" customFormat="1" x14ac:dyDescent="0.3">
      <c r="A57" s="10" t="s">
        <v>128</v>
      </c>
      <c r="B57" s="41"/>
      <c r="D57" s="39"/>
      <c r="E57" s="39"/>
      <c r="F57" s="10" t="s">
        <v>138</v>
      </c>
      <c r="G57" s="10" t="s">
        <v>377</v>
      </c>
      <c r="H57" s="10"/>
      <c r="I57" s="10"/>
      <c r="J57" s="10" t="s">
        <v>269</v>
      </c>
      <c r="K57" s="39"/>
      <c r="L57" s="24"/>
      <c r="M57" s="27" t="s">
        <v>67</v>
      </c>
      <c r="N57" s="37">
        <v>3.2000000000000002E-3</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.Iron and Steel.Steel Product.Slabs.CastingThin slab casting oilservice_request.Iron and Steel.Ventilation</v>
      </c>
    </row>
    <row r="58" spans="1:117" s="12" customFormat="1" x14ac:dyDescent="0.3">
      <c r="A58" s="10" t="s">
        <v>128</v>
      </c>
      <c r="B58" s="41"/>
      <c r="D58" s="39"/>
      <c r="E58" s="39"/>
      <c r="F58" s="10" t="s">
        <v>138</v>
      </c>
      <c r="G58" s="10" t="s">
        <v>377</v>
      </c>
      <c r="H58" s="10"/>
      <c r="I58" s="10"/>
      <c r="J58" s="10" t="s">
        <v>274</v>
      </c>
      <c r="K58" s="39"/>
      <c r="L58" s="24"/>
      <c r="M58" s="27" t="s">
        <v>67</v>
      </c>
      <c r="N58" s="37">
        <v>6.7199999999999996E-2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.Iron and Steel.Steel Product.Slabs.CastingThin slab casting oilservice_request.Iron and Steel.Conveyance</v>
      </c>
      <c r="DM58" s="9"/>
    </row>
    <row r="59" spans="1:117" s="12" customFormat="1" x14ac:dyDescent="0.3">
      <c r="A59" s="10" t="s">
        <v>128</v>
      </c>
      <c r="B59" s="41"/>
      <c r="D59" s="39"/>
      <c r="E59" s="39"/>
      <c r="F59" s="10" t="s">
        <v>138</v>
      </c>
      <c r="G59" s="10" t="s">
        <v>377</v>
      </c>
      <c r="H59" s="10"/>
      <c r="I59" s="10"/>
      <c r="J59" s="10" t="s">
        <v>329</v>
      </c>
      <c r="K59" s="39"/>
      <c r="L59" s="24"/>
      <c r="M59" s="27" t="s">
        <v>67</v>
      </c>
      <c r="N59" s="37">
        <v>3.2000000000000002E-3</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.Iron and Steel.Steel Product.Slabs.CastingThin slab casting oilservice_request.Iron and Steel.Compression</v>
      </c>
    </row>
    <row r="60" spans="1:117" s="12" customFormat="1" x14ac:dyDescent="0.3">
      <c r="A60" s="10" t="s">
        <v>128</v>
      </c>
      <c r="B60" s="41"/>
      <c r="D60" s="39"/>
      <c r="E60" s="39"/>
      <c r="F60" s="10" t="s">
        <v>138</v>
      </c>
      <c r="G60" s="10" t="s">
        <v>377</v>
      </c>
      <c r="H60" s="10"/>
      <c r="I60" s="10"/>
      <c r="J60" s="10" t="s">
        <v>302</v>
      </c>
      <c r="K60" s="39"/>
      <c r="L60" s="24"/>
      <c r="M60" s="27" t="s">
        <v>67</v>
      </c>
      <c r="N60" s="37">
        <v>3.1999999999999902E-3</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.Iron and Steel.Steel Product.Slabs.CastingThin slab casting oilservice_request.Iron and Steel.Direct Drive</v>
      </c>
      <c r="DM60" s="9"/>
    </row>
    <row r="61" spans="1:117" s="12" customFormat="1" x14ac:dyDescent="0.3">
      <c r="A61" s="10" t="s">
        <v>128</v>
      </c>
      <c r="B61" s="41"/>
      <c r="D61" s="39"/>
      <c r="E61" s="39"/>
      <c r="F61" s="10" t="s">
        <v>138</v>
      </c>
      <c r="G61" s="10" t="s">
        <v>377</v>
      </c>
      <c r="H61" s="10"/>
      <c r="I61" s="10"/>
      <c r="J61" s="10" t="s">
        <v>330</v>
      </c>
      <c r="K61" s="39"/>
      <c r="L61" s="24"/>
      <c r="M61" s="27" t="s">
        <v>67</v>
      </c>
      <c r="N61" s="37">
        <v>1.6000000000000001E-3</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.Iron and Steel.Steel Product.Slabs.CastingThin slab casting oilservice_request.Iron and Steel.Pumping</v>
      </c>
    </row>
    <row r="62" spans="1:117" s="12" customFormat="1" x14ac:dyDescent="0.3">
      <c r="A62" s="10" t="s">
        <v>128</v>
      </c>
      <c r="B62" s="41"/>
      <c r="D62" s="39"/>
      <c r="E62" s="39"/>
      <c r="F62" s="10" t="s">
        <v>138</v>
      </c>
      <c r="G62" s="10" t="s">
        <v>377</v>
      </c>
      <c r="H62" s="10"/>
      <c r="I62" s="10"/>
      <c r="J62" s="10" t="s">
        <v>333</v>
      </c>
      <c r="K62" s="39"/>
      <c r="L62" s="24"/>
      <c r="M62" s="27" t="s">
        <v>67</v>
      </c>
      <c r="N62" s="37">
        <v>1</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.Iron and Steel.Steel Product.Slabs.CastingThin slab casting oilservice_request.Iron and Steel.Steel Product.Slabs.Slab Finishing</v>
      </c>
      <c r="DM62" s="9"/>
    </row>
    <row r="63" spans="1:117" s="12" customFormat="1" x14ac:dyDescent="0.3">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c r="DM63" s="9"/>
    </row>
    <row r="64" spans="1:117" s="12" customFormat="1" x14ac:dyDescent="0.3">
      <c r="A64" s="10" t="s">
        <v>139</v>
      </c>
      <c r="B64" s="41"/>
      <c r="D64" s="39"/>
      <c r="E64" s="39"/>
      <c r="F64" s="10" t="s">
        <v>140</v>
      </c>
      <c r="G64" s="10" t="s">
        <v>377</v>
      </c>
      <c r="H64" s="10"/>
      <c r="I64" s="10"/>
      <c r="J64" s="10" t="s">
        <v>250</v>
      </c>
      <c r="K64" s="39"/>
      <c r="L64" s="24"/>
      <c r="M64" s="27" t="s">
        <v>67</v>
      </c>
      <c r="N64" s="37">
        <v>0.23</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.Iron and Steel.Steel Product.Slabs.Cold Rolled.GalvanizeElectro galvanizing NGservice_request.Iron and Steel.Methane Blend</v>
      </c>
    </row>
    <row r="65" spans="1:117" s="12" customFormat="1" x14ac:dyDescent="0.3">
      <c r="A65" s="10" t="s">
        <v>139</v>
      </c>
      <c r="B65" s="41"/>
      <c r="D65" s="39"/>
      <c r="E65" s="39"/>
      <c r="F65" s="10" t="s">
        <v>140</v>
      </c>
      <c r="G65" s="10" t="s">
        <v>377</v>
      </c>
      <c r="H65" s="10"/>
      <c r="I65" s="10"/>
      <c r="J65" s="10" t="s">
        <v>335</v>
      </c>
      <c r="K65" s="39"/>
      <c r="L65" s="24"/>
      <c r="M65" s="27" t="s">
        <v>67</v>
      </c>
      <c r="N65" s="37">
        <v>0.43559999999999999</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.Iron and Steel.Steel Product.Slabs.Cold Rolled.GalvanizeElectro galvanizing NGservice_request.Electricity</v>
      </c>
      <c r="DM65" s="9"/>
    </row>
    <row r="66" spans="1:117" s="12" customFormat="1" x14ac:dyDescent="0.3">
      <c r="A66" s="10" t="s">
        <v>139</v>
      </c>
      <c r="B66" s="41"/>
      <c r="D66" s="39"/>
      <c r="E66" s="39"/>
      <c r="F66" s="10" t="s">
        <v>140</v>
      </c>
      <c r="G66" s="10" t="s">
        <v>377</v>
      </c>
      <c r="H66" s="10"/>
      <c r="I66" s="10"/>
      <c r="J66" s="10" t="s">
        <v>269</v>
      </c>
      <c r="K66" s="39"/>
      <c r="L66" s="24"/>
      <c r="M66" s="27" t="s">
        <v>67</v>
      </c>
      <c r="N66" s="37">
        <v>6.0000000000000001E-3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.Iron and Steel.Steel Product.Slabs.Cold Rolled.GalvanizeElectro galvanizing NGservice_request.Iron and Steel.Ventilation</v>
      </c>
    </row>
    <row r="67" spans="1:117" s="12" customFormat="1" x14ac:dyDescent="0.3">
      <c r="A67" s="10" t="s">
        <v>139</v>
      </c>
      <c r="B67" s="41"/>
      <c r="D67" s="39"/>
      <c r="E67" s="39"/>
      <c r="F67" s="10" t="s">
        <v>140</v>
      </c>
      <c r="G67" s="10" t="s">
        <v>377</v>
      </c>
      <c r="H67" s="10"/>
      <c r="I67" s="10"/>
      <c r="J67" s="10" t="s">
        <v>274</v>
      </c>
      <c r="K67" s="39"/>
      <c r="L67" s="24"/>
      <c r="M67" s="27" t="s">
        <v>67</v>
      </c>
      <c r="N67" s="37">
        <v>4.8000000000000001E-2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.Iron and Steel.Steel Product.Slabs.Cold Rolled.GalvanizeElectro galvanizing NGservice_request.Iron and Steel.Conveyance</v>
      </c>
      <c r="DM67" s="9"/>
    </row>
    <row r="68" spans="1:117" s="12" customFormat="1" x14ac:dyDescent="0.3">
      <c r="A68" s="10" t="s">
        <v>139</v>
      </c>
      <c r="B68" s="41"/>
      <c r="D68" s="39"/>
      <c r="E68" s="39"/>
      <c r="F68" s="10" t="s">
        <v>140</v>
      </c>
      <c r="G68" s="10" t="s">
        <v>377</v>
      </c>
      <c r="H68" s="10"/>
      <c r="I68" s="10"/>
      <c r="J68" s="10" t="s">
        <v>302</v>
      </c>
      <c r="K68" s="39"/>
      <c r="L68" s="24"/>
      <c r="M68" s="27" t="s">
        <v>67</v>
      </c>
      <c r="N68" s="37">
        <v>0.13800000000000001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.Iron and Steel.Steel Product.Slabs.Cold Rolled.GalvanizeElectro galvanizing NGservice_request.Iron and Steel.Direct Drive</v>
      </c>
    </row>
    <row r="69" spans="1:117" s="12" customFormat="1" x14ac:dyDescent="0.3">
      <c r="A69" s="10" t="s">
        <v>139</v>
      </c>
      <c r="B69" s="41"/>
      <c r="D69" s="39"/>
      <c r="E69" s="39"/>
      <c r="F69" s="10" t="s">
        <v>140</v>
      </c>
      <c r="G69" s="10" t="s">
        <v>377</v>
      </c>
      <c r="H69" s="10"/>
      <c r="I69" s="10"/>
      <c r="J69" s="10" t="s">
        <v>330</v>
      </c>
      <c r="K69" s="39"/>
      <c r="L69" s="24"/>
      <c r="M69" s="27" t="s">
        <v>67</v>
      </c>
      <c r="N69" s="37">
        <v>3.6999999999999998E-2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.Iron and Steel.Steel Product.Slabs.Cold Rolled.GalvanizeElectro galvanizing NGservice_request.Iron and Steel.Pumping</v>
      </c>
      <c r="DM69" s="9"/>
    </row>
    <row r="70" spans="1:117" s="12" customFormat="1" x14ac:dyDescent="0.3">
      <c r="A70" s="10" t="s">
        <v>139</v>
      </c>
      <c r="B70" s="41"/>
      <c r="D70" s="39"/>
      <c r="E70" s="39"/>
      <c r="F70" s="10" t="s">
        <v>141</v>
      </c>
      <c r="G70" s="10" t="s">
        <v>377</v>
      </c>
      <c r="H70" s="10"/>
      <c r="I70" s="10"/>
      <c r="J70" s="10" t="s">
        <v>334</v>
      </c>
      <c r="K70" s="39"/>
      <c r="L70" s="24"/>
      <c r="M70" s="27" t="s">
        <v>67</v>
      </c>
      <c r="N70" s="37">
        <v>0.22</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.Iron and Steel.Steel Product.Slabs.Cold Rolled.GalvanizeElectro galvanizing oilservice_requestCIMS.Generic Fuels.Fuel Oil</v>
      </c>
    </row>
    <row r="71" spans="1:117" s="12" customFormat="1" x14ac:dyDescent="0.3">
      <c r="A71" s="10" t="s">
        <v>139</v>
      </c>
      <c r="B71" s="41"/>
      <c r="D71" s="39"/>
      <c r="E71" s="39"/>
      <c r="F71" s="10" t="s">
        <v>141</v>
      </c>
      <c r="G71" s="10" t="s">
        <v>377</v>
      </c>
      <c r="H71" s="10"/>
      <c r="I71" s="10"/>
      <c r="J71" s="10" t="s">
        <v>335</v>
      </c>
      <c r="K71" s="39"/>
      <c r="L71" s="24"/>
      <c r="M71" s="27" t="s">
        <v>67</v>
      </c>
      <c r="N71" s="37">
        <v>0.43559999999999999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.Iron and Steel.Steel Product.Slabs.Cold Rolled.GalvanizeElectro galvanizing oilservice_request.Electricity</v>
      </c>
      <c r="DM71" s="9"/>
    </row>
    <row r="72" spans="1:117" s="12" customFormat="1" x14ac:dyDescent="0.3">
      <c r="A72" s="10" t="s">
        <v>139</v>
      </c>
      <c r="B72" s="41"/>
      <c r="D72" s="39"/>
      <c r="E72" s="39"/>
      <c r="F72" s="10" t="s">
        <v>141</v>
      </c>
      <c r="G72" s="10" t="s">
        <v>377</v>
      </c>
      <c r="H72" s="10"/>
      <c r="I72" s="10"/>
      <c r="J72" s="10" t="s">
        <v>269</v>
      </c>
      <c r="K72" s="39"/>
      <c r="L72" s="24"/>
      <c r="M72" s="27" t="s">
        <v>67</v>
      </c>
      <c r="N72" s="37">
        <v>6.0000000000000001E-3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.Iron and Steel.Steel Product.Slabs.Cold Rolled.GalvanizeElectro galvanizing oilservice_request.Iron and Steel.Ventilation</v>
      </c>
    </row>
    <row r="73" spans="1:117" s="12" customFormat="1" x14ac:dyDescent="0.3">
      <c r="A73" s="10" t="s">
        <v>139</v>
      </c>
      <c r="B73" s="41"/>
      <c r="D73" s="39"/>
      <c r="E73" s="39"/>
      <c r="F73" s="10" t="s">
        <v>141</v>
      </c>
      <c r="G73" s="10" t="s">
        <v>377</v>
      </c>
      <c r="H73" s="10"/>
      <c r="I73" s="10"/>
      <c r="J73" s="10" t="s">
        <v>274</v>
      </c>
      <c r="K73" s="39"/>
      <c r="L73" s="24"/>
      <c r="M73" s="27" t="s">
        <v>67</v>
      </c>
      <c r="N73" s="37">
        <v>4.8000000000000001E-2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.Iron and Steel.Steel Product.Slabs.Cold Rolled.GalvanizeElectro galvanizing oilservice_request.Iron and Steel.Conveyance</v>
      </c>
      <c r="DM73" s="9"/>
    </row>
    <row r="74" spans="1:117" s="12" customFormat="1" x14ac:dyDescent="0.3">
      <c r="A74" s="10" t="s">
        <v>139</v>
      </c>
      <c r="B74" s="41"/>
      <c r="D74" s="39"/>
      <c r="E74" s="39"/>
      <c r="F74" s="10" t="s">
        <v>141</v>
      </c>
      <c r="G74" s="10" t="s">
        <v>377</v>
      </c>
      <c r="H74" s="10"/>
      <c r="I74" s="10"/>
      <c r="J74" s="10" t="s">
        <v>302</v>
      </c>
      <c r="K74" s="39"/>
      <c r="L74" s="24"/>
      <c r="M74" s="27" t="s">
        <v>67</v>
      </c>
      <c r="N74" s="37">
        <v>0.13800000000000001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.Iron and Steel.Steel Product.Slabs.Cold Rolled.GalvanizeElectro galvanizing oilservice_request.Iron and Steel.Direct Drive</v>
      </c>
    </row>
    <row r="75" spans="1:117" s="12" customFormat="1" x14ac:dyDescent="0.3">
      <c r="A75" s="10" t="s">
        <v>139</v>
      </c>
      <c r="B75" s="41"/>
      <c r="D75" s="39"/>
      <c r="E75" s="39"/>
      <c r="F75" s="10" t="s">
        <v>141</v>
      </c>
      <c r="G75" s="10" t="s">
        <v>377</v>
      </c>
      <c r="H75" s="10"/>
      <c r="I75" s="10"/>
      <c r="J75" s="10" t="s">
        <v>330</v>
      </c>
      <c r="K75" s="39"/>
      <c r="L75" s="24"/>
      <c r="M75" s="27" t="s">
        <v>67</v>
      </c>
      <c r="N75" s="37">
        <v>3.6999999999999998E-2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.Iron and Steel.Steel Product.Slabs.Cold Rolled.GalvanizeElectro galvanizing oilservice_request.Iron and Steel.Pumping</v>
      </c>
      <c r="DM75" s="9"/>
    </row>
    <row r="76" spans="1:117" s="12" customFormat="1" x14ac:dyDescent="0.3">
      <c r="A76" s="10" t="s">
        <v>139</v>
      </c>
      <c r="B76" s="41"/>
      <c r="D76" s="39"/>
      <c r="E76" s="39"/>
      <c r="F76" s="10" t="s">
        <v>142</v>
      </c>
      <c r="G76" s="10" t="s">
        <v>377</v>
      </c>
      <c r="H76" s="10"/>
      <c r="I76" s="10"/>
      <c r="J76" s="10" t="s">
        <v>250</v>
      </c>
      <c r="K76" s="39"/>
      <c r="L76" s="24"/>
      <c r="M76" s="27" t="s">
        <v>67</v>
      </c>
      <c r="N76" s="37">
        <v>1.4</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.Iron and Steel.Steel Product.Slabs.Cold Rolled.GalvanizeHot dip galvanizing NGservice_request.Iron and Steel.Methane Blend</v>
      </c>
    </row>
    <row r="77" spans="1:117" s="12" customFormat="1" x14ac:dyDescent="0.3">
      <c r="A77" s="10" t="s">
        <v>139</v>
      </c>
      <c r="B77" s="41"/>
      <c r="D77" s="39"/>
      <c r="E77" s="39"/>
      <c r="F77" s="10" t="s">
        <v>142</v>
      </c>
      <c r="G77" s="10" t="s">
        <v>377</v>
      </c>
      <c r="H77" s="10"/>
      <c r="I77" s="10"/>
      <c r="J77" s="10" t="s">
        <v>269</v>
      </c>
      <c r="K77" s="39"/>
      <c r="L77" s="24"/>
      <c r="M77" s="27" t="s">
        <v>67</v>
      </c>
      <c r="N77" s="37">
        <v>6.0000000000000001E-3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.Iron and Steel.Steel Product.Slabs.Cold Rolled.GalvanizeHot dip galvanizing NGservice_request.Iron and Steel.Ventilation</v>
      </c>
      <c r="DM77" s="9"/>
    </row>
    <row r="78" spans="1:117" s="12" customFormat="1" x14ac:dyDescent="0.3">
      <c r="A78" s="10" t="s">
        <v>139</v>
      </c>
      <c r="B78" s="41"/>
      <c r="D78" s="39"/>
      <c r="E78" s="39"/>
      <c r="F78" s="10" t="s">
        <v>142</v>
      </c>
      <c r="G78" s="10" t="s">
        <v>377</v>
      </c>
      <c r="H78" s="10"/>
      <c r="I78" s="10"/>
      <c r="J78" s="10" t="s">
        <v>274</v>
      </c>
      <c r="K78" s="39"/>
      <c r="L78" s="24"/>
      <c r="M78" s="27" t="s">
        <v>67</v>
      </c>
      <c r="N78" s="37">
        <v>4.8000000000000001E-2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.Iron and Steel.Steel Product.Slabs.Cold Rolled.GalvanizeHot dip galvanizing NGservice_request.Iron and Steel.Conveyance</v>
      </c>
    </row>
    <row r="79" spans="1:117" s="12" customFormat="1" x14ac:dyDescent="0.3">
      <c r="A79" s="10" t="s">
        <v>139</v>
      </c>
      <c r="B79" s="41"/>
      <c r="D79" s="39"/>
      <c r="E79" s="39"/>
      <c r="F79" s="10" t="s">
        <v>142</v>
      </c>
      <c r="G79" s="10" t="s">
        <v>377</v>
      </c>
      <c r="H79" s="10"/>
      <c r="I79" s="10"/>
      <c r="J79" s="10" t="s">
        <v>302</v>
      </c>
      <c r="K79" s="39"/>
      <c r="L79" s="24"/>
      <c r="M79" s="27" t="s">
        <v>67</v>
      </c>
      <c r="N79" s="37">
        <v>0.13800000000000001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.Iron and Steel.Steel Product.Slabs.Cold Rolled.GalvanizeHot dip galvanizing NGservice_request.Iron and Steel.Direct Drive</v>
      </c>
      <c r="DM79" s="9"/>
    </row>
    <row r="80" spans="1:117" s="12" customFormat="1" x14ac:dyDescent="0.3">
      <c r="A80" s="10" t="s">
        <v>139</v>
      </c>
      <c r="B80" s="41"/>
      <c r="D80" s="39"/>
      <c r="E80" s="39"/>
      <c r="F80" s="10" t="s">
        <v>142</v>
      </c>
      <c r="G80" s="10" t="s">
        <v>377</v>
      </c>
      <c r="H80" s="10"/>
      <c r="I80" s="10"/>
      <c r="J80" s="10" t="s">
        <v>330</v>
      </c>
      <c r="K80" s="39"/>
      <c r="L80" s="24"/>
      <c r="M80" s="27" t="s">
        <v>67</v>
      </c>
      <c r="N80" s="37">
        <v>3.6999999999999998E-2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.Iron and Steel.Steel Product.Slabs.Cold Rolled.GalvanizeHot dip galvanizing NGservice_request.Iron and Steel.Pumping</v>
      </c>
    </row>
    <row r="81" spans="1:117" x14ac:dyDescent="0.3">
      <c r="A81" s="10" t="s">
        <v>139</v>
      </c>
      <c r="B81" s="41"/>
      <c r="D81" s="39"/>
      <c r="E81" s="39"/>
      <c r="F81" s="10" t="s">
        <v>143</v>
      </c>
      <c r="G81" s="10" t="s">
        <v>377</v>
      </c>
      <c r="H81" s="10"/>
      <c r="J81" s="10" t="s">
        <v>334</v>
      </c>
      <c r="K81" s="39"/>
      <c r="L81" s="24"/>
      <c r="M81" s="27" t="s">
        <v>67</v>
      </c>
      <c r="N81" s="37">
        <v>1.3</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.Iron and Steel.Steel Product.Slabs.Cold Rolled.GalvanizeHot dip galvanizing oilservice_requestCIMS.Generic Fuels.Fuel Oil</v>
      </c>
      <c r="DM81" s="9"/>
    </row>
    <row r="82" spans="1:117" s="12" customFormat="1" x14ac:dyDescent="0.3">
      <c r="A82" s="10" t="s">
        <v>139</v>
      </c>
      <c r="B82" s="41"/>
      <c r="D82" s="39"/>
      <c r="E82" s="39"/>
      <c r="F82" s="10" t="s">
        <v>143</v>
      </c>
      <c r="G82" s="10" t="s">
        <v>377</v>
      </c>
      <c r="H82" s="10"/>
      <c r="I82" s="10"/>
      <c r="J82" s="10" t="s">
        <v>269</v>
      </c>
      <c r="K82" s="39"/>
      <c r="L82" s="24"/>
      <c r="M82" s="27" t="s">
        <v>67</v>
      </c>
      <c r="N82" s="37">
        <v>6.0000000000000001E-3</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.Iron and Steel.Steel Product.Slabs.Cold Rolled.GalvanizeHot dip galvanizing oilservice_request.Iron and Steel.Ventilation</v>
      </c>
    </row>
    <row r="83" spans="1:117" s="12" customFormat="1" x14ac:dyDescent="0.3">
      <c r="A83" s="10" t="s">
        <v>139</v>
      </c>
      <c r="B83" s="41"/>
      <c r="D83" s="39"/>
      <c r="E83" s="39"/>
      <c r="F83" s="10" t="s">
        <v>143</v>
      </c>
      <c r="G83" s="10" t="s">
        <v>377</v>
      </c>
      <c r="H83" s="10"/>
      <c r="I83" s="10"/>
      <c r="J83" s="10" t="s">
        <v>274</v>
      </c>
      <c r="K83" s="39"/>
      <c r="L83" s="24"/>
      <c r="M83" s="27" t="s">
        <v>67</v>
      </c>
      <c r="N83" s="37">
        <v>4.8000000000000001E-2</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.Iron and Steel.Steel Product.Slabs.Cold Rolled.GalvanizeHot dip galvanizing oilservice_request.Iron and Steel.Conveyance</v>
      </c>
      <c r="DM83" s="9"/>
    </row>
    <row r="84" spans="1:117" s="12" customFormat="1" x14ac:dyDescent="0.3">
      <c r="A84" s="10" t="s">
        <v>139</v>
      </c>
      <c r="B84" s="41"/>
      <c r="D84" s="39"/>
      <c r="E84" s="39"/>
      <c r="F84" s="10" t="s">
        <v>143</v>
      </c>
      <c r="G84" s="10" t="s">
        <v>377</v>
      </c>
      <c r="H84" s="10"/>
      <c r="I84" s="10"/>
      <c r="J84" s="10" t="s">
        <v>302</v>
      </c>
      <c r="K84" s="39"/>
      <c r="L84" s="24"/>
      <c r="M84" s="27" t="s">
        <v>67</v>
      </c>
      <c r="N84" s="37">
        <v>0.13800000000000001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.Iron and Steel.Steel Product.Slabs.Cold Rolled.GalvanizeHot dip galvanizing oilservice_request.Iron and Steel.Direct Drive</v>
      </c>
    </row>
    <row r="85" spans="1:117" s="12" customFormat="1" x14ac:dyDescent="0.3">
      <c r="A85" s="10" t="s">
        <v>139</v>
      </c>
      <c r="B85" s="41"/>
      <c r="D85" s="39"/>
      <c r="E85" s="39"/>
      <c r="F85" s="10" t="s">
        <v>143</v>
      </c>
      <c r="G85" s="10" t="s">
        <v>377</v>
      </c>
      <c r="H85" s="10"/>
      <c r="I85" s="10"/>
      <c r="J85" s="10" t="s">
        <v>330</v>
      </c>
      <c r="K85" s="39"/>
      <c r="L85" s="24"/>
      <c r="M85" s="27" t="s">
        <v>67</v>
      </c>
      <c r="N85" s="37">
        <v>3.6999999999999998E-2</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.Iron and Steel.Steel Product.Slabs.Cold Rolled.GalvanizeHot dip galvanizing oilservice_request.Iron and Steel.Pumping</v>
      </c>
      <c r="DM85" s="9"/>
    </row>
    <row r="86" spans="1:117" s="12" customFormat="1" x14ac:dyDescent="0.3">
      <c r="A86" s="10"/>
      <c r="B86" s="41"/>
      <c r="D86" s="39"/>
      <c r="E86" s="39"/>
      <c r="F86" s="10"/>
      <c r="G86" s="10"/>
      <c r="H86" s="10"/>
      <c r="I86" s="10"/>
      <c r="J86" s="10"/>
      <c r="K86" s="39"/>
      <c r="L86" s="24"/>
      <c r="M86" s="2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
      </c>
      <c r="DM86" s="9"/>
    </row>
    <row r="87" spans="1:117" s="12" customFormat="1" x14ac:dyDescent="0.3">
      <c r="A87" t="s">
        <v>144</v>
      </c>
      <c r="B87" s="41"/>
      <c r="D87" s="39"/>
      <c r="E87" s="39"/>
      <c r="F87" s="10" t="s">
        <v>145</v>
      </c>
      <c r="G87" s="10" t="s">
        <v>377</v>
      </c>
      <c r="H87" s="10"/>
      <c r="I87" s="10"/>
      <c r="J87" s="10" t="s">
        <v>250</v>
      </c>
      <c r="K87" s="39"/>
      <c r="L87" s="24"/>
      <c r="M87" s="27" t="s">
        <v>67</v>
      </c>
      <c r="N87" s="37">
        <v>1.1599999999999999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.Iron and Steel.Steel Product.Slabs.Cold Rolled.ElectroClean.Anneal TemperBatch annealing NG cold rollingservice_request.Iron and Steel.Methane Blend</v>
      </c>
      <c r="DM87" s="9"/>
    </row>
    <row r="88" spans="1:117" s="12" customFormat="1" x14ac:dyDescent="0.3">
      <c r="A88" s="10" t="s">
        <v>144</v>
      </c>
      <c r="B88" s="41"/>
      <c r="D88" s="39"/>
      <c r="E88" s="39"/>
      <c r="F88" s="10" t="s">
        <v>145</v>
      </c>
      <c r="G88" s="10" t="s">
        <v>377</v>
      </c>
      <c r="H88" s="10"/>
      <c r="I88" s="10"/>
      <c r="J88" s="10" t="s">
        <v>269</v>
      </c>
      <c r="K88" s="39"/>
      <c r="L88" s="24"/>
      <c r="M88" s="27" t="s">
        <v>67</v>
      </c>
      <c r="N88" s="37">
        <v>6.0000000000000001E-3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.Iron and Steel.Steel Product.Slabs.Cold Rolled.ElectroClean.Anneal TemperBatch annealing NG cold rollingservice_request.Iron and Steel.Ventilation</v>
      </c>
      <c r="DM88" s="9"/>
    </row>
    <row r="89" spans="1:117" s="12" customFormat="1" x14ac:dyDescent="0.3">
      <c r="A89" s="10" t="s">
        <v>144</v>
      </c>
      <c r="B89" s="41"/>
      <c r="D89" s="39"/>
      <c r="E89" s="39"/>
      <c r="F89" s="10" t="s">
        <v>145</v>
      </c>
      <c r="G89" s="10" t="s">
        <v>377</v>
      </c>
      <c r="H89" s="10"/>
      <c r="I89" s="10"/>
      <c r="J89" s="10" t="s">
        <v>274</v>
      </c>
      <c r="K89" s="39"/>
      <c r="L89" s="24"/>
      <c r="M89" s="27" t="s">
        <v>67</v>
      </c>
      <c r="N89" s="37">
        <v>1.4999999999999999E-2</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.Iron and Steel.Steel Product.Slabs.Cold Rolled.ElectroClean.Anneal TemperBatch annealing NG cold rollingservice_request.Iron and Steel.Conveyance</v>
      </c>
      <c r="DM89" s="9"/>
    </row>
    <row r="90" spans="1:117" s="12" customFormat="1" x14ac:dyDescent="0.3">
      <c r="A90" s="10" t="s">
        <v>144</v>
      </c>
      <c r="B90" s="41"/>
      <c r="D90" s="39"/>
      <c r="E90" s="39"/>
      <c r="F90" s="10" t="s">
        <v>145</v>
      </c>
      <c r="G90" s="10" t="s">
        <v>377</v>
      </c>
      <c r="H90" s="10"/>
      <c r="I90" s="10"/>
      <c r="J90" s="10" t="s">
        <v>302</v>
      </c>
      <c r="K90" s="39"/>
      <c r="L90" s="24"/>
      <c r="M90" s="27" t="s">
        <v>67</v>
      </c>
      <c r="N90" s="37">
        <v>7.3999999999999996E-2</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.Iron and Steel.Steel Product.Slabs.Cold Rolled.ElectroClean.Anneal TemperBatch annealing NG cold rollingservice_request.Iron and Steel.Direct Drive</v>
      </c>
    </row>
    <row r="91" spans="1:117" s="12" customFormat="1" x14ac:dyDescent="0.3">
      <c r="A91" s="10" t="s">
        <v>144</v>
      </c>
      <c r="B91" s="41"/>
      <c r="D91" s="39"/>
      <c r="E91" s="39"/>
      <c r="F91" s="10" t="s">
        <v>145</v>
      </c>
      <c r="G91" s="10" t="s">
        <v>377</v>
      </c>
      <c r="H91" s="10"/>
      <c r="I91" s="10"/>
      <c r="J91" s="10" t="s">
        <v>330</v>
      </c>
      <c r="K91" s="39"/>
      <c r="L91" s="24"/>
      <c r="M91" s="27" t="s">
        <v>67</v>
      </c>
      <c r="N91" s="37">
        <v>1.2E-2</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.Iron and Steel.Steel Product.Slabs.Cold Rolled.ElectroClean.Anneal TemperBatch annealing NG cold rollingservice_request.Iron and Steel.Pumping</v>
      </c>
      <c r="DM91" s="9"/>
    </row>
    <row r="92" spans="1:117" s="12" customFormat="1" x14ac:dyDescent="0.3">
      <c r="A92" s="10" t="s">
        <v>144</v>
      </c>
      <c r="B92" s="41"/>
      <c r="D92" s="39"/>
      <c r="E92" s="39"/>
      <c r="F92" s="10" t="s">
        <v>146</v>
      </c>
      <c r="G92" s="10" t="s">
        <v>377</v>
      </c>
      <c r="H92" s="10"/>
      <c r="I92" s="10"/>
      <c r="J92" s="10" t="s">
        <v>334</v>
      </c>
      <c r="K92" s="39"/>
      <c r="L92" s="24"/>
      <c r="M92" s="27" t="s">
        <v>67</v>
      </c>
      <c r="N92" s="37">
        <v>1.1000000000000001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.Iron and Steel.Steel Product.Slabs.Cold Rolled.ElectroClean.Anneal TemperBatch annealing oil cold rollingservice_requestCIMS.Generic Fuels.Fuel Oil</v>
      </c>
    </row>
    <row r="93" spans="1:117" s="12" customFormat="1" x14ac:dyDescent="0.3">
      <c r="A93" s="10" t="s">
        <v>144</v>
      </c>
      <c r="B93" s="41"/>
      <c r="D93" s="39"/>
      <c r="E93" s="39"/>
      <c r="F93" s="10" t="s">
        <v>146</v>
      </c>
      <c r="G93" s="10" t="s">
        <v>377</v>
      </c>
      <c r="H93" s="10"/>
      <c r="I93" s="10"/>
      <c r="J93" s="10" t="s">
        <v>269</v>
      </c>
      <c r="K93" s="39"/>
      <c r="L93" s="24"/>
      <c r="M93" s="27" t="s">
        <v>67</v>
      </c>
      <c r="N93" s="37">
        <v>6.0000000000000001E-3</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.Iron and Steel.Steel Product.Slabs.Cold Rolled.ElectroClean.Anneal TemperBatch annealing oil cold rollingservice_request.Iron and Steel.Ventilation</v>
      </c>
      <c r="DM93" s="9"/>
    </row>
    <row r="94" spans="1:117" s="12" customFormat="1" x14ac:dyDescent="0.3">
      <c r="A94" s="10" t="s">
        <v>144</v>
      </c>
      <c r="B94" s="41"/>
      <c r="D94" s="39"/>
      <c r="E94" s="39"/>
      <c r="F94" s="10" t="s">
        <v>146</v>
      </c>
      <c r="G94" s="10" t="s">
        <v>377</v>
      </c>
      <c r="H94" s="10"/>
      <c r="I94" s="10"/>
      <c r="J94" s="10" t="s">
        <v>274</v>
      </c>
      <c r="K94" s="39"/>
      <c r="L94" s="24"/>
      <c r="M94" s="27" t="s">
        <v>67</v>
      </c>
      <c r="N94" s="37">
        <v>1.4999999999999999E-2</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.Iron and Steel.Steel Product.Slabs.Cold Rolled.ElectroClean.Anneal TemperBatch annealing oil cold rollingservice_request.Iron and Steel.Conveyance</v>
      </c>
    </row>
    <row r="95" spans="1:117" s="12" customFormat="1" x14ac:dyDescent="0.3">
      <c r="A95" s="10" t="s">
        <v>144</v>
      </c>
      <c r="B95" s="41"/>
      <c r="D95" s="39"/>
      <c r="E95" s="39"/>
      <c r="F95" s="10" t="s">
        <v>146</v>
      </c>
      <c r="G95" s="10" t="s">
        <v>377</v>
      </c>
      <c r="H95" s="10"/>
      <c r="I95" s="10"/>
      <c r="J95" s="10" t="s">
        <v>302</v>
      </c>
      <c r="K95" s="39"/>
      <c r="L95" s="24"/>
      <c r="M95" s="27" t="s">
        <v>67</v>
      </c>
      <c r="N95" s="37">
        <v>7.3999999999999996E-2</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.Iron and Steel.Steel Product.Slabs.Cold Rolled.ElectroClean.Anneal TemperBatch annealing oil cold rollingservice_request.Iron and Steel.Direct Drive</v>
      </c>
      <c r="DM95" s="9"/>
    </row>
    <row r="96" spans="1:117" s="12" customFormat="1" x14ac:dyDescent="0.3">
      <c r="A96" s="10" t="s">
        <v>144</v>
      </c>
      <c r="B96" s="41"/>
      <c r="D96" s="39"/>
      <c r="E96" s="39"/>
      <c r="F96" s="10" t="s">
        <v>146</v>
      </c>
      <c r="G96" s="10" t="s">
        <v>377</v>
      </c>
      <c r="H96" s="10"/>
      <c r="I96" s="10"/>
      <c r="J96" s="10" t="s">
        <v>330</v>
      </c>
      <c r="K96" s="39"/>
      <c r="L96" s="24"/>
      <c r="M96" s="27" t="s">
        <v>67</v>
      </c>
      <c r="N96" s="37">
        <v>1.2E-2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.Iron and Steel.Steel Product.Slabs.Cold Rolled.ElectroClean.Anneal TemperBatch annealing oil cold rollingservice_request.Iron and Steel.Pumping</v>
      </c>
    </row>
    <row r="97" spans="1:117" s="12" customFormat="1" x14ac:dyDescent="0.3">
      <c r="A97" s="10" t="s">
        <v>144</v>
      </c>
      <c r="B97" s="41"/>
      <c r="D97" s="39"/>
      <c r="E97" s="39"/>
      <c r="F97" s="10" t="s">
        <v>147</v>
      </c>
      <c r="G97" s="10" t="s">
        <v>377</v>
      </c>
      <c r="H97" s="10"/>
      <c r="I97" s="10"/>
      <c r="J97" s="10" t="s">
        <v>250</v>
      </c>
      <c r="K97" s="39"/>
      <c r="L97" s="24"/>
      <c r="M97" s="27" t="s">
        <v>67</v>
      </c>
      <c r="N97" s="37">
        <v>0.93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.Iron and Steel.Steel Product.Slabs.Cold Rolled.ElectroClean.Anneal TemperContinuous annealing NG cold rollingservice_request.Iron and Steel.Methane Blend</v>
      </c>
      <c r="DM97" s="9"/>
    </row>
    <row r="98" spans="1:117" s="12" customFormat="1" x14ac:dyDescent="0.3">
      <c r="A98" s="10" t="s">
        <v>144</v>
      </c>
      <c r="B98" s="41"/>
      <c r="D98" s="39"/>
      <c r="E98" s="39"/>
      <c r="F98" s="10" t="s">
        <v>147</v>
      </c>
      <c r="G98" s="10" t="s">
        <v>377</v>
      </c>
      <c r="H98" s="10"/>
      <c r="I98" s="10"/>
      <c r="J98" s="10" t="s">
        <v>269</v>
      </c>
      <c r="K98" s="39"/>
      <c r="L98" s="24"/>
      <c r="M98" s="27" t="s">
        <v>67</v>
      </c>
      <c r="N98" s="37">
        <v>6.0000000000000001E-3</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.Iron and Steel.Steel Product.Slabs.Cold Rolled.ElectroClean.Anneal TemperContinuous annealing NG cold rollingservice_request.Iron and Steel.Ventilation</v>
      </c>
    </row>
    <row r="99" spans="1:117" s="12" customFormat="1" x14ac:dyDescent="0.3">
      <c r="A99" s="10" t="s">
        <v>144</v>
      </c>
      <c r="B99" s="41"/>
      <c r="D99" s="39"/>
      <c r="E99" s="39"/>
      <c r="F99" s="10" t="s">
        <v>147</v>
      </c>
      <c r="G99" s="10" t="s">
        <v>377</v>
      </c>
      <c r="H99" s="10"/>
      <c r="I99" s="10"/>
      <c r="J99" s="10" t="s">
        <v>274</v>
      </c>
      <c r="K99" s="39"/>
      <c r="L99" s="24"/>
      <c r="M99" s="27" t="s">
        <v>67</v>
      </c>
      <c r="N99" s="37">
        <v>1.4999999999999999E-2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.Iron and Steel.Steel Product.Slabs.Cold Rolled.ElectroClean.Anneal TemperContinuous annealing NG cold rollingservice_request.Iron and Steel.Conveyance</v>
      </c>
      <c r="DM99" s="9"/>
    </row>
    <row r="100" spans="1:117" s="12" customFormat="1" x14ac:dyDescent="0.3">
      <c r="A100" s="10" t="s">
        <v>144</v>
      </c>
      <c r="B100" s="41"/>
      <c r="D100" s="39"/>
      <c r="E100" s="39"/>
      <c r="F100" s="10" t="s">
        <v>147</v>
      </c>
      <c r="G100" s="10" t="s">
        <v>377</v>
      </c>
      <c r="H100" s="10"/>
      <c r="I100" s="10"/>
      <c r="J100" s="10" t="s">
        <v>302</v>
      </c>
      <c r="K100" s="39"/>
      <c r="L100" s="24"/>
      <c r="M100" s="27" t="s">
        <v>67</v>
      </c>
      <c r="N100" s="37">
        <v>7.3999999999999996E-2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.Iron and Steel.Steel Product.Slabs.Cold Rolled.ElectroClean.Anneal TemperContinuous annealing NG cold rollingservice_request.Iron and Steel.Direct Drive</v>
      </c>
    </row>
    <row r="101" spans="1:117" s="12" customFormat="1" x14ac:dyDescent="0.3">
      <c r="A101" s="10" t="s">
        <v>144</v>
      </c>
      <c r="B101" s="41"/>
      <c r="D101" s="39"/>
      <c r="E101" s="39"/>
      <c r="F101" s="10" t="s">
        <v>147</v>
      </c>
      <c r="G101" s="10" t="s">
        <v>377</v>
      </c>
      <c r="H101" s="10"/>
      <c r="I101" s="10"/>
      <c r="J101" s="10" t="s">
        <v>330</v>
      </c>
      <c r="K101" s="39"/>
      <c r="L101" s="24"/>
      <c r="M101" s="27" t="s">
        <v>67</v>
      </c>
      <c r="N101" s="37">
        <v>1.2E-2</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.Iron and Steel.Steel Product.Slabs.Cold Rolled.ElectroClean.Anneal TemperContinuous annealing NG cold rollingservice_request.Iron and Steel.Pumping</v>
      </c>
      <c r="DM101" s="9"/>
    </row>
    <row r="102" spans="1:117" s="12" customFormat="1" x14ac:dyDescent="0.3">
      <c r="A102" s="10" t="s">
        <v>144</v>
      </c>
      <c r="B102" s="41"/>
      <c r="D102" s="39"/>
      <c r="E102" s="39"/>
      <c r="F102" s="10" t="s">
        <v>148</v>
      </c>
      <c r="G102" s="10" t="s">
        <v>377</v>
      </c>
      <c r="H102" s="10"/>
      <c r="I102" s="10"/>
      <c r="J102" s="10" t="s">
        <v>334</v>
      </c>
      <c r="K102" s="39"/>
      <c r="L102" s="24"/>
      <c r="M102" s="27" t="s">
        <v>67</v>
      </c>
      <c r="N102" s="37">
        <v>0.9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.Iron and Steel.Steel Product.Slabs.Cold Rolled.ElectroClean.Anneal TemperContinuous annealing oil cold rollingservice_requestCIMS.Generic Fuels.Fuel Oil</v>
      </c>
    </row>
    <row r="103" spans="1:117" s="12" customFormat="1" x14ac:dyDescent="0.3">
      <c r="A103" s="10" t="s">
        <v>144</v>
      </c>
      <c r="B103" s="41"/>
      <c r="D103" s="39"/>
      <c r="E103" s="39"/>
      <c r="F103" s="10" t="s">
        <v>148</v>
      </c>
      <c r="G103" s="10" t="s">
        <v>377</v>
      </c>
      <c r="H103" s="10"/>
      <c r="I103" s="10"/>
      <c r="J103" s="10" t="s">
        <v>269</v>
      </c>
      <c r="K103" s="39"/>
      <c r="L103" s="24"/>
      <c r="M103" s="27" t="s">
        <v>67</v>
      </c>
      <c r="N103" s="37">
        <v>6.0000000000000001E-3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.Iron and Steel.Steel Product.Slabs.Cold Rolled.ElectroClean.Anneal TemperContinuous annealing oil cold rollingservice_request.Iron and Steel.Ventilation</v>
      </c>
      <c r="DM103" s="9"/>
    </row>
    <row r="104" spans="1:117" s="12" customFormat="1" x14ac:dyDescent="0.3">
      <c r="A104" s="10" t="s">
        <v>144</v>
      </c>
      <c r="B104" s="41"/>
      <c r="D104" s="39"/>
      <c r="E104" s="39"/>
      <c r="F104" s="10" t="s">
        <v>148</v>
      </c>
      <c r="G104" s="10" t="s">
        <v>377</v>
      </c>
      <c r="H104" s="10"/>
      <c r="I104" s="10"/>
      <c r="J104" s="10" t="s">
        <v>274</v>
      </c>
      <c r="K104" s="39"/>
      <c r="L104" s="24"/>
      <c r="M104" s="27" t="s">
        <v>67</v>
      </c>
      <c r="N104" s="37">
        <v>1.4999999999999999E-2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.Iron and Steel.Steel Product.Slabs.Cold Rolled.ElectroClean.Anneal TemperContinuous annealing oil cold rollingservice_request.Iron and Steel.Conveyance</v>
      </c>
    </row>
    <row r="105" spans="1:117" s="12" customFormat="1" x14ac:dyDescent="0.3">
      <c r="A105" s="10" t="s">
        <v>144</v>
      </c>
      <c r="B105" s="41"/>
      <c r="D105" s="39"/>
      <c r="E105" s="39"/>
      <c r="F105" s="10" t="s">
        <v>148</v>
      </c>
      <c r="G105" s="10" t="s">
        <v>377</v>
      </c>
      <c r="H105" s="10"/>
      <c r="I105" s="10"/>
      <c r="J105" s="10" t="s">
        <v>302</v>
      </c>
      <c r="K105" s="39"/>
      <c r="L105" s="24"/>
      <c r="M105" s="27" t="s">
        <v>67</v>
      </c>
      <c r="N105" s="37">
        <v>7.3999999999999996E-2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.Iron and Steel.Steel Product.Slabs.Cold Rolled.ElectroClean.Anneal TemperContinuous annealing oil cold rollingservice_request.Iron and Steel.Direct Drive</v>
      </c>
      <c r="DM105" s="9"/>
    </row>
    <row r="106" spans="1:117" s="12" customFormat="1" x14ac:dyDescent="0.3">
      <c r="A106" s="10" t="s">
        <v>144</v>
      </c>
      <c r="B106" s="41"/>
      <c r="D106" s="39"/>
      <c r="E106" s="39"/>
      <c r="F106" s="10" t="s">
        <v>148</v>
      </c>
      <c r="G106" s="10" t="s">
        <v>377</v>
      </c>
      <c r="H106" s="10"/>
      <c r="I106" s="10"/>
      <c r="J106" s="10" t="s">
        <v>330</v>
      </c>
      <c r="K106" s="39"/>
      <c r="L106" s="24"/>
      <c r="M106" s="27" t="s">
        <v>67</v>
      </c>
      <c r="N106" s="37">
        <v>1.2E-2</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.Iron and Steel.Steel Product.Slabs.Cold Rolled.ElectroClean.Anneal TemperContinuous annealing oil cold rollingservice_request.Iron and Steel.Pumping</v>
      </c>
    </row>
    <row r="107" spans="1:117" s="12" customFormat="1" x14ac:dyDescent="0.3">
      <c r="A107" s="10"/>
      <c r="B107" s="41"/>
      <c r="D107" s="39"/>
      <c r="E107" s="39"/>
      <c r="F107" s="10"/>
      <c r="G107" s="10"/>
      <c r="H107" s="10"/>
      <c r="I107" s="10"/>
      <c r="J107" s="10"/>
      <c r="K107" s="39"/>
      <c r="L107" s="24"/>
      <c r="M107" s="2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
      </c>
    </row>
    <row r="108" spans="1:117" s="12" customFormat="1" x14ac:dyDescent="0.3">
      <c r="A108" s="10" t="s">
        <v>149</v>
      </c>
      <c r="B108" s="41"/>
      <c r="D108" s="39"/>
      <c r="E108" s="39"/>
      <c r="F108" s="10" t="s">
        <v>150</v>
      </c>
      <c r="G108" s="10" t="s">
        <v>377</v>
      </c>
      <c r="H108" s="10"/>
      <c r="I108" s="10"/>
      <c r="J108" s="10" t="s">
        <v>250</v>
      </c>
      <c r="K108" s="39"/>
      <c r="L108" s="24"/>
      <c r="M108" s="27" t="s">
        <v>67</v>
      </c>
      <c r="N108" s="37">
        <v>2.9</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.Iron and Steel.Steel Product.Slabs.Cold Rolled.ElectroClean.Electric SteelElectric quality steel NGservice_request.Iron and Steel.Methane Blend</v>
      </c>
      <c r="DM108" s="9"/>
    </row>
    <row r="109" spans="1:117" s="12" customFormat="1" x14ac:dyDescent="0.3">
      <c r="A109" s="10" t="s">
        <v>149</v>
      </c>
      <c r="B109" s="41"/>
      <c r="D109" s="39"/>
      <c r="E109" s="39"/>
      <c r="F109" s="10" t="s">
        <v>150</v>
      </c>
      <c r="G109" s="10" t="s">
        <v>377</v>
      </c>
      <c r="H109" s="10"/>
      <c r="I109" s="10"/>
      <c r="J109" s="10" t="s">
        <v>335</v>
      </c>
      <c r="K109" s="39"/>
      <c r="L109" s="24"/>
      <c r="M109" s="27" t="s">
        <v>67</v>
      </c>
      <c r="N109" s="37">
        <v>1.66</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.Iron and Steel.Steel Product.Slabs.Cold Rolled.ElectroClean.Electric SteelElectric quality steel NGservice_request.Electricity</v>
      </c>
    </row>
    <row r="110" spans="1:117" s="12" customFormat="1" x14ac:dyDescent="0.3">
      <c r="A110" s="10" t="s">
        <v>149</v>
      </c>
      <c r="B110" s="41"/>
      <c r="D110" s="39"/>
      <c r="E110" s="39"/>
      <c r="F110" s="10" t="s">
        <v>150</v>
      </c>
      <c r="G110" s="10" t="s">
        <v>377</v>
      </c>
      <c r="H110" s="10"/>
      <c r="I110" s="10"/>
      <c r="J110" s="10" t="s">
        <v>269</v>
      </c>
      <c r="K110" s="39"/>
      <c r="L110" s="24"/>
      <c r="M110" s="27" t="s">
        <v>67</v>
      </c>
      <c r="N110" s="37">
        <v>6.0000000000000001E-3</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.Iron and Steel.Steel Product.Slabs.Cold Rolled.ElectroClean.Electric SteelElectric quality steel NGservice_request.Iron and Steel.Ventilation</v>
      </c>
      <c r="DM110" s="9"/>
    </row>
    <row r="111" spans="1:117" s="12" customFormat="1" x14ac:dyDescent="0.3">
      <c r="A111" s="10" t="s">
        <v>149</v>
      </c>
      <c r="B111" s="41"/>
      <c r="D111" s="39"/>
      <c r="E111" s="39"/>
      <c r="F111" s="10" t="s">
        <v>150</v>
      </c>
      <c r="G111" s="10" t="s">
        <v>377</v>
      </c>
      <c r="H111" s="10"/>
      <c r="I111" s="10"/>
      <c r="J111" s="10" t="s">
        <v>274</v>
      </c>
      <c r="K111" s="39"/>
      <c r="L111" s="24"/>
      <c r="M111" s="27" t="s">
        <v>67</v>
      </c>
      <c r="N111" s="37">
        <v>1.4999999999999999E-2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.Iron and Steel.Steel Product.Slabs.Cold Rolled.ElectroClean.Electric SteelElectric quality steel NGservice_request.Iron and Steel.Conveyance</v>
      </c>
    </row>
    <row r="112" spans="1:117" s="12" customFormat="1" x14ac:dyDescent="0.3">
      <c r="A112" s="10" t="s">
        <v>149</v>
      </c>
      <c r="B112" s="41"/>
      <c r="D112" s="39"/>
      <c r="E112" s="39"/>
      <c r="F112" s="10" t="s">
        <v>150</v>
      </c>
      <c r="G112" s="10" t="s">
        <v>377</v>
      </c>
      <c r="H112" s="10"/>
      <c r="I112" s="10"/>
      <c r="J112" s="10" t="s">
        <v>329</v>
      </c>
      <c r="K112" s="39"/>
      <c r="L112" s="24"/>
      <c r="M112" s="27" t="s">
        <v>67</v>
      </c>
      <c r="N112" s="37">
        <v>2E-3</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.Iron and Steel.Steel Product.Slabs.Cold Rolled.ElectroClean.Electric SteelElectric quality steel NGservice_request.Iron and Steel.Compression</v>
      </c>
      <c r="DM112" s="9"/>
    </row>
    <row r="113" spans="1:117" s="12" customFormat="1" x14ac:dyDescent="0.3">
      <c r="A113" s="10" t="s">
        <v>149</v>
      </c>
      <c r="B113" s="41"/>
      <c r="D113" s="39"/>
      <c r="E113" s="39"/>
      <c r="F113" s="10" t="s">
        <v>150</v>
      </c>
      <c r="G113" s="10" t="s">
        <v>377</v>
      </c>
      <c r="H113" s="10"/>
      <c r="I113" s="10"/>
      <c r="J113" s="10" t="s">
        <v>302</v>
      </c>
      <c r="K113" s="39"/>
      <c r="L113" s="24"/>
      <c r="M113" s="27" t="s">
        <v>67</v>
      </c>
      <c r="N113" s="37">
        <v>9.8000000000000004E-2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.Iron and Steel.Steel Product.Slabs.Cold Rolled.ElectroClean.Electric SteelElectric quality steel NGservice_request.Iron and Steel.Direct Drive</v>
      </c>
    </row>
    <row r="114" spans="1:117" s="12" customFormat="1" x14ac:dyDescent="0.3">
      <c r="A114" s="10" t="s">
        <v>149</v>
      </c>
      <c r="B114" s="41"/>
      <c r="D114" s="39"/>
      <c r="E114" s="39"/>
      <c r="F114" s="10" t="s">
        <v>150</v>
      </c>
      <c r="G114" s="10" t="s">
        <v>377</v>
      </c>
      <c r="H114" s="10"/>
      <c r="I114" s="10"/>
      <c r="J114" s="10" t="s">
        <v>330</v>
      </c>
      <c r="K114" s="39"/>
      <c r="L114" s="24"/>
      <c r="M114" s="27" t="s">
        <v>67</v>
      </c>
      <c r="N114" s="37">
        <v>2E-3</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.Iron and Steel.Steel Product.Slabs.Cold Rolled.ElectroClean.Electric SteelElectric quality steel NGservice_request.Iron and Steel.Pumping</v>
      </c>
      <c r="DM114" s="9"/>
    </row>
    <row r="115" spans="1:117" s="12" customFormat="1" x14ac:dyDescent="0.3">
      <c r="A115" s="10" t="s">
        <v>149</v>
      </c>
      <c r="B115" s="41"/>
      <c r="D115" s="39"/>
      <c r="E115" s="39"/>
      <c r="F115" s="10" t="s">
        <v>151</v>
      </c>
      <c r="G115" s="10" t="s">
        <v>377</v>
      </c>
      <c r="H115" s="10"/>
      <c r="I115" s="10"/>
      <c r="J115" s="10" t="s">
        <v>334</v>
      </c>
      <c r="K115" s="39"/>
      <c r="L115" s="24"/>
      <c r="M115" s="27" t="s">
        <v>67</v>
      </c>
      <c r="N115" s="37">
        <v>2.8</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.Iron and Steel.Steel Product.Slabs.Cold Rolled.ElectroClean.Electric SteelElectric quality steel oilservice_requestCIMS.Generic Fuels.Fuel Oil</v>
      </c>
    </row>
    <row r="116" spans="1:117" s="12" customFormat="1" x14ac:dyDescent="0.3">
      <c r="A116" s="10" t="s">
        <v>149</v>
      </c>
      <c r="B116" s="41"/>
      <c r="D116" s="39"/>
      <c r="E116" s="39"/>
      <c r="F116" s="10" t="s">
        <v>151</v>
      </c>
      <c r="G116" s="10" t="s">
        <v>377</v>
      </c>
      <c r="H116" s="10"/>
      <c r="I116" s="10"/>
      <c r="J116" s="10" t="s">
        <v>335</v>
      </c>
      <c r="K116" s="39"/>
      <c r="L116" s="24"/>
      <c r="M116" s="27" t="s">
        <v>67</v>
      </c>
      <c r="N116" s="37">
        <v>1.66</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.Iron and Steel.Steel Product.Slabs.Cold Rolled.ElectroClean.Electric SteelElectric quality steel oilservice_request.Electricity</v>
      </c>
      <c r="DM116" s="9"/>
    </row>
    <row r="117" spans="1:117" s="12" customFormat="1" x14ac:dyDescent="0.3">
      <c r="A117" s="10" t="s">
        <v>149</v>
      </c>
      <c r="B117" s="41"/>
      <c r="D117" s="39"/>
      <c r="E117" s="39"/>
      <c r="F117" s="10" t="s">
        <v>151</v>
      </c>
      <c r="G117" s="10" t="s">
        <v>377</v>
      </c>
      <c r="H117" s="10"/>
      <c r="I117" s="10"/>
      <c r="J117" s="10" t="s">
        <v>269</v>
      </c>
      <c r="K117" s="39"/>
      <c r="L117" s="24"/>
      <c r="M117" s="27" t="s">
        <v>67</v>
      </c>
      <c r="N117" s="37">
        <v>6.0000000000000001E-3</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.Iron and Steel.Steel Product.Slabs.Cold Rolled.ElectroClean.Electric SteelElectric quality steel oilservice_request.Iron and Steel.Ventilation</v>
      </c>
    </row>
    <row r="118" spans="1:117" s="12" customFormat="1" x14ac:dyDescent="0.3">
      <c r="A118" s="10" t="s">
        <v>149</v>
      </c>
      <c r="B118" s="41"/>
      <c r="D118" s="39"/>
      <c r="E118" s="39"/>
      <c r="F118" s="10" t="s">
        <v>151</v>
      </c>
      <c r="G118" s="10" t="s">
        <v>377</v>
      </c>
      <c r="H118" s="10"/>
      <c r="I118" s="10"/>
      <c r="J118" s="10" t="s">
        <v>274</v>
      </c>
      <c r="K118" s="39"/>
      <c r="L118" s="24"/>
      <c r="M118" s="27" t="s">
        <v>67</v>
      </c>
      <c r="N118" s="37">
        <v>1.4999999999999999E-2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.Iron and Steel.Steel Product.Slabs.Cold Rolled.ElectroClean.Electric SteelElectric quality steel oilservice_request.Iron and Steel.Conveyance</v>
      </c>
      <c r="DM118" s="9"/>
    </row>
    <row r="119" spans="1:117" s="12" customFormat="1" x14ac:dyDescent="0.3">
      <c r="A119" s="10" t="s">
        <v>149</v>
      </c>
      <c r="B119" s="41"/>
      <c r="D119" s="39"/>
      <c r="E119" s="39"/>
      <c r="F119" s="10" t="s">
        <v>151</v>
      </c>
      <c r="G119" s="10" t="s">
        <v>377</v>
      </c>
      <c r="H119" s="10"/>
      <c r="I119" s="10"/>
      <c r="J119" s="10" t="s">
        <v>329</v>
      </c>
      <c r="K119" s="39"/>
      <c r="L119" s="24"/>
      <c r="M119" s="27" t="s">
        <v>67</v>
      </c>
      <c r="N119" s="37">
        <v>2E-3</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.Iron and Steel.Steel Product.Slabs.Cold Rolled.ElectroClean.Electric SteelElectric quality steel oilservice_request.Iron and Steel.Compression</v>
      </c>
    </row>
    <row r="120" spans="1:117" s="12" customFormat="1" x14ac:dyDescent="0.3">
      <c r="A120" s="10" t="s">
        <v>149</v>
      </c>
      <c r="B120" s="41"/>
      <c r="D120" s="39"/>
      <c r="E120" s="39"/>
      <c r="F120" s="10" t="s">
        <v>151</v>
      </c>
      <c r="G120" s="10" t="s">
        <v>377</v>
      </c>
      <c r="H120" s="10"/>
      <c r="I120" s="10"/>
      <c r="J120" s="10" t="s">
        <v>302</v>
      </c>
      <c r="K120" s="39"/>
      <c r="L120" s="24"/>
      <c r="M120" s="27" t="s">
        <v>67</v>
      </c>
      <c r="N120" s="37">
        <v>9.8000000000000004E-2</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.Iron and Steel.Steel Product.Slabs.Cold Rolled.ElectroClean.Electric SteelElectric quality steel oilservice_request.Iron and Steel.Direct Drive</v>
      </c>
      <c r="DM120" s="9"/>
    </row>
    <row r="121" spans="1:117" s="12" customFormat="1" x14ac:dyDescent="0.3">
      <c r="A121" s="10" t="s">
        <v>149</v>
      </c>
      <c r="B121" s="41"/>
      <c r="D121" s="39"/>
      <c r="E121" s="39"/>
      <c r="F121" s="10" t="s">
        <v>151</v>
      </c>
      <c r="G121" s="10" t="s">
        <v>377</v>
      </c>
      <c r="H121" s="10"/>
      <c r="I121" s="10"/>
      <c r="J121" s="10" t="s">
        <v>330</v>
      </c>
      <c r="K121" s="39"/>
      <c r="L121" s="24"/>
      <c r="M121" s="27" t="s">
        <v>67</v>
      </c>
      <c r="N121" s="37">
        <v>2E-3</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.Iron and Steel.Steel Product.Slabs.Cold Rolled.ElectroClean.Electric SteelElectric quality steel oilservice_request.Iron and Steel.Pumping</v>
      </c>
    </row>
    <row r="122" spans="1:117" s="12" customFormat="1" x14ac:dyDescent="0.3">
      <c r="A122" s="10"/>
      <c r="B122" s="41"/>
      <c r="D122" s="39"/>
      <c r="E122" s="39"/>
      <c r="F122" s="10"/>
      <c r="G122" s="10"/>
      <c r="H122" s="10"/>
      <c r="I122" s="10"/>
      <c r="J122" s="10"/>
      <c r="K122" s="39"/>
      <c r="L122" s="24"/>
      <c r="M122" s="2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
      </c>
    </row>
    <row r="123" spans="1:117" s="12" customFormat="1" x14ac:dyDescent="0.3">
      <c r="A123" s="10" t="s">
        <v>152</v>
      </c>
      <c r="B123" s="41"/>
      <c r="D123" s="39"/>
      <c r="E123" s="39"/>
      <c r="F123" s="10" t="s">
        <v>153</v>
      </c>
      <c r="G123" s="10" t="s">
        <v>377</v>
      </c>
      <c r="H123" s="10"/>
      <c r="I123" s="10"/>
      <c r="J123" s="10" t="s">
        <v>335</v>
      </c>
      <c r="K123" s="39"/>
      <c r="L123" s="24"/>
      <c r="M123" s="27" t="s">
        <v>67</v>
      </c>
      <c r="N123" s="37">
        <v>9.9000000000000005E-2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.Iron and Steel.Steel Product.Slabs.Cold Rolled.ElectroClean.ElectrocleancompElectrolytic cleaningservice_request.Electricity</v>
      </c>
      <c r="DM123" s="9"/>
    </row>
    <row r="124" spans="1:117" s="12" customFormat="1" x14ac:dyDescent="0.3">
      <c r="A124" s="10"/>
      <c r="B124" s="41"/>
      <c r="D124" s="39"/>
      <c r="E124" s="39"/>
      <c r="F124" s="10"/>
      <c r="G124" s="10"/>
      <c r="H124" s="10"/>
      <c r="I124" s="10"/>
      <c r="J124" s="10"/>
      <c r="K124" s="39"/>
      <c r="L124" s="24"/>
      <c r="M124" s="2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
      </c>
      <c r="DM124" s="9"/>
    </row>
    <row r="125" spans="1:117" s="12" customFormat="1" x14ac:dyDescent="0.3">
      <c r="A125" s="10" t="s">
        <v>154</v>
      </c>
      <c r="B125" s="41"/>
      <c r="D125" s="39"/>
      <c r="E125" s="39"/>
      <c r="F125" s="10" t="s">
        <v>155</v>
      </c>
      <c r="G125" s="10" t="s">
        <v>377</v>
      </c>
      <c r="H125" s="10"/>
      <c r="I125" s="10"/>
      <c r="J125" s="10" t="s">
        <v>335</v>
      </c>
      <c r="K125" s="39"/>
      <c r="L125" s="24"/>
      <c r="M125" s="27" t="s">
        <v>67</v>
      </c>
      <c r="N125" s="37">
        <v>0.23760000000000001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.Iron and Steel.Steel Product.Slabs.Cold Rolled.ElectroClean.Tin PlateElectrolytic tin plate millservice_request.Electricity</v>
      </c>
    </row>
    <row r="126" spans="1:117" s="12" customFormat="1" x14ac:dyDescent="0.3">
      <c r="A126" s="10" t="s">
        <v>154</v>
      </c>
      <c r="B126" s="41"/>
      <c r="D126" s="39"/>
      <c r="E126" s="39"/>
      <c r="F126" s="10" t="s">
        <v>155</v>
      </c>
      <c r="G126" s="10" t="s">
        <v>377</v>
      </c>
      <c r="H126" s="10"/>
      <c r="I126" s="10"/>
      <c r="J126" s="10" t="s">
        <v>269</v>
      </c>
      <c r="K126" s="39"/>
      <c r="L126" s="24"/>
      <c r="M126" s="27" t="s">
        <v>67</v>
      </c>
      <c r="N126" s="37">
        <v>6.0000000000000001E-3</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.Iron and Steel.Steel Product.Slabs.Cold Rolled.ElectroClean.Tin PlateElectrolytic tin plate millservice_request.Iron and Steel.Ventilation</v>
      </c>
      <c r="DM126" s="9"/>
    </row>
    <row r="127" spans="1:117" s="12" customFormat="1" x14ac:dyDescent="0.3">
      <c r="A127" s="10" t="s">
        <v>154</v>
      </c>
      <c r="B127" s="41"/>
      <c r="D127" s="39"/>
      <c r="E127" s="39"/>
      <c r="F127" s="10" t="s">
        <v>155</v>
      </c>
      <c r="G127" s="10" t="s">
        <v>377</v>
      </c>
      <c r="H127" s="10"/>
      <c r="I127" s="10"/>
      <c r="J127" s="10" t="s">
        <v>274</v>
      </c>
      <c r="K127" s="39"/>
      <c r="L127" s="24"/>
      <c r="M127" s="27" t="s">
        <v>67</v>
      </c>
      <c r="N127" s="37">
        <v>4.8000000000000001E-2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.Iron and Steel.Steel Product.Slabs.Cold Rolled.ElectroClean.Tin PlateElectrolytic tin plate millservice_request.Iron and Steel.Conveyance</v>
      </c>
    </row>
    <row r="128" spans="1:117" s="12" customFormat="1" x14ac:dyDescent="0.3">
      <c r="A128" s="10" t="s">
        <v>154</v>
      </c>
      <c r="B128" s="41"/>
      <c r="D128" s="39"/>
      <c r="E128" s="39"/>
      <c r="F128" s="10" t="s">
        <v>155</v>
      </c>
      <c r="G128" s="10" t="s">
        <v>377</v>
      </c>
      <c r="H128" s="10"/>
      <c r="I128" s="10"/>
      <c r="J128" s="10" t="s">
        <v>302</v>
      </c>
      <c r="K128" s="39"/>
      <c r="L128" s="24"/>
      <c r="M128" s="27" t="s">
        <v>67</v>
      </c>
      <c r="N128" s="37">
        <v>0.13800000000000001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.Iron and Steel.Steel Product.Slabs.Cold Rolled.ElectroClean.Tin PlateElectrolytic tin plate millservice_request.Iron and Steel.Direct Drive</v>
      </c>
      <c r="DM128" s="9"/>
    </row>
    <row r="129" spans="1:117" s="12" customFormat="1" x14ac:dyDescent="0.3">
      <c r="A129" s="10" t="s">
        <v>154</v>
      </c>
      <c r="B129" s="41"/>
      <c r="D129" s="39"/>
      <c r="E129" s="39"/>
      <c r="F129" s="10" t="s">
        <v>155</v>
      </c>
      <c r="G129" s="10" t="s">
        <v>377</v>
      </c>
      <c r="H129" s="10"/>
      <c r="I129" s="10"/>
      <c r="J129" s="10" t="s">
        <v>330</v>
      </c>
      <c r="K129" s="39"/>
      <c r="L129" s="24"/>
      <c r="M129" s="27" t="s">
        <v>67</v>
      </c>
      <c r="N129" s="37">
        <v>3.6999999999999998E-2</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.Iron and Steel.Steel Product.Slabs.Cold Rolled.ElectroClean.Tin PlateElectrolytic tin plate millservice_request.Iron and Steel.Pumping</v>
      </c>
    </row>
    <row r="130" spans="1:117" s="12" customFormat="1" x14ac:dyDescent="0.3">
      <c r="A130" s="10"/>
      <c r="B130" s="41"/>
      <c r="D130" s="39"/>
      <c r="E130" s="39"/>
      <c r="F130" s="10"/>
      <c r="G130" s="10"/>
      <c r="H130" s="10"/>
      <c r="I130" s="10"/>
      <c r="J130" s="10"/>
      <c r="K130" s="39"/>
      <c r="L130" s="24"/>
      <c r="M130" s="2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
      </c>
    </row>
    <row r="131" spans="1:117" s="12" customFormat="1" x14ac:dyDescent="0.3">
      <c r="A131" s="10" t="s">
        <v>156</v>
      </c>
      <c r="B131" s="41"/>
      <c r="D131" s="39"/>
      <c r="E131" s="39"/>
      <c r="F131" s="10" t="s">
        <v>157</v>
      </c>
      <c r="G131" s="10" t="s">
        <v>377</v>
      </c>
      <c r="H131" s="10"/>
      <c r="I131" s="10"/>
      <c r="J131" s="10" t="s">
        <v>250</v>
      </c>
      <c r="K131" s="39"/>
      <c r="L131" s="24"/>
      <c r="M131" s="27" t="s">
        <v>67</v>
      </c>
      <c r="N131" s="37">
        <v>1.04</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.Iron and Steel.Steel Product.Slabs.Cold Rolled.Cold RollCold roll reduction NGservice_request.Iron and Steel.Methane Blend</v>
      </c>
      <c r="DM131" s="9"/>
    </row>
    <row r="132" spans="1:117" s="12" customFormat="1" x14ac:dyDescent="0.3">
      <c r="A132" s="10" t="s">
        <v>156</v>
      </c>
      <c r="B132" s="41"/>
      <c r="D132" s="39"/>
      <c r="E132" s="39"/>
      <c r="F132" s="10" t="s">
        <v>157</v>
      </c>
      <c r="G132" s="10" t="s">
        <v>377</v>
      </c>
      <c r="H132" s="10"/>
      <c r="I132" s="10"/>
      <c r="J132" s="10" t="s">
        <v>274</v>
      </c>
      <c r="K132" s="39"/>
      <c r="L132" s="24"/>
      <c r="M132" s="27" t="s">
        <v>67</v>
      </c>
      <c r="N132" s="37">
        <v>1.4999999999999999E-2</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.Iron and Steel.Steel Product.Slabs.Cold Rolled.Cold RollCold roll reduction NGservice_request.Iron and Steel.Conveyance</v>
      </c>
    </row>
    <row r="133" spans="1:117" s="12" customFormat="1" x14ac:dyDescent="0.3">
      <c r="A133" s="10" t="s">
        <v>156</v>
      </c>
      <c r="B133" s="41"/>
      <c r="D133" s="39"/>
      <c r="E133" s="39"/>
      <c r="F133" s="10" t="s">
        <v>157</v>
      </c>
      <c r="G133" s="10" t="s">
        <v>377</v>
      </c>
      <c r="H133" s="10"/>
      <c r="I133" s="10"/>
      <c r="J133" s="10" t="s">
        <v>302</v>
      </c>
      <c r="K133" s="39"/>
      <c r="L133" s="24"/>
      <c r="M133" s="27" t="s">
        <v>67</v>
      </c>
      <c r="N133" s="37">
        <v>0.61399999999999999</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.Iron and Steel.Steel Product.Slabs.Cold Rolled.Cold RollCold roll reduction NGservice_request.Iron and Steel.Direct Drive</v>
      </c>
      <c r="DM133" s="9"/>
    </row>
    <row r="134" spans="1:117" s="12" customFormat="1" x14ac:dyDescent="0.3">
      <c r="A134" s="10" t="s">
        <v>156</v>
      </c>
      <c r="B134" s="41"/>
      <c r="D134" s="39"/>
      <c r="E134" s="39"/>
      <c r="F134" s="10" t="s">
        <v>157</v>
      </c>
      <c r="G134" s="10" t="s">
        <v>377</v>
      </c>
      <c r="H134" s="10"/>
      <c r="I134" s="10"/>
      <c r="J134" s="10" t="s">
        <v>330</v>
      </c>
      <c r="K134" s="39"/>
      <c r="L134" s="24"/>
      <c r="M134" s="27" t="s">
        <v>67</v>
      </c>
      <c r="N134" s="37">
        <v>2E-3</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.Iron and Steel.Steel Product.Slabs.Cold Rolled.Cold RollCold roll reduction NGservice_request.Iron and Steel.Pumping</v>
      </c>
    </row>
    <row r="135" spans="1:117" s="12" customFormat="1" x14ac:dyDescent="0.3">
      <c r="A135" s="10" t="s">
        <v>156</v>
      </c>
      <c r="B135" s="41"/>
      <c r="D135" s="39"/>
      <c r="E135" s="39"/>
      <c r="F135" s="10" t="s">
        <v>158</v>
      </c>
      <c r="G135" s="10" t="s">
        <v>377</v>
      </c>
      <c r="H135" s="10"/>
      <c r="I135" s="10"/>
      <c r="J135" s="10" t="s">
        <v>334</v>
      </c>
      <c r="K135" s="39"/>
      <c r="L135" s="24"/>
      <c r="M135" s="27" t="s">
        <v>67</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.Iron and Steel.Steel Product.Slabs.Cold Rolled.Cold RollCold roll reduction oilservice_requestCIMS.Generic Fuels.Fuel Oil</v>
      </c>
      <c r="DM135" s="9"/>
    </row>
    <row r="136" spans="1:117" s="12" customFormat="1" x14ac:dyDescent="0.3">
      <c r="A136" s="10" t="s">
        <v>156</v>
      </c>
      <c r="B136" s="41"/>
      <c r="D136" s="39"/>
      <c r="E136" s="39"/>
      <c r="F136" s="10" t="s">
        <v>158</v>
      </c>
      <c r="G136" s="10" t="s">
        <v>377</v>
      </c>
      <c r="H136" s="10"/>
      <c r="I136" s="10"/>
      <c r="J136" s="10" t="s">
        <v>274</v>
      </c>
      <c r="K136" s="39"/>
      <c r="L136" s="24"/>
      <c r="M136" s="27" t="s">
        <v>67</v>
      </c>
      <c r="N136" s="37">
        <v>1.4999999999999999E-2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.Iron and Steel.Steel Product.Slabs.Cold Rolled.Cold RollCold roll reduction oilservice_request.Iron and Steel.Conveyance</v>
      </c>
    </row>
    <row r="137" spans="1:117" s="12" customFormat="1" x14ac:dyDescent="0.3">
      <c r="A137" s="10" t="s">
        <v>156</v>
      </c>
      <c r="B137" s="41"/>
      <c r="D137" s="39"/>
      <c r="E137" s="39"/>
      <c r="F137" s="10" t="s">
        <v>158</v>
      </c>
      <c r="G137" s="10" t="s">
        <v>377</v>
      </c>
      <c r="H137" s="10"/>
      <c r="I137" s="10"/>
      <c r="J137" s="10" t="s">
        <v>302</v>
      </c>
      <c r="K137" s="39"/>
      <c r="L137" s="24"/>
      <c r="M137" s="27" t="s">
        <v>67</v>
      </c>
      <c r="N137" s="37">
        <v>0.61399999999999999</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.Iron and Steel.Steel Product.Slabs.Cold Rolled.Cold RollCold roll reduction oilservice_request.Iron and Steel.Direct Drive</v>
      </c>
      <c r="DM137" s="9"/>
    </row>
    <row r="138" spans="1:117" s="12" customFormat="1" x14ac:dyDescent="0.3">
      <c r="A138" s="10" t="s">
        <v>156</v>
      </c>
      <c r="B138" s="41"/>
      <c r="D138" s="39"/>
      <c r="E138" s="39"/>
      <c r="F138" s="10" t="s">
        <v>158</v>
      </c>
      <c r="G138" s="10" t="s">
        <v>377</v>
      </c>
      <c r="H138" s="10"/>
      <c r="I138" s="10"/>
      <c r="J138" s="10" t="s">
        <v>330</v>
      </c>
      <c r="K138" s="39"/>
      <c r="L138" s="24"/>
      <c r="M138" s="27" t="s">
        <v>67</v>
      </c>
      <c r="N138" s="37">
        <v>2E-3</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.Iron and Steel.Steel Product.Slabs.Cold Rolled.Cold RollCold roll reduction oilservice_request.Iron and Steel.Pumping</v>
      </c>
    </row>
    <row r="139" spans="1:117" s="12" customFormat="1" x14ac:dyDescent="0.3">
      <c r="A139" s="10"/>
      <c r="B139" s="41"/>
      <c r="D139" s="39"/>
      <c r="E139" s="39"/>
      <c r="F139" s="10"/>
      <c r="G139" s="10"/>
      <c r="H139" s="10"/>
      <c r="I139" s="10"/>
      <c r="J139" s="10"/>
      <c r="K139" s="39"/>
      <c r="L139" s="24"/>
      <c r="M139" s="2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
      </c>
    </row>
    <row r="140" spans="1:117" s="12" customFormat="1" x14ac:dyDescent="0.3">
      <c r="A140" s="10" t="s">
        <v>159</v>
      </c>
      <c r="B140" s="41"/>
      <c r="D140" s="39"/>
      <c r="E140" s="39"/>
      <c r="F140" s="10" t="s">
        <v>160</v>
      </c>
      <c r="G140" s="10" t="s">
        <v>377</v>
      </c>
      <c r="H140" s="10"/>
      <c r="I140" s="10"/>
      <c r="J140" s="10" t="s">
        <v>269</v>
      </c>
      <c r="K140" s="39"/>
      <c r="L140" s="24"/>
      <c r="M140" s="27" t="s">
        <v>67</v>
      </c>
      <c r="N140" s="37">
        <v>7.0000000000000001E-3</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.Iron and Steel.Steel Product.Slabs.Pickled SlabsSulphuring acid treatment of steelservice_request.Iron and Steel.Ventilation</v>
      </c>
      <c r="DM140" s="9"/>
    </row>
    <row r="141" spans="1:117" s="12" customFormat="1" x14ac:dyDescent="0.3">
      <c r="A141" s="10" t="s">
        <v>159</v>
      </c>
      <c r="B141" s="41"/>
      <c r="D141" s="39"/>
      <c r="E141" s="39"/>
      <c r="F141" s="10" t="s">
        <v>160</v>
      </c>
      <c r="G141" s="10" t="s">
        <v>377</v>
      </c>
      <c r="H141" s="10"/>
      <c r="I141" s="10"/>
      <c r="J141" s="10" t="s">
        <v>274</v>
      </c>
      <c r="K141" s="39"/>
      <c r="L141" s="24"/>
      <c r="M141" s="27" t="s">
        <v>67</v>
      </c>
      <c r="N141" s="37">
        <v>1.4999999999999999E-2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.Iron and Steel.Steel Product.Slabs.Pickled SlabsSulphuring acid treatment of steelservice_request.Iron and Steel.Conveyance</v>
      </c>
    </row>
    <row r="142" spans="1:117" s="12" customFormat="1" x14ac:dyDescent="0.3">
      <c r="A142" s="10" t="s">
        <v>159</v>
      </c>
      <c r="B142" s="41"/>
      <c r="D142" s="39"/>
      <c r="E142" s="39"/>
      <c r="F142" s="10" t="s">
        <v>160</v>
      </c>
      <c r="G142" s="10" t="s">
        <v>377</v>
      </c>
      <c r="H142" s="10"/>
      <c r="I142" s="10"/>
      <c r="J142" s="10" t="s">
        <v>330</v>
      </c>
      <c r="K142" s="39"/>
      <c r="L142" s="24"/>
      <c r="M142" s="27" t="s">
        <v>67</v>
      </c>
      <c r="N142" s="37">
        <v>1.2E-2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.Iron and Steel.Steel Product.Slabs.Pickled SlabsSulphuring acid treatment of steelservice_request.Iron and Steel.Pumping</v>
      </c>
      <c r="DM142" s="9"/>
    </row>
    <row r="143" spans="1:117" s="12" customFormat="1" x14ac:dyDescent="0.3">
      <c r="A143" s="10"/>
      <c r="B143" s="41"/>
      <c r="D143" s="39"/>
      <c r="E143" s="39"/>
      <c r="F143" s="10"/>
      <c r="G143" s="10"/>
      <c r="H143" s="10"/>
      <c r="I143" s="10"/>
      <c r="J143" s="10"/>
      <c r="K143" s="39"/>
      <c r="L143" s="24"/>
      <c r="M143" s="2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
      </c>
      <c r="DM143" s="9"/>
    </row>
    <row r="144" spans="1:117" s="12" customFormat="1" x14ac:dyDescent="0.3">
      <c r="A144" s="10" t="s">
        <v>161</v>
      </c>
      <c r="B144" s="41"/>
      <c r="D144" s="39"/>
      <c r="E144" s="39"/>
      <c r="F144" s="10" t="s">
        <v>162</v>
      </c>
      <c r="G144" s="10" t="s">
        <v>377</v>
      </c>
      <c r="H144" s="10"/>
      <c r="I144" s="10"/>
      <c r="J144" s="10" t="s">
        <v>274</v>
      </c>
      <c r="K144" s="39"/>
      <c r="L144" s="24"/>
      <c r="M144" s="27" t="s">
        <v>67</v>
      </c>
      <c r="N144" s="37">
        <v>1.4999999999999999E-2</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.Iron and Steel.Steel Product.Slabs.Skin PassSkin passed steel millservice_request.Iron and Steel.Conveyance</v>
      </c>
    </row>
    <row r="145" spans="1:117" s="12" customFormat="1" x14ac:dyDescent="0.3">
      <c r="A145" s="10" t="s">
        <v>161</v>
      </c>
      <c r="B145" s="41"/>
      <c r="D145" s="39"/>
      <c r="E145" s="39"/>
      <c r="F145" s="10" t="s">
        <v>162</v>
      </c>
      <c r="G145" s="10" t="s">
        <v>377</v>
      </c>
      <c r="H145" s="10"/>
      <c r="I145" s="10"/>
      <c r="J145" s="10" t="s">
        <v>302</v>
      </c>
      <c r="K145" s="39"/>
      <c r="L145" s="24"/>
      <c r="M145" s="27" t="s">
        <v>67</v>
      </c>
      <c r="N145" s="37">
        <v>6.0000000000000001E-3</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.Iron and Steel.Steel Product.Slabs.Skin PassSkin passed steel millservice_request.Iron and Steel.Direct Drive</v>
      </c>
      <c r="DM145" s="9"/>
    </row>
    <row r="146" spans="1:117" s="12" customFormat="1" x14ac:dyDescent="0.3">
      <c r="A146" s="10"/>
      <c r="B146" s="41"/>
      <c r="D146" s="39"/>
      <c r="E146" s="39"/>
      <c r="F146" s="10"/>
      <c r="G146" s="10"/>
      <c r="H146" s="10"/>
      <c r="I146" s="10"/>
      <c r="J146" s="10"/>
      <c r="K146" s="39"/>
      <c r="L146" s="24"/>
      <c r="M146" s="2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
      </c>
      <c r="DM146" s="9"/>
    </row>
    <row r="147" spans="1:117" s="12" customFormat="1" x14ac:dyDescent="0.3">
      <c r="A147" s="10" t="s">
        <v>163</v>
      </c>
      <c r="B147" s="41"/>
      <c r="D147" s="39"/>
      <c r="E147" s="39"/>
      <c r="F147" s="10" t="s">
        <v>164</v>
      </c>
      <c r="G147" s="10" t="s">
        <v>377</v>
      </c>
      <c r="H147" s="10"/>
      <c r="I147" s="10"/>
      <c r="J147" s="10" t="s">
        <v>269</v>
      </c>
      <c r="K147" s="39"/>
      <c r="L147" s="24"/>
      <c r="M147" s="27" t="s">
        <v>67</v>
      </c>
      <c r="N147" s="37">
        <v>6.0000000000000001E-3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.Iron and Steel.Steel Product.Slabs.Slab Finishing.Finishing MillsFinishing mill compservice_request.Iron and Steel.Ventilation</v>
      </c>
    </row>
    <row r="148" spans="1:117" s="12" customFormat="1" x14ac:dyDescent="0.3">
      <c r="A148" s="10" t="s">
        <v>163</v>
      </c>
      <c r="B148" s="41"/>
      <c r="D148" s="39"/>
      <c r="E148" s="39"/>
      <c r="F148" s="10" t="s">
        <v>164</v>
      </c>
      <c r="G148" s="10" t="s">
        <v>377</v>
      </c>
      <c r="H148" s="10"/>
      <c r="I148" s="10"/>
      <c r="J148" s="10" t="s">
        <v>274</v>
      </c>
      <c r="K148" s="39"/>
      <c r="L148" s="24"/>
      <c r="M148" s="27" t="s">
        <v>67</v>
      </c>
      <c r="N148" s="37">
        <v>5.2999999999999999E-2</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.Iron and Steel.Steel Product.Slabs.Slab Finishing.Finishing MillsFinishing mill compservice_request.Iron and Steel.Conveyance</v>
      </c>
      <c r="DM148" s="9"/>
    </row>
    <row r="149" spans="1:117" s="12" customFormat="1" x14ac:dyDescent="0.3">
      <c r="A149" s="10" t="s">
        <v>163</v>
      </c>
      <c r="B149" s="41"/>
      <c r="D149" s="39"/>
      <c r="E149" s="39"/>
      <c r="F149" s="10" t="s">
        <v>164</v>
      </c>
      <c r="G149" s="10" t="s">
        <v>377</v>
      </c>
      <c r="H149" s="10"/>
      <c r="I149" s="10"/>
      <c r="J149" s="10" t="s">
        <v>302</v>
      </c>
      <c r="K149" s="39"/>
      <c r="L149" s="24"/>
      <c r="M149" s="27" t="s">
        <v>67</v>
      </c>
      <c r="N149" s="37">
        <v>0.13919999999999999</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.Iron and Steel.Steel Product.Slabs.Slab Finishing.Finishing MillsFinishing mill compservice_request.Iron and Steel.Direct Drive</v>
      </c>
    </row>
    <row r="150" spans="1:117" s="12" customFormat="1" x14ac:dyDescent="0.3">
      <c r="A150" s="10" t="s">
        <v>163</v>
      </c>
      <c r="B150" s="41"/>
      <c r="D150" s="39"/>
      <c r="E150" s="39"/>
      <c r="F150" s="10" t="s">
        <v>164</v>
      </c>
      <c r="G150" s="10" t="s">
        <v>377</v>
      </c>
      <c r="H150" s="10"/>
      <c r="I150" s="10"/>
      <c r="J150" s="10" t="s">
        <v>330</v>
      </c>
      <c r="K150" s="39"/>
      <c r="L150" s="24"/>
      <c r="M150" s="27" t="s">
        <v>67</v>
      </c>
      <c r="N150" s="37">
        <v>1.2E-2</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.Iron and Steel.Steel Product.Slabs.Slab Finishing.Finishing MillsFinishing mill compservice_request.Iron and Steel.Pumping</v>
      </c>
      <c r="DM150" s="9"/>
    </row>
    <row r="151" spans="1:117" s="12" customFormat="1" x14ac:dyDescent="0.3">
      <c r="A151" s="10" t="s">
        <v>163</v>
      </c>
      <c r="B151" s="41"/>
      <c r="D151" s="39"/>
      <c r="E151" s="39"/>
      <c r="F151" s="10" t="s">
        <v>165</v>
      </c>
      <c r="G151" s="10" t="s">
        <v>377</v>
      </c>
      <c r="H151" s="10"/>
      <c r="I151" s="10"/>
      <c r="J151" s="10" t="s">
        <v>269</v>
      </c>
      <c r="K151" s="39"/>
      <c r="L151" s="24"/>
      <c r="M151" s="27" t="s">
        <v>67</v>
      </c>
      <c r="N151" s="37">
        <v>6.0000000000000001E-3</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.Iron and Steel.Steel Product.Slabs.Slab Finishing.Finishing MillsFinishing millservice_request.Iron and Steel.Ventilation</v>
      </c>
    </row>
    <row r="152" spans="1:117" s="12" customFormat="1" x14ac:dyDescent="0.3">
      <c r="A152" s="10" t="s">
        <v>163</v>
      </c>
      <c r="B152" s="41"/>
      <c r="D152" s="39"/>
      <c r="E152" s="39"/>
      <c r="F152" s="10" t="s">
        <v>165</v>
      </c>
      <c r="G152" s="10" t="s">
        <v>377</v>
      </c>
      <c r="H152" s="10"/>
      <c r="I152" s="10"/>
      <c r="J152" s="10" t="s">
        <v>274</v>
      </c>
      <c r="K152" s="39"/>
      <c r="L152" s="24"/>
      <c r="M152" s="27" t="s">
        <v>67</v>
      </c>
      <c r="N152" s="37">
        <v>5.2999999999999999E-2</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.Iron and Steel.Steel Product.Slabs.Slab Finishing.Finishing MillsFinishing millservice_request.Iron and Steel.Conveyance</v>
      </c>
      <c r="DM152" s="9"/>
    </row>
    <row r="153" spans="1:117" s="12" customFormat="1" x14ac:dyDescent="0.3">
      <c r="A153" s="10" t="s">
        <v>163</v>
      </c>
      <c r="B153" s="41"/>
      <c r="D153" s="39"/>
      <c r="E153" s="39"/>
      <c r="F153" s="10" t="s">
        <v>165</v>
      </c>
      <c r="G153" s="10" t="s">
        <v>377</v>
      </c>
      <c r="H153" s="10"/>
      <c r="I153" s="10"/>
      <c r="J153" s="10" t="s">
        <v>302</v>
      </c>
      <c r="K153" s="39"/>
      <c r="L153" s="24"/>
      <c r="M153" s="27" t="s">
        <v>67</v>
      </c>
      <c r="N153" s="37">
        <v>0.17399999999999999</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.Iron and Steel.Steel Product.Slabs.Slab Finishing.Finishing MillsFinishing millservice_request.Iron and Steel.Direct Drive</v>
      </c>
    </row>
    <row r="154" spans="1:117" s="12" customFormat="1" x14ac:dyDescent="0.3">
      <c r="A154" s="10" t="s">
        <v>163</v>
      </c>
      <c r="B154" s="41"/>
      <c r="D154" s="39"/>
      <c r="E154" s="39"/>
      <c r="F154" s="10" t="s">
        <v>165</v>
      </c>
      <c r="G154" s="10" t="s">
        <v>377</v>
      </c>
      <c r="H154" s="10"/>
      <c r="I154" s="10"/>
      <c r="J154" s="10" t="s">
        <v>330</v>
      </c>
      <c r="K154" s="39"/>
      <c r="L154" s="24"/>
      <c r="M154" s="27" t="s">
        <v>67</v>
      </c>
      <c r="N154" s="37">
        <v>1.2E-2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.Iron and Steel.Steel Product.Slabs.Slab Finishing.Finishing MillsFinishing millservice_request.Iron and Steel.Pumping</v>
      </c>
      <c r="DM154" s="9"/>
    </row>
    <row r="155" spans="1:117" s="12" customFormat="1" x14ac:dyDescent="0.3">
      <c r="A155" s="10"/>
      <c r="B155" s="41"/>
      <c r="D155" s="39"/>
      <c r="E155" s="39"/>
      <c r="F155" s="10"/>
      <c r="G155" s="10"/>
      <c r="H155" s="10"/>
      <c r="I155" s="10"/>
      <c r="J155" s="10"/>
      <c r="K155" s="39"/>
      <c r="L155" s="24"/>
      <c r="M155" s="2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
      </c>
      <c r="DM155" s="9"/>
    </row>
    <row r="156" spans="1:117" s="12" customFormat="1" x14ac:dyDescent="0.3">
      <c r="A156" s="10" t="s">
        <v>166</v>
      </c>
      <c r="B156" s="41"/>
      <c r="D156" s="39"/>
      <c r="E156" s="39"/>
      <c r="F156" s="10" t="s">
        <v>167</v>
      </c>
      <c r="G156" s="10" t="s">
        <v>377</v>
      </c>
      <c r="H156" s="10"/>
      <c r="I156" s="10"/>
      <c r="J156" s="10" t="s">
        <v>269</v>
      </c>
      <c r="K156" s="39"/>
      <c r="L156" s="24"/>
      <c r="M156" s="27" t="s">
        <v>67</v>
      </c>
      <c r="N156" s="37">
        <v>6.0000000000000001E-3</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.Iron and Steel.Steel Product.Slabs.Slab Roughing.Roughing MillsRoughing mill compservice_request.Iron and Steel.Ventilation</v>
      </c>
    </row>
    <row r="157" spans="1:117" s="12" customFormat="1" x14ac:dyDescent="0.3">
      <c r="A157" s="10" t="s">
        <v>166</v>
      </c>
      <c r="B157" s="41"/>
      <c r="D157" s="39"/>
      <c r="E157" s="39"/>
      <c r="F157" s="10" t="s">
        <v>167</v>
      </c>
      <c r="G157" s="10" t="s">
        <v>377</v>
      </c>
      <c r="H157" s="10"/>
      <c r="I157" s="10"/>
      <c r="J157" s="10" t="s">
        <v>274</v>
      </c>
      <c r="K157" s="39"/>
      <c r="L157" s="24"/>
      <c r="M157" s="27" t="s">
        <v>67</v>
      </c>
      <c r="N157" s="37">
        <v>6.0000000000000001E-3</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.Iron and Steel.Steel Product.Slabs.Slab Roughing.Roughing MillsRoughing mill compservice_request.Iron and Steel.Conveyance</v>
      </c>
      <c r="DM157" s="9"/>
    </row>
    <row r="158" spans="1:117" s="12" customFormat="1" x14ac:dyDescent="0.3">
      <c r="A158" s="10" t="s">
        <v>166</v>
      </c>
      <c r="B158" s="41"/>
      <c r="D158" s="39"/>
      <c r="E158" s="39"/>
      <c r="F158" s="10" t="s">
        <v>167</v>
      </c>
      <c r="G158" s="10" t="s">
        <v>377</v>
      </c>
      <c r="H158" s="10"/>
      <c r="I158" s="10"/>
      <c r="J158" s="10" t="s">
        <v>302</v>
      </c>
      <c r="K158" s="39"/>
      <c r="L158" s="24"/>
      <c r="M158" s="27" t="s">
        <v>67</v>
      </c>
      <c r="N158" s="37">
        <v>5.1999999999999998E-2</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.Iron and Steel.Steel Product.Slabs.Slab Roughing.Roughing MillsRoughing mill compservice_request.Iron and Steel.Direct Drive</v>
      </c>
    </row>
    <row r="159" spans="1:117" s="12" customFormat="1" x14ac:dyDescent="0.3">
      <c r="A159" s="10" t="s">
        <v>166</v>
      </c>
      <c r="B159" s="41"/>
      <c r="D159" s="39"/>
      <c r="E159" s="39"/>
      <c r="F159" s="10" t="s">
        <v>167</v>
      </c>
      <c r="G159" s="10" t="s">
        <v>377</v>
      </c>
      <c r="H159" s="10"/>
      <c r="I159" s="10"/>
      <c r="J159" s="10" t="s">
        <v>330</v>
      </c>
      <c r="K159" s="39"/>
      <c r="L159" s="24"/>
      <c r="M159" s="27" t="s">
        <v>67</v>
      </c>
      <c r="N159" s="37">
        <v>1.2E-2</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.Iron and Steel.Steel Product.Slabs.Slab Roughing.Roughing MillsRoughing mill compservice_request.Iron and Steel.Pumping</v>
      </c>
      <c r="DM159" s="9"/>
    </row>
    <row r="160" spans="1:117" s="12" customFormat="1" x14ac:dyDescent="0.3">
      <c r="A160" s="10" t="s">
        <v>166</v>
      </c>
      <c r="B160" s="41"/>
      <c r="D160" s="39"/>
      <c r="E160" s="39"/>
      <c r="F160" s="10" t="s">
        <v>168</v>
      </c>
      <c r="G160" s="10" t="s">
        <v>377</v>
      </c>
      <c r="H160" s="10"/>
      <c r="I160" s="10"/>
      <c r="J160" s="10" t="s">
        <v>269</v>
      </c>
      <c r="K160" s="39"/>
      <c r="L160" s="24"/>
      <c r="M160" s="27" t="s">
        <v>67</v>
      </c>
      <c r="N160" s="37">
        <v>6.0000000000000001E-3</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.Iron and Steel.Steel Product.Slabs.Slab Roughing.Roughing MillsRoughing millservice_request.Iron and Steel.Ventilation</v>
      </c>
    </row>
    <row r="161" spans="1:117" s="12" customFormat="1" x14ac:dyDescent="0.3">
      <c r="A161" s="10" t="s">
        <v>166</v>
      </c>
      <c r="B161" s="41"/>
      <c r="D161" s="39"/>
      <c r="E161" s="39"/>
      <c r="F161" s="10" t="s">
        <v>168</v>
      </c>
      <c r="G161" s="10" t="s">
        <v>377</v>
      </c>
      <c r="H161" s="10"/>
      <c r="I161" s="10"/>
      <c r="J161" s="10" t="s">
        <v>274</v>
      </c>
      <c r="K161" s="39"/>
      <c r="L161" s="24"/>
      <c r="M161" s="27" t="s">
        <v>67</v>
      </c>
      <c r="N161" s="37">
        <v>5.2999999999999999E-2</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.Iron and Steel.Steel Product.Slabs.Slab Roughing.Roughing MillsRoughing millservice_request.Iron and Steel.Conveyance</v>
      </c>
      <c r="DM161" s="9"/>
    </row>
    <row r="162" spans="1:117" s="12" customFormat="1" x14ac:dyDescent="0.3">
      <c r="A162" s="10" t="s">
        <v>166</v>
      </c>
      <c r="B162" s="41"/>
      <c r="D162" s="39"/>
      <c r="E162" s="39"/>
      <c r="F162" s="10" t="s">
        <v>168</v>
      </c>
      <c r="G162" s="10" t="s">
        <v>377</v>
      </c>
      <c r="H162" s="10"/>
      <c r="I162" s="10"/>
      <c r="J162" s="10" t="s">
        <v>302</v>
      </c>
      <c r="K162" s="39"/>
      <c r="L162" s="24"/>
      <c r="M162" s="27" t="s">
        <v>67</v>
      </c>
      <c r="N162" s="37">
        <v>6.5000000000000002E-2</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.Iron and Steel.Steel Product.Slabs.Slab Roughing.Roughing MillsRoughing millservice_request.Iron and Steel.Direct Drive</v>
      </c>
    </row>
    <row r="163" spans="1:117" s="12" customFormat="1" x14ac:dyDescent="0.3">
      <c r="A163" s="10" t="s">
        <v>166</v>
      </c>
      <c r="B163" s="41"/>
      <c r="D163" s="39"/>
      <c r="E163" s="39"/>
      <c r="F163" s="10" t="s">
        <v>168</v>
      </c>
      <c r="G163" s="10" t="s">
        <v>377</v>
      </c>
      <c r="H163" s="10"/>
      <c r="I163" s="10"/>
      <c r="J163" s="10" t="s">
        <v>330</v>
      </c>
      <c r="K163" s="39"/>
      <c r="L163" s="24"/>
      <c r="M163" s="27" t="s">
        <v>67</v>
      </c>
      <c r="N163" s="37">
        <v>1.2E-2</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.Iron and Steel.Steel Product.Slabs.Slab Roughing.Roughing MillsRoughing millservice_request.Iron and Steel.Pumping</v>
      </c>
      <c r="DM163" s="9"/>
    </row>
    <row r="164" spans="1:117" s="12" customFormat="1" x14ac:dyDescent="0.3">
      <c r="A164" s="10"/>
      <c r="B164" s="41"/>
      <c r="D164" s="39"/>
      <c r="E164" s="39"/>
      <c r="F164" s="10"/>
      <c r="G164" s="10"/>
      <c r="H164" s="10"/>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
      </c>
      <c r="DM164" s="9"/>
    </row>
    <row r="165" spans="1:117" s="12" customFormat="1" x14ac:dyDescent="0.3">
      <c r="A165" s="10" t="s">
        <v>169</v>
      </c>
      <c r="B165" s="41"/>
      <c r="D165" s="39"/>
      <c r="E165" s="39"/>
      <c r="F165" s="10" t="s">
        <v>170</v>
      </c>
      <c r="G165" s="10" t="s">
        <v>377</v>
      </c>
      <c r="H165" s="10"/>
      <c r="I165" s="10"/>
      <c r="J165" s="10" t="s">
        <v>250</v>
      </c>
      <c r="K165" s="39"/>
      <c r="L165" s="24"/>
      <c r="M165" s="27" t="s">
        <v>67</v>
      </c>
      <c r="N165" s="37">
        <v>2.2000000000000002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.Iron and Steel.Steel Product.Billets.BarBillet bar mill NGservice_request.Iron and Steel.Methane Blend</v>
      </c>
    </row>
    <row r="166" spans="1:117" s="12" customFormat="1" x14ac:dyDescent="0.3">
      <c r="A166" s="10" t="s">
        <v>169</v>
      </c>
      <c r="B166" s="41"/>
      <c r="D166" s="39"/>
      <c r="E166" s="39"/>
      <c r="F166" s="10" t="s">
        <v>170</v>
      </c>
      <c r="G166" s="10" t="s">
        <v>377</v>
      </c>
      <c r="H166" s="10"/>
      <c r="I166" s="10"/>
      <c r="J166" s="10" t="s">
        <v>269</v>
      </c>
      <c r="K166" s="39"/>
      <c r="L166" s="24"/>
      <c r="M166" s="27" t="s">
        <v>67</v>
      </c>
      <c r="N166" s="37">
        <v>6.0000000000000001E-3</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.Iron and Steel.Steel Product.Billets.BarBillet bar mill NGservice_request.Iron and Steel.Ventilation</v>
      </c>
      <c r="DM166" s="9"/>
    </row>
    <row r="167" spans="1:117" s="12" customFormat="1" x14ac:dyDescent="0.3">
      <c r="A167" s="10" t="s">
        <v>169</v>
      </c>
      <c r="B167" s="41"/>
      <c r="D167" s="39"/>
      <c r="E167" s="39"/>
      <c r="F167" s="10" t="s">
        <v>170</v>
      </c>
      <c r="G167" s="10" t="s">
        <v>377</v>
      </c>
      <c r="H167" s="10"/>
      <c r="I167" s="10"/>
      <c r="J167" s="10" t="s">
        <v>274</v>
      </c>
      <c r="K167" s="39"/>
      <c r="L167" s="24"/>
      <c r="M167" s="27" t="s">
        <v>67</v>
      </c>
      <c r="N167" s="37">
        <v>1.4999999999999999E-2</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.Iron and Steel.Steel Product.Billets.BarBillet bar mill NGservice_request.Iron and Steel.Conveyance</v>
      </c>
    </row>
    <row r="168" spans="1:117" s="12" customFormat="1" x14ac:dyDescent="0.3">
      <c r="A168" s="10" t="s">
        <v>169</v>
      </c>
      <c r="B168" s="41"/>
      <c r="D168" s="39"/>
      <c r="E168" s="39"/>
      <c r="F168" s="10" t="s">
        <v>170</v>
      </c>
      <c r="G168" s="10" t="s">
        <v>377</v>
      </c>
      <c r="H168" s="10"/>
      <c r="I168" s="10"/>
      <c r="J168" s="10" t="s">
        <v>302</v>
      </c>
      <c r="K168" s="39"/>
      <c r="L168" s="24"/>
      <c r="M168" s="27" t="s">
        <v>67</v>
      </c>
      <c r="N168" s="37">
        <v>0.65800000000000003</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.Iron and Steel.Steel Product.Billets.BarBillet bar mill NGservice_request.Iron and Steel.Direct Drive</v>
      </c>
      <c r="DM168" s="9"/>
    </row>
    <row r="169" spans="1:117" s="12" customFormat="1" x14ac:dyDescent="0.3">
      <c r="A169" s="10" t="s">
        <v>169</v>
      </c>
      <c r="B169" s="41"/>
      <c r="D169" s="39"/>
      <c r="E169" s="39"/>
      <c r="F169" s="10" t="s">
        <v>170</v>
      </c>
      <c r="G169" s="10" t="s">
        <v>377</v>
      </c>
      <c r="H169" s="10"/>
      <c r="I169" s="10"/>
      <c r="J169" s="10" t="s">
        <v>330</v>
      </c>
      <c r="K169" s="39"/>
      <c r="L169" s="24"/>
      <c r="M169" s="27" t="s">
        <v>67</v>
      </c>
      <c r="N169" s="37">
        <v>2E-3</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.Iron and Steel.Steel Product.Billets.BarBillet bar mill NGservice_request.Iron and Steel.Pumping</v>
      </c>
    </row>
    <row r="170" spans="1:117" s="12" customFormat="1" x14ac:dyDescent="0.3">
      <c r="A170" s="10" t="s">
        <v>169</v>
      </c>
      <c r="B170" s="41"/>
      <c r="D170" s="39"/>
      <c r="E170" s="39"/>
      <c r="F170" s="10" t="s">
        <v>171</v>
      </c>
      <c r="G170" s="10" t="s">
        <v>377</v>
      </c>
      <c r="H170" s="10"/>
      <c r="I170" s="10"/>
      <c r="J170" s="10" t="s">
        <v>334</v>
      </c>
      <c r="K170" s="39"/>
      <c r="L170" s="24"/>
      <c r="M170" s="27" t="s">
        <v>67</v>
      </c>
      <c r="N170" s="37">
        <v>2.1</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.Iron and Steel.Steel Product.Billets.BarBillet bar mill oilservice_requestCIMS.Generic Fuels.Fuel Oil</v>
      </c>
      <c r="DM170" s="9"/>
    </row>
    <row r="171" spans="1:117" s="12" customFormat="1" x14ac:dyDescent="0.3">
      <c r="A171" s="10" t="s">
        <v>169</v>
      </c>
      <c r="B171" s="41"/>
      <c r="D171" s="39"/>
      <c r="E171" s="39"/>
      <c r="F171" s="10" t="s">
        <v>171</v>
      </c>
      <c r="G171" s="10" t="s">
        <v>377</v>
      </c>
      <c r="H171" s="10"/>
      <c r="I171" s="10"/>
      <c r="J171" s="10" t="s">
        <v>269</v>
      </c>
      <c r="K171" s="39"/>
      <c r="L171" s="24"/>
      <c r="M171" s="27" t="s">
        <v>67</v>
      </c>
      <c r="N171" s="37">
        <v>6.0000000000000001E-3</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.Iron and Steel.Steel Product.Billets.BarBillet bar mill oilservice_request.Iron and Steel.Ventilation</v>
      </c>
    </row>
    <row r="172" spans="1:117" s="12" customFormat="1" x14ac:dyDescent="0.3">
      <c r="A172" s="10" t="s">
        <v>169</v>
      </c>
      <c r="B172" s="41"/>
      <c r="D172" s="39"/>
      <c r="E172" s="39"/>
      <c r="F172" s="10" t="s">
        <v>171</v>
      </c>
      <c r="G172" s="10" t="s">
        <v>377</v>
      </c>
      <c r="H172" s="10"/>
      <c r="I172" s="10"/>
      <c r="J172" s="10" t="s">
        <v>274</v>
      </c>
      <c r="K172" s="39"/>
      <c r="L172" s="24"/>
      <c r="M172" s="27" t="s">
        <v>67</v>
      </c>
      <c r="N172" s="37">
        <v>1.4999999999999999E-2</v>
      </c>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.Iron and Steel.Steel Product.Billets.BarBillet bar mill oilservice_request.Iron and Steel.Conveyance</v>
      </c>
      <c r="DM172" s="9"/>
    </row>
    <row r="173" spans="1:117" s="12" customFormat="1" x14ac:dyDescent="0.3">
      <c r="A173" s="10" t="s">
        <v>169</v>
      </c>
      <c r="B173" s="41"/>
      <c r="D173" s="39"/>
      <c r="E173" s="39"/>
      <c r="F173" s="10" t="s">
        <v>171</v>
      </c>
      <c r="G173" s="10" t="s">
        <v>377</v>
      </c>
      <c r="H173" s="10"/>
      <c r="I173" s="10"/>
      <c r="J173" s="10" t="s">
        <v>302</v>
      </c>
      <c r="K173" s="39"/>
      <c r="L173" s="24"/>
      <c r="M173" s="27" t="s">
        <v>67</v>
      </c>
      <c r="N173" s="37">
        <v>0.65800000000000003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.Iron and Steel.Steel Product.Billets.BarBillet bar mill oilservice_request.Iron and Steel.Direct Drive</v>
      </c>
    </row>
    <row r="174" spans="1:117" s="12" customFormat="1" x14ac:dyDescent="0.3">
      <c r="A174" s="10" t="s">
        <v>169</v>
      </c>
      <c r="B174" s="41"/>
      <c r="D174" s="39"/>
      <c r="E174" s="39"/>
      <c r="F174" s="10" t="s">
        <v>171</v>
      </c>
      <c r="G174" s="10" t="s">
        <v>377</v>
      </c>
      <c r="H174" s="10"/>
      <c r="I174" s="10"/>
      <c r="J174" s="10" t="s">
        <v>330</v>
      </c>
      <c r="K174" s="39"/>
      <c r="L174" s="24"/>
      <c r="M174" s="27" t="s">
        <v>67</v>
      </c>
      <c r="N174" s="37">
        <v>2E-3</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.Iron and Steel.Steel Product.Billets.BarBillet bar mill oilservice_request.Iron and Steel.Pumping</v>
      </c>
      <c r="DM174" s="9"/>
    </row>
    <row r="175" spans="1:117" s="12" customFormat="1" x14ac:dyDescent="0.3">
      <c r="A175" s="10"/>
      <c r="B175" s="41"/>
      <c r="D175" s="39"/>
      <c r="E175" s="39"/>
      <c r="F175" s="10"/>
      <c r="G175" s="10"/>
      <c r="H175" s="10"/>
      <c r="I175" s="10"/>
      <c r="J175" s="10"/>
      <c r="K175" s="39"/>
      <c r="L175" s="24"/>
      <c r="M175" s="2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
      </c>
      <c r="DM175" s="9"/>
    </row>
    <row r="176" spans="1:117" s="12" customFormat="1" x14ac:dyDescent="0.3">
      <c r="A176" s="10" t="s">
        <v>172</v>
      </c>
      <c r="B176" s="41"/>
      <c r="D176" s="39"/>
      <c r="E176" s="39"/>
      <c r="F176" s="10" t="s">
        <v>173</v>
      </c>
      <c r="G176" s="10" t="s">
        <v>377</v>
      </c>
      <c r="H176" s="10"/>
      <c r="I176" s="10"/>
      <c r="J176" s="10" t="s">
        <v>250</v>
      </c>
      <c r="K176" s="39"/>
      <c r="L176" s="24"/>
      <c r="M176" s="27" t="s">
        <v>67</v>
      </c>
      <c r="N176" s="37">
        <v>0.55000000000000004</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.Iron and Steel.Steel Product.Billets.Billet CastingBillet continuous casting NGservice_request.Iron and Steel.Methane Blend</v>
      </c>
    </row>
    <row r="177" spans="1:117" s="12" customFormat="1" x14ac:dyDescent="0.3">
      <c r="A177" s="10" t="s">
        <v>172</v>
      </c>
      <c r="B177" s="41"/>
      <c r="D177" s="39"/>
      <c r="E177" s="39"/>
      <c r="F177" s="10" t="s">
        <v>173</v>
      </c>
      <c r="G177" s="10" t="s">
        <v>377</v>
      </c>
      <c r="H177" s="10"/>
      <c r="I177" s="10"/>
      <c r="J177" s="10" t="s">
        <v>269</v>
      </c>
      <c r="K177" s="39"/>
      <c r="L177" s="24"/>
      <c r="M177" s="27" t="s">
        <v>67</v>
      </c>
      <c r="N177" s="37">
        <v>2E-3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.Iron and Steel.Steel Product.Billets.Billet CastingBillet continuous casting NGservice_request.Iron and Steel.Ventilation</v>
      </c>
      <c r="DM177" s="9"/>
    </row>
    <row r="178" spans="1:117" s="12" customFormat="1" x14ac:dyDescent="0.3">
      <c r="A178" s="10" t="s">
        <v>172</v>
      </c>
      <c r="B178" s="41"/>
      <c r="D178" s="39"/>
      <c r="E178" s="39"/>
      <c r="F178" s="10" t="s">
        <v>173</v>
      </c>
      <c r="G178" s="10" t="s">
        <v>377</v>
      </c>
      <c r="H178" s="10"/>
      <c r="I178" s="10"/>
      <c r="J178" s="10" t="s">
        <v>274</v>
      </c>
      <c r="K178" s="39"/>
      <c r="L178" s="24"/>
      <c r="M178" s="27" t="s">
        <v>67</v>
      </c>
      <c r="N178" s="37">
        <v>4.2000000000000003E-2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.Iron and Steel.Steel Product.Billets.Billet CastingBillet continuous casting NGservice_request.Iron and Steel.Conveyance</v>
      </c>
    </row>
    <row r="179" spans="1:117" s="12" customFormat="1" x14ac:dyDescent="0.3">
      <c r="A179" s="10" t="s">
        <v>172</v>
      </c>
      <c r="B179" s="41"/>
      <c r="D179" s="39"/>
      <c r="E179" s="39"/>
      <c r="F179" s="10" t="s">
        <v>173</v>
      </c>
      <c r="G179" s="10" t="s">
        <v>377</v>
      </c>
      <c r="H179" s="10"/>
      <c r="I179" s="10"/>
      <c r="J179" s="10" t="s">
        <v>329</v>
      </c>
      <c r="K179" s="39"/>
      <c r="L179" s="24"/>
      <c r="M179" s="27" t="s">
        <v>67</v>
      </c>
      <c r="N179" s="37">
        <v>2E-3</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.Iron and Steel.Steel Product.Billets.Billet CastingBillet continuous casting NGservice_request.Iron and Steel.Compression</v>
      </c>
      <c r="DM179" s="9"/>
    </row>
    <row r="180" spans="1:117" s="12" customFormat="1" x14ac:dyDescent="0.3">
      <c r="A180" s="10" t="s">
        <v>172</v>
      </c>
      <c r="B180" s="41"/>
      <c r="D180" s="39"/>
      <c r="E180" s="39"/>
      <c r="F180" s="10" t="s">
        <v>173</v>
      </c>
      <c r="G180" s="10" t="s">
        <v>377</v>
      </c>
      <c r="H180" s="10"/>
      <c r="I180" s="10"/>
      <c r="J180" s="10" t="s">
        <v>302</v>
      </c>
      <c r="K180" s="39"/>
      <c r="L180" s="24"/>
      <c r="M180" s="27" t="s">
        <v>67</v>
      </c>
      <c r="N180" s="37">
        <v>2E-3</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.Iron and Steel.Steel Product.Billets.Billet CastingBillet continuous casting NGservice_request.Iron and Steel.Direct Drive</v>
      </c>
    </row>
    <row r="181" spans="1:117" s="12" customFormat="1" x14ac:dyDescent="0.3">
      <c r="A181" s="10" t="s">
        <v>172</v>
      </c>
      <c r="B181" s="41"/>
      <c r="D181" s="39"/>
      <c r="E181" s="39"/>
      <c r="F181" s="10" t="s">
        <v>173</v>
      </c>
      <c r="G181" s="10" t="s">
        <v>377</v>
      </c>
      <c r="H181" s="10"/>
      <c r="I181" s="10"/>
      <c r="J181" s="10" t="s">
        <v>330</v>
      </c>
      <c r="K181" s="39"/>
      <c r="L181" s="24"/>
      <c r="M181" s="27" t="s">
        <v>67</v>
      </c>
      <c r="N181" s="37">
        <v>1E-3</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.Iron and Steel.Steel Product.Billets.Billet CastingBillet continuous casting NGservice_request.Iron and Steel.Pumping</v>
      </c>
      <c r="DM181" s="9"/>
    </row>
    <row r="182" spans="1:117" s="12" customFormat="1" x14ac:dyDescent="0.3">
      <c r="A182" s="10" t="s">
        <v>172</v>
      </c>
      <c r="B182" s="41"/>
      <c r="D182" s="39"/>
      <c r="E182" s="39"/>
      <c r="F182" s="10" t="s">
        <v>173</v>
      </c>
      <c r="G182" s="10" t="s">
        <v>377</v>
      </c>
      <c r="H182" s="10"/>
      <c r="I182" s="10"/>
      <c r="J182" s="10" t="s">
        <v>331</v>
      </c>
      <c r="K182" s="39"/>
      <c r="L182" s="24"/>
      <c r="M182" s="27" t="s">
        <v>67</v>
      </c>
      <c r="N182" s="37">
        <v>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.Iron and Steel.Steel Product.Billets.Billet CastingBillet continuous casting NGservice_request.Iron and Steel.Reheating</v>
      </c>
    </row>
    <row r="183" spans="1:117" s="12" customFormat="1" x14ac:dyDescent="0.3">
      <c r="A183" s="10" t="s">
        <v>172</v>
      </c>
      <c r="B183" s="41"/>
      <c r="D183" s="39"/>
      <c r="E183" s="39"/>
      <c r="F183" s="10" t="s">
        <v>174</v>
      </c>
      <c r="G183" s="10" t="s">
        <v>377</v>
      </c>
      <c r="H183" s="10"/>
      <c r="I183" s="10"/>
      <c r="J183" s="10" t="s">
        <v>334</v>
      </c>
      <c r="K183" s="39"/>
      <c r="L183" s="24"/>
      <c r="M183" s="27" t="s">
        <v>67</v>
      </c>
      <c r="N183" s="37">
        <v>0.55000000000000004</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.Iron and Steel.Steel Product.Billets.Billet CastingBillet continuous casting oilservice_requestCIMS.Generic Fuels.Fuel Oil</v>
      </c>
      <c r="DM183" s="9"/>
    </row>
    <row r="184" spans="1:117" s="12" customFormat="1" x14ac:dyDescent="0.3">
      <c r="A184" s="10" t="s">
        <v>172</v>
      </c>
      <c r="B184" s="41"/>
      <c r="D184" s="39"/>
      <c r="E184" s="39"/>
      <c r="F184" s="10" t="s">
        <v>174</v>
      </c>
      <c r="G184" s="10" t="s">
        <v>377</v>
      </c>
      <c r="H184" s="10"/>
      <c r="I184" s="10"/>
      <c r="J184" s="10" t="s">
        <v>269</v>
      </c>
      <c r="K184" s="39"/>
      <c r="L184" s="24"/>
      <c r="M184" s="27" t="s">
        <v>67</v>
      </c>
      <c r="N184" s="37">
        <v>2E-3</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.Iron and Steel.Steel Product.Billets.Billet CastingBillet continuous casting oilservice_request.Iron and Steel.Ventilation</v>
      </c>
    </row>
    <row r="185" spans="1:117" s="12" customFormat="1" x14ac:dyDescent="0.3">
      <c r="A185" s="10" t="s">
        <v>172</v>
      </c>
      <c r="B185" s="41"/>
      <c r="D185" s="39"/>
      <c r="E185" s="39"/>
      <c r="F185" s="10" t="s">
        <v>174</v>
      </c>
      <c r="G185" s="10" t="s">
        <v>377</v>
      </c>
      <c r="H185" s="10"/>
      <c r="I185" s="10"/>
      <c r="J185" s="10" t="s">
        <v>274</v>
      </c>
      <c r="K185" s="39"/>
      <c r="L185" s="24"/>
      <c r="M185" s="27" t="s">
        <v>67</v>
      </c>
      <c r="N185" s="37">
        <v>4.2000000000000003E-2</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.Iron and Steel.Steel Product.Billets.Billet CastingBillet continuous casting oilservice_request.Iron and Steel.Conveyance</v>
      </c>
      <c r="DM185" s="9"/>
    </row>
    <row r="186" spans="1:117" s="12" customFormat="1" x14ac:dyDescent="0.3">
      <c r="A186" s="10" t="s">
        <v>172</v>
      </c>
      <c r="B186" s="41"/>
      <c r="D186" s="39"/>
      <c r="E186" s="39"/>
      <c r="F186" s="10" t="s">
        <v>174</v>
      </c>
      <c r="G186" s="10" t="s">
        <v>377</v>
      </c>
      <c r="H186" s="10"/>
      <c r="I186" s="10"/>
      <c r="J186" s="10" t="s">
        <v>329</v>
      </c>
      <c r="K186" s="39"/>
      <c r="L186" s="24"/>
      <c r="M186" s="27" t="s">
        <v>67</v>
      </c>
      <c r="N186" s="37">
        <v>2E-3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.Iron and Steel.Steel Product.Billets.Billet CastingBillet continuous casting oilservice_request.Iron and Steel.Compression</v>
      </c>
    </row>
    <row r="187" spans="1:117" s="12" customFormat="1" x14ac:dyDescent="0.3">
      <c r="A187" s="10" t="s">
        <v>172</v>
      </c>
      <c r="B187" s="41"/>
      <c r="D187" s="39"/>
      <c r="E187" s="39"/>
      <c r="F187" s="10" t="s">
        <v>174</v>
      </c>
      <c r="G187" s="10" t="s">
        <v>377</v>
      </c>
      <c r="H187" s="10"/>
      <c r="I187" s="10"/>
      <c r="J187" s="10" t="s">
        <v>302</v>
      </c>
      <c r="K187" s="39"/>
      <c r="L187" s="24"/>
      <c r="M187" s="27" t="s">
        <v>67</v>
      </c>
      <c r="N187" s="37">
        <v>2E-3</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.Iron and Steel.Steel Product.Billets.Billet CastingBillet continuous casting oilservice_request.Iron and Steel.Direct Drive</v>
      </c>
      <c r="DM187" s="9"/>
    </row>
    <row r="188" spans="1:117" s="12" customFormat="1" x14ac:dyDescent="0.3">
      <c r="A188" s="10" t="s">
        <v>172</v>
      </c>
      <c r="B188" s="41"/>
      <c r="D188" s="39"/>
      <c r="E188" s="39"/>
      <c r="F188" s="10" t="s">
        <v>174</v>
      </c>
      <c r="G188" s="10" t="s">
        <v>377</v>
      </c>
      <c r="H188" s="10"/>
      <c r="I188" s="10"/>
      <c r="J188" s="10" t="s">
        <v>330</v>
      </c>
      <c r="K188" s="39"/>
      <c r="L188" s="24"/>
      <c r="M188" s="27" t="s">
        <v>67</v>
      </c>
      <c r="N188" s="37">
        <v>1E-3</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.Iron and Steel.Steel Product.Billets.Billet CastingBillet continuous casting oilservice_request.Iron and Steel.Pumping</v>
      </c>
    </row>
    <row r="189" spans="1:117" s="12" customFormat="1" x14ac:dyDescent="0.3">
      <c r="A189" s="10" t="s">
        <v>172</v>
      </c>
      <c r="B189" s="41"/>
      <c r="D189" s="39"/>
      <c r="E189" s="39"/>
      <c r="F189" s="10" t="s">
        <v>174</v>
      </c>
      <c r="G189" s="10" t="s">
        <v>377</v>
      </c>
      <c r="H189" s="10"/>
      <c r="I189" s="10"/>
      <c r="J189" s="10" t="s">
        <v>331</v>
      </c>
      <c r="K189" s="39"/>
      <c r="L189" s="24"/>
      <c r="M189" s="27" t="s">
        <v>67</v>
      </c>
      <c r="N189" s="48">
        <v>1</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.Iron and Steel.Steel Product.Billets.Billet CastingBillet continuous casting oilservice_request.Iron and Steel.Reheating</v>
      </c>
      <c r="DM189" s="9"/>
    </row>
    <row r="190" spans="1:117" s="12" customFormat="1" x14ac:dyDescent="0.3">
      <c r="A190" s="10" t="s">
        <v>172</v>
      </c>
      <c r="B190" s="41"/>
      <c r="D190" s="39"/>
      <c r="E190" s="39"/>
      <c r="F190" s="10" t="s">
        <v>175</v>
      </c>
      <c r="G190" s="10" t="s">
        <v>377</v>
      </c>
      <c r="H190" s="10"/>
      <c r="I190" s="10"/>
      <c r="J190" s="10" t="s">
        <v>250</v>
      </c>
      <c r="K190" s="39"/>
      <c r="L190" s="24"/>
      <c r="M190" s="27" t="s">
        <v>67</v>
      </c>
      <c r="N190" s="48">
        <v>6.03</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.Iron and Steel.Steel Product.Billets.Billet CastingBillet ingot casting NGservice_request.Iron and Steel.Methane Blend</v>
      </c>
    </row>
    <row r="191" spans="1:117" s="12" customFormat="1" x14ac:dyDescent="0.3">
      <c r="A191" s="10" t="s">
        <v>172</v>
      </c>
      <c r="B191" s="41"/>
      <c r="D191" s="39"/>
      <c r="E191" s="39"/>
      <c r="F191" s="10" t="s">
        <v>175</v>
      </c>
      <c r="G191" s="10" t="s">
        <v>377</v>
      </c>
      <c r="H191" s="10"/>
      <c r="I191" s="10"/>
      <c r="J191" s="10" t="s">
        <v>269</v>
      </c>
      <c r="K191" s="39"/>
      <c r="L191" s="24"/>
      <c r="M191" s="27" t="s">
        <v>67</v>
      </c>
      <c r="N191" s="48">
        <v>4.7999999999999996E-3</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.Iron and Steel.Steel Product.Billets.Billet CastingBillet ingot casting NGservice_request.Iron and Steel.Ventilation</v>
      </c>
      <c r="DM191" s="9"/>
    </row>
    <row r="192" spans="1:117" s="12" customFormat="1" x14ac:dyDescent="0.3">
      <c r="A192" s="10" t="s">
        <v>172</v>
      </c>
      <c r="B192" s="41"/>
      <c r="D192" s="39"/>
      <c r="E192" s="39"/>
      <c r="F192" s="10" t="s">
        <v>175</v>
      </c>
      <c r="G192" s="10" t="s">
        <v>377</v>
      </c>
      <c r="H192" s="10"/>
      <c r="I192" s="10"/>
      <c r="J192" s="10" t="s">
        <v>274</v>
      </c>
      <c r="K192" s="39"/>
      <c r="L192" s="24"/>
      <c r="M192" s="27" t="s">
        <v>67</v>
      </c>
      <c r="N192" s="49">
        <v>0.1008</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.Iron and Steel.Steel Product.Billets.Billet CastingBillet ingot casting NGservice_request.Iron and Steel.Conveyance</v>
      </c>
    </row>
    <row r="193" spans="1:117" s="12" customFormat="1" x14ac:dyDescent="0.3">
      <c r="A193" s="10" t="s">
        <v>172</v>
      </c>
      <c r="B193" s="41"/>
      <c r="D193" s="39"/>
      <c r="E193" s="39"/>
      <c r="F193" s="10" t="s">
        <v>175</v>
      </c>
      <c r="G193" s="10" t="s">
        <v>377</v>
      </c>
      <c r="H193" s="10"/>
      <c r="I193" s="10"/>
      <c r="J193" s="10" t="s">
        <v>329</v>
      </c>
      <c r="K193" s="39"/>
      <c r="L193" s="24"/>
      <c r="M193" s="27" t="s">
        <v>67</v>
      </c>
      <c r="N193" s="48">
        <v>4.7999999999999996E-3</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.Iron and Steel.Steel Product.Billets.Billet CastingBillet ingot casting NGservice_request.Iron and Steel.Compression</v>
      </c>
      <c r="DM193" s="9"/>
    </row>
    <row r="194" spans="1:117" s="12" customFormat="1" x14ac:dyDescent="0.3">
      <c r="A194" s="10" t="s">
        <v>172</v>
      </c>
      <c r="B194" s="41"/>
      <c r="D194" s="39"/>
      <c r="E194" s="39"/>
      <c r="F194" s="10" t="s">
        <v>175</v>
      </c>
      <c r="G194" s="10" t="s">
        <v>377</v>
      </c>
      <c r="H194" s="10"/>
      <c r="I194" s="10"/>
      <c r="J194" s="10" t="s">
        <v>302</v>
      </c>
      <c r="K194" s="39"/>
      <c r="L194" s="24"/>
      <c r="M194" s="27" t="s">
        <v>67</v>
      </c>
      <c r="N194" s="48">
        <v>4.7999999999999996E-3</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.Iron and Steel.Steel Product.Billets.Billet CastingBillet ingot casting NGservice_request.Iron and Steel.Direct Drive</v>
      </c>
    </row>
    <row r="195" spans="1:117" s="12" customFormat="1" x14ac:dyDescent="0.3">
      <c r="A195" s="10" t="s">
        <v>172</v>
      </c>
      <c r="B195" s="41"/>
      <c r="D195" s="39"/>
      <c r="E195" s="39"/>
      <c r="F195" s="10" t="s">
        <v>175</v>
      </c>
      <c r="G195" s="10" t="s">
        <v>377</v>
      </c>
      <c r="H195" s="10"/>
      <c r="I195" s="10"/>
      <c r="J195" s="10" t="s">
        <v>330</v>
      </c>
      <c r="K195" s="39"/>
      <c r="L195" s="24"/>
      <c r="M195" s="27" t="s">
        <v>67</v>
      </c>
      <c r="N195" s="48">
        <v>2.3999999999999998E-3</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.Iron and Steel.Steel Product.Billets.Billet CastingBillet ingot casting NGservice_request.Iron and Steel.Pumping</v>
      </c>
      <c r="DM195" s="9"/>
    </row>
    <row r="196" spans="1:117" s="12" customFormat="1" x14ac:dyDescent="0.3">
      <c r="A196" s="10" t="s">
        <v>172</v>
      </c>
      <c r="B196" s="41"/>
      <c r="D196" s="39"/>
      <c r="E196" s="39"/>
      <c r="F196" s="10" t="s">
        <v>175</v>
      </c>
      <c r="G196" s="10" t="s">
        <v>377</v>
      </c>
      <c r="H196" s="10"/>
      <c r="I196" s="10"/>
      <c r="J196" s="10" t="s">
        <v>331</v>
      </c>
      <c r="K196" s="39"/>
      <c r="L196" s="24"/>
      <c r="M196" s="27" t="s">
        <v>67</v>
      </c>
      <c r="N196" s="37">
        <v>1</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.Iron and Steel.Steel Product.Billets.Billet CastingBillet ingot casting NGservice_request.Iron and Steel.Reheating</v>
      </c>
    </row>
    <row r="197" spans="1:117" s="12" customFormat="1" x14ac:dyDescent="0.3">
      <c r="A197" s="10" t="s">
        <v>172</v>
      </c>
      <c r="B197" s="41"/>
      <c r="D197" s="39"/>
      <c r="E197" s="39"/>
      <c r="F197" s="10" t="s">
        <v>176</v>
      </c>
      <c r="G197" s="10" t="s">
        <v>377</v>
      </c>
      <c r="H197" s="10"/>
      <c r="I197" s="10"/>
      <c r="J197" s="10" t="s">
        <v>334</v>
      </c>
      <c r="K197" s="39"/>
      <c r="L197" s="24"/>
      <c r="M197" s="27" t="s">
        <v>67</v>
      </c>
      <c r="N197" s="37">
        <v>6</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.Iron and Steel.Steel Product.Billets.Billet CastingBillet ingot casting oilservice_requestCIMS.Generic Fuels.Fuel Oil</v>
      </c>
      <c r="DM197" s="9"/>
    </row>
    <row r="198" spans="1:117" s="12" customFormat="1" x14ac:dyDescent="0.3">
      <c r="A198" s="10" t="s">
        <v>172</v>
      </c>
      <c r="B198" s="41"/>
      <c r="D198" s="39"/>
      <c r="E198" s="39"/>
      <c r="F198" s="10" t="s">
        <v>176</v>
      </c>
      <c r="G198" s="10" t="s">
        <v>377</v>
      </c>
      <c r="H198" s="10"/>
      <c r="I198" s="10"/>
      <c r="J198" s="10" t="s">
        <v>269</v>
      </c>
      <c r="K198" s="39"/>
      <c r="L198" s="24"/>
      <c r="M198" s="27" t="s">
        <v>67</v>
      </c>
      <c r="N198" s="37">
        <v>4.7999999999999996E-3</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.Iron and Steel.Steel Product.Billets.Billet CastingBillet ingot casting oilservice_request.Iron and Steel.Ventilation</v>
      </c>
    </row>
    <row r="199" spans="1:117" s="12" customFormat="1" x14ac:dyDescent="0.3">
      <c r="A199" s="10" t="s">
        <v>172</v>
      </c>
      <c r="B199" s="41"/>
      <c r="D199" s="39"/>
      <c r="E199" s="39"/>
      <c r="F199" s="10" t="s">
        <v>176</v>
      </c>
      <c r="G199" s="10" t="s">
        <v>377</v>
      </c>
      <c r="H199" s="10"/>
      <c r="I199" s="10"/>
      <c r="J199" s="10" t="s">
        <v>274</v>
      </c>
      <c r="K199" s="39"/>
      <c r="L199" s="24"/>
      <c r="M199" s="27" t="s">
        <v>67</v>
      </c>
      <c r="N199" s="37">
        <v>0.1008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.Iron and Steel.Steel Product.Billets.Billet CastingBillet ingot casting oilservice_request.Iron and Steel.Conveyance</v>
      </c>
      <c r="DM199" s="9"/>
    </row>
    <row r="200" spans="1:117" s="12" customFormat="1" x14ac:dyDescent="0.3">
      <c r="A200" s="10" t="s">
        <v>172</v>
      </c>
      <c r="B200" s="41"/>
      <c r="D200" s="39"/>
      <c r="E200" s="39"/>
      <c r="F200" s="10" t="s">
        <v>176</v>
      </c>
      <c r="G200" s="10" t="s">
        <v>377</v>
      </c>
      <c r="H200" s="10"/>
      <c r="I200" s="10"/>
      <c r="J200" s="10" t="s">
        <v>329</v>
      </c>
      <c r="K200" s="39"/>
      <c r="L200" s="24"/>
      <c r="M200" s="27" t="s">
        <v>67</v>
      </c>
      <c r="N200" s="37">
        <v>4.7999999999999996E-3</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.Iron and Steel.Steel Product.Billets.Billet CastingBillet ingot casting oilservice_request.Iron and Steel.Compression</v>
      </c>
    </row>
    <row r="201" spans="1:117" s="12" customFormat="1" x14ac:dyDescent="0.3">
      <c r="A201" s="10" t="s">
        <v>172</v>
      </c>
      <c r="B201" s="41"/>
      <c r="D201" s="39"/>
      <c r="E201" s="39"/>
      <c r="F201" s="10" t="s">
        <v>176</v>
      </c>
      <c r="G201" s="10" t="s">
        <v>377</v>
      </c>
      <c r="H201" s="10"/>
      <c r="I201" s="10"/>
      <c r="J201" s="10" t="s">
        <v>302</v>
      </c>
      <c r="K201" s="39"/>
      <c r="L201" s="24"/>
      <c r="M201" s="27" t="s">
        <v>67</v>
      </c>
      <c r="N201" s="37">
        <v>4.7999999999999996E-3</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.Iron and Steel.Steel Product.Billets.Billet CastingBillet ingot casting oilservice_request.Iron and Steel.Direct Drive</v>
      </c>
      <c r="DM201" s="9"/>
    </row>
    <row r="202" spans="1:117" s="12" customFormat="1" x14ac:dyDescent="0.3">
      <c r="A202" s="10" t="s">
        <v>172</v>
      </c>
      <c r="B202" s="41"/>
      <c r="D202" s="39"/>
      <c r="E202" s="39"/>
      <c r="F202" s="10" t="s">
        <v>176</v>
      </c>
      <c r="G202" s="10" t="s">
        <v>377</v>
      </c>
      <c r="H202" s="10"/>
      <c r="I202" s="10"/>
      <c r="J202" s="10" t="s">
        <v>330</v>
      </c>
      <c r="K202" s="39"/>
      <c r="L202" s="24"/>
      <c r="M202" s="27" t="s">
        <v>67</v>
      </c>
      <c r="N202" s="37">
        <v>2.3999999999999998E-3</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.Iron and Steel.Steel Product.Billets.Billet CastingBillet ingot casting oilservice_request.Iron and Steel.Pumping</v>
      </c>
    </row>
    <row r="203" spans="1:117" s="12" customFormat="1" x14ac:dyDescent="0.3">
      <c r="A203" s="10" t="s">
        <v>172</v>
      </c>
      <c r="B203" s="41"/>
      <c r="D203" s="39"/>
      <c r="E203" s="39"/>
      <c r="F203" s="10" t="s">
        <v>176</v>
      </c>
      <c r="G203" s="10" t="s">
        <v>377</v>
      </c>
      <c r="H203" s="10"/>
      <c r="I203" s="10"/>
      <c r="J203" s="10" t="s">
        <v>331</v>
      </c>
      <c r="K203" s="39"/>
      <c r="L203" s="24"/>
      <c r="M203" s="27" t="s">
        <v>67</v>
      </c>
      <c r="N203" s="37">
        <v>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.Iron and Steel.Steel Product.Billets.Billet CastingBillet ingot casting oilservice_request.Iron and Steel.Reheating</v>
      </c>
      <c r="DM203" s="9"/>
    </row>
    <row r="204" spans="1:117" s="12" customFormat="1" x14ac:dyDescent="0.3">
      <c r="A204" s="10"/>
      <c r="B204" s="41"/>
      <c r="D204" s="39"/>
      <c r="E204" s="39"/>
      <c r="F204" s="10"/>
      <c r="G204" s="10"/>
      <c r="H204" s="10"/>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
      </c>
      <c r="DM204" s="9"/>
    </row>
    <row r="205" spans="1:117" s="12" customFormat="1" x14ac:dyDescent="0.3">
      <c r="A205" s="10" t="s">
        <v>177</v>
      </c>
      <c r="B205" s="41"/>
      <c r="D205" s="39"/>
      <c r="E205" s="39"/>
      <c r="F205" s="10" t="s">
        <v>178</v>
      </c>
      <c r="G205" s="10" t="s">
        <v>377</v>
      </c>
      <c r="H205" s="10"/>
      <c r="I205" s="10"/>
      <c r="J205" s="10" t="s">
        <v>250</v>
      </c>
      <c r="K205" s="39"/>
      <c r="L205" s="24"/>
      <c r="M205" s="27" t="s">
        <v>67</v>
      </c>
      <c r="N205" s="37">
        <v>2.2000000000000002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.Iron and Steel.Steel Product.Billets.Light Structural ShapesBillet light structural steel mill NGservice_request.Iron and Steel.Methane Blend</v>
      </c>
    </row>
    <row r="206" spans="1:117" s="12" customFormat="1" x14ac:dyDescent="0.3">
      <c r="A206" s="10" t="s">
        <v>177</v>
      </c>
      <c r="B206" s="41"/>
      <c r="D206" s="39"/>
      <c r="E206" s="39"/>
      <c r="F206" s="10" t="s">
        <v>178</v>
      </c>
      <c r="G206" s="10" t="s">
        <v>377</v>
      </c>
      <c r="H206" s="10"/>
      <c r="I206" s="10"/>
      <c r="J206" s="10" t="s">
        <v>269</v>
      </c>
      <c r="K206" s="39"/>
      <c r="L206" s="24"/>
      <c r="M206" s="27" t="s">
        <v>67</v>
      </c>
      <c r="N206" s="37">
        <v>6.0000000000000001E-3</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.Iron and Steel.Steel Product.Billets.Light Structural ShapesBillet light structural steel mill NGservice_request.Iron and Steel.Ventilation</v>
      </c>
      <c r="DM206" s="9"/>
    </row>
    <row r="207" spans="1:117" s="12" customFormat="1" x14ac:dyDescent="0.3">
      <c r="A207" s="10" t="s">
        <v>177</v>
      </c>
      <c r="B207" s="41"/>
      <c r="D207" s="39"/>
      <c r="E207" s="39"/>
      <c r="F207" s="10" t="s">
        <v>178</v>
      </c>
      <c r="G207" s="10" t="s">
        <v>377</v>
      </c>
      <c r="H207" s="10"/>
      <c r="I207" s="10"/>
      <c r="J207" s="10" t="s">
        <v>274</v>
      </c>
      <c r="K207" s="39"/>
      <c r="L207" s="24"/>
      <c r="M207" s="27" t="s">
        <v>67</v>
      </c>
      <c r="N207" s="37">
        <v>1.4999999999999999E-2</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.Iron and Steel.Steel Product.Billets.Light Structural ShapesBillet light structural steel mill NGservice_request.Iron and Steel.Conveyance</v>
      </c>
    </row>
    <row r="208" spans="1:117" s="12" customFormat="1" x14ac:dyDescent="0.3">
      <c r="A208" s="10" t="s">
        <v>177</v>
      </c>
      <c r="B208" s="41"/>
      <c r="D208" s="39"/>
      <c r="E208" s="39"/>
      <c r="F208" s="10" t="s">
        <v>178</v>
      </c>
      <c r="G208" s="10" t="s">
        <v>377</v>
      </c>
      <c r="H208" s="10"/>
      <c r="I208" s="10"/>
      <c r="J208" s="10" t="s">
        <v>302</v>
      </c>
      <c r="K208" s="39"/>
      <c r="L208" s="24"/>
      <c r="M208" s="27" t="s">
        <v>67</v>
      </c>
      <c r="N208" s="37">
        <v>0.52200000000000002</v>
      </c>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.Iron and Steel.Steel Product.Billets.Light Structural ShapesBillet light structural steel mill NGservice_request.Iron and Steel.Direct Drive</v>
      </c>
      <c r="DM208" s="9"/>
    </row>
    <row r="209" spans="1:117" s="12" customFormat="1" x14ac:dyDescent="0.3">
      <c r="A209" s="10" t="s">
        <v>177</v>
      </c>
      <c r="B209" s="41"/>
      <c r="D209" s="39"/>
      <c r="E209" s="39"/>
      <c r="F209" s="10" t="s">
        <v>178</v>
      </c>
      <c r="G209" s="10" t="s">
        <v>377</v>
      </c>
      <c r="H209" s="10"/>
      <c r="I209" s="10"/>
      <c r="J209" s="10" t="s">
        <v>330</v>
      </c>
      <c r="K209" s="39"/>
      <c r="L209" s="24"/>
      <c r="M209" s="27" t="s">
        <v>67</v>
      </c>
      <c r="N209" s="37">
        <v>2E-3</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.Iron and Steel.Steel Product.Billets.Light Structural ShapesBillet light structural steel mill NGservice_request.Iron and Steel.Pumping</v>
      </c>
    </row>
    <row r="210" spans="1:117" s="12" customFormat="1" x14ac:dyDescent="0.3">
      <c r="A210" s="10" t="s">
        <v>177</v>
      </c>
      <c r="B210" s="41"/>
      <c r="D210" s="39"/>
      <c r="E210" s="39"/>
      <c r="F210" s="10" t="s">
        <v>179</v>
      </c>
      <c r="G210" s="10" t="s">
        <v>377</v>
      </c>
      <c r="H210" s="10"/>
      <c r="I210" s="10"/>
      <c r="J210" s="10" t="s">
        <v>334</v>
      </c>
      <c r="K210" s="39"/>
      <c r="L210" s="24"/>
      <c r="M210" s="27" t="s">
        <v>67</v>
      </c>
      <c r="N210" s="37">
        <v>2.1</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.Iron and Steel.Steel Product.Billets.Light Structural ShapesBillet light structural steel mill oilservice_requestCIMS.Generic Fuels.Fuel Oil</v>
      </c>
      <c r="DM210" s="9"/>
    </row>
    <row r="211" spans="1:117" s="12" customFormat="1" x14ac:dyDescent="0.3">
      <c r="A211" s="10" t="s">
        <v>177</v>
      </c>
      <c r="B211" s="41"/>
      <c r="D211" s="39"/>
      <c r="E211" s="39"/>
      <c r="F211" s="10" t="s">
        <v>179</v>
      </c>
      <c r="G211" s="10" t="s">
        <v>377</v>
      </c>
      <c r="H211" s="10"/>
      <c r="I211" s="10"/>
      <c r="J211" s="10" t="s">
        <v>269</v>
      </c>
      <c r="K211" s="39"/>
      <c r="L211" s="24"/>
      <c r="M211" s="27" t="s">
        <v>67</v>
      </c>
      <c r="N211" s="37">
        <v>6.0000000000000001E-3</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.Iron and Steel.Steel Product.Billets.Light Structural ShapesBillet light structural steel mill oilservice_request.Iron and Steel.Ventilation</v>
      </c>
    </row>
    <row r="212" spans="1:117" s="12" customFormat="1" x14ac:dyDescent="0.3">
      <c r="A212" s="10" t="s">
        <v>177</v>
      </c>
      <c r="B212" s="41"/>
      <c r="D212" s="39"/>
      <c r="E212" s="39"/>
      <c r="F212" s="10" t="s">
        <v>179</v>
      </c>
      <c r="G212" s="10" t="s">
        <v>377</v>
      </c>
      <c r="H212" s="10"/>
      <c r="I212" s="10"/>
      <c r="J212" s="10" t="s">
        <v>274</v>
      </c>
      <c r="K212" s="39"/>
      <c r="L212" s="24"/>
      <c r="M212" s="27" t="s">
        <v>67</v>
      </c>
      <c r="N212" s="37">
        <v>1.4999999999999999E-2</v>
      </c>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.Iron and Steel.Steel Product.Billets.Light Structural ShapesBillet light structural steel mill oilservice_request.Iron and Steel.Conveyance</v>
      </c>
      <c r="DM212" s="9"/>
    </row>
    <row r="213" spans="1:117" s="12" customFormat="1" x14ac:dyDescent="0.3">
      <c r="A213" s="10" t="s">
        <v>177</v>
      </c>
      <c r="B213" s="41"/>
      <c r="D213" s="39"/>
      <c r="E213" s="39"/>
      <c r="F213" s="10" t="s">
        <v>179</v>
      </c>
      <c r="G213" s="10" t="s">
        <v>377</v>
      </c>
      <c r="H213" s="10"/>
      <c r="I213" s="10"/>
      <c r="J213" s="10" t="s">
        <v>302</v>
      </c>
      <c r="K213" s="39"/>
      <c r="L213" s="24"/>
      <c r="M213" s="27" t="s">
        <v>67</v>
      </c>
      <c r="N213" s="37">
        <v>0.52200000000000002</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.Iron and Steel.Steel Product.Billets.Light Structural ShapesBillet light structural steel mill oilservice_request.Iron and Steel.Direct Drive</v>
      </c>
    </row>
    <row r="214" spans="1:117" s="12" customFormat="1" x14ac:dyDescent="0.3">
      <c r="A214" s="10" t="s">
        <v>177</v>
      </c>
      <c r="B214" s="41"/>
      <c r="D214" s="39"/>
      <c r="E214" s="39"/>
      <c r="F214" s="10" t="s">
        <v>179</v>
      </c>
      <c r="G214" s="10" t="s">
        <v>377</v>
      </c>
      <c r="H214" s="10"/>
      <c r="I214" s="10"/>
      <c r="J214" s="10" t="s">
        <v>330</v>
      </c>
      <c r="K214" s="39"/>
      <c r="L214" s="24"/>
      <c r="M214" s="27" t="s">
        <v>67</v>
      </c>
      <c r="N214" s="37">
        <v>2E-3</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.Iron and Steel.Steel Product.Billets.Light Structural ShapesBillet light structural steel mill oilservice_request.Iron and Steel.Pumping</v>
      </c>
      <c r="DM214" s="9"/>
    </row>
    <row r="215" spans="1:117" s="12" customFormat="1" x14ac:dyDescent="0.3">
      <c r="A215" s="10"/>
      <c r="B215" s="41"/>
      <c r="D215" s="39"/>
      <c r="E215" s="39"/>
      <c r="F215" s="10"/>
      <c r="G215" s="10"/>
      <c r="H215" s="10"/>
      <c r="I215" s="10"/>
      <c r="J215" s="10"/>
      <c r="K215" s="39"/>
      <c r="L215" s="24"/>
      <c r="M215" s="2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
      </c>
      <c r="DM215" s="9"/>
    </row>
    <row r="216" spans="1:117" s="12" customFormat="1" x14ac:dyDescent="0.3">
      <c r="A216" s="10" t="s">
        <v>180</v>
      </c>
      <c r="B216" s="41"/>
      <c r="D216" s="39"/>
      <c r="E216" s="39"/>
      <c r="F216" s="10" t="s">
        <v>181</v>
      </c>
      <c r="G216" s="10" t="s">
        <v>377</v>
      </c>
      <c r="H216" s="10"/>
      <c r="I216" s="10"/>
      <c r="J216" s="10" t="s">
        <v>250</v>
      </c>
      <c r="K216" s="39"/>
      <c r="L216" s="24"/>
      <c r="M216" s="27" t="s">
        <v>67</v>
      </c>
      <c r="N216" s="37">
        <v>2.3199999999999998</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.Iron and Steel.Steel Product.Billets.RodBillet rod mill NGservice_request.Iron and Steel.Methane Blend</v>
      </c>
    </row>
    <row r="217" spans="1:117" s="12" customFormat="1" x14ac:dyDescent="0.3">
      <c r="A217" s="10" t="s">
        <v>180</v>
      </c>
      <c r="B217" s="41"/>
      <c r="D217" s="39"/>
      <c r="E217" s="39"/>
      <c r="F217" s="10" t="s">
        <v>181</v>
      </c>
      <c r="G217" s="10" t="s">
        <v>377</v>
      </c>
      <c r="H217" s="10"/>
      <c r="I217" s="10"/>
      <c r="J217" s="10" t="s">
        <v>269</v>
      </c>
      <c r="K217" s="39"/>
      <c r="L217" s="24"/>
      <c r="M217" s="27" t="s">
        <v>67</v>
      </c>
      <c r="N217" s="37">
        <v>6.0000000000000001E-3</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.Iron and Steel.Steel Product.Billets.RodBillet rod mill NGservice_request.Iron and Steel.Ventilation</v>
      </c>
      <c r="DM217" s="9"/>
    </row>
    <row r="218" spans="1:117" s="12" customFormat="1" x14ac:dyDescent="0.3">
      <c r="A218" s="10" t="s">
        <v>180</v>
      </c>
      <c r="B218" s="41"/>
      <c r="D218" s="39"/>
      <c r="E218" s="39"/>
      <c r="F218" s="10" t="s">
        <v>181</v>
      </c>
      <c r="G218" s="10" t="s">
        <v>377</v>
      </c>
      <c r="H218" s="10"/>
      <c r="I218" s="10"/>
      <c r="J218" s="10" t="s">
        <v>274</v>
      </c>
      <c r="K218" s="39"/>
      <c r="L218" s="24"/>
      <c r="M218" s="27" t="s">
        <v>67</v>
      </c>
      <c r="N218" s="37">
        <v>1.4999999999999999E-2</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.Iron and Steel.Steel Product.Billets.RodBillet rod mill NGservice_request.Iron and Steel.Conveyance</v>
      </c>
    </row>
    <row r="219" spans="1:117" s="12" customFormat="1" x14ac:dyDescent="0.3">
      <c r="A219" s="10" t="s">
        <v>180</v>
      </c>
      <c r="B219" s="41"/>
      <c r="D219" s="39"/>
      <c r="E219" s="39"/>
      <c r="F219" s="10" t="s">
        <v>181</v>
      </c>
      <c r="G219" s="10" t="s">
        <v>377</v>
      </c>
      <c r="H219" s="10"/>
      <c r="I219" s="10"/>
      <c r="J219" s="10" t="s">
        <v>302</v>
      </c>
      <c r="K219" s="39"/>
      <c r="L219" s="24"/>
      <c r="M219" s="27" t="s">
        <v>67</v>
      </c>
      <c r="N219" s="37">
        <v>0.88800000000000001</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.Iron and Steel.Steel Product.Billets.RodBillet rod mill NGservice_request.Iron and Steel.Direct Drive</v>
      </c>
      <c r="DM219" s="9"/>
    </row>
    <row r="220" spans="1:117" s="12" customFormat="1" x14ac:dyDescent="0.3">
      <c r="A220" s="10" t="s">
        <v>180</v>
      </c>
      <c r="B220" s="41"/>
      <c r="D220" s="39"/>
      <c r="E220" s="39"/>
      <c r="F220" s="10" t="s">
        <v>181</v>
      </c>
      <c r="G220" s="10" t="s">
        <v>377</v>
      </c>
      <c r="H220" s="10"/>
      <c r="I220" s="10"/>
      <c r="J220" s="10" t="s">
        <v>330</v>
      </c>
      <c r="K220" s="39"/>
      <c r="L220" s="24"/>
      <c r="M220" s="27" t="s">
        <v>67</v>
      </c>
      <c r="N220" s="37">
        <v>2E-3</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.Iron and Steel.Steel Product.Billets.RodBillet rod mill NGservice_request.Iron and Steel.Pumping</v>
      </c>
    </row>
    <row r="221" spans="1:117" s="12" customFormat="1" x14ac:dyDescent="0.3">
      <c r="A221" s="10" t="s">
        <v>180</v>
      </c>
      <c r="B221" s="41"/>
      <c r="D221" s="39"/>
      <c r="E221" s="39"/>
      <c r="F221" s="10" t="s">
        <v>182</v>
      </c>
      <c r="G221" s="10" t="s">
        <v>377</v>
      </c>
      <c r="H221" s="10"/>
      <c r="I221" s="10"/>
      <c r="J221" s="10" t="s">
        <v>334</v>
      </c>
      <c r="K221" s="39"/>
      <c r="L221" s="24"/>
      <c r="M221" s="27" t="s">
        <v>67</v>
      </c>
      <c r="N221" s="37">
        <v>2.2999999999999998</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.Iron and Steel.Steel Product.Billets.RodBillet rod mill oilservice_requestCIMS.Generic Fuels.Fuel Oil</v>
      </c>
      <c r="DM221" s="9"/>
    </row>
    <row r="222" spans="1:117" s="12" customFormat="1" x14ac:dyDescent="0.3">
      <c r="A222" s="10" t="s">
        <v>180</v>
      </c>
      <c r="B222" s="41"/>
      <c r="D222" s="39"/>
      <c r="E222" s="39"/>
      <c r="F222" s="10" t="s">
        <v>182</v>
      </c>
      <c r="G222" s="10" t="s">
        <v>377</v>
      </c>
      <c r="H222" s="10"/>
      <c r="I222" s="10"/>
      <c r="J222" s="10" t="s">
        <v>269</v>
      </c>
      <c r="K222" s="39"/>
      <c r="L222" s="24"/>
      <c r="M222" s="27" t="s">
        <v>67</v>
      </c>
      <c r="N222" s="37">
        <v>6.0000000000000001E-3</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.Iron and Steel.Steel Product.Billets.RodBillet rod mill oilservice_request.Iron and Steel.Ventilation</v>
      </c>
    </row>
    <row r="223" spans="1:117" s="12" customFormat="1" x14ac:dyDescent="0.3">
      <c r="A223" s="10" t="s">
        <v>180</v>
      </c>
      <c r="B223" s="41"/>
      <c r="D223" s="39"/>
      <c r="E223" s="39"/>
      <c r="F223" s="10" t="s">
        <v>182</v>
      </c>
      <c r="G223" s="10" t="s">
        <v>377</v>
      </c>
      <c r="H223" s="10"/>
      <c r="I223" s="10"/>
      <c r="J223" s="10" t="s">
        <v>274</v>
      </c>
      <c r="K223" s="39"/>
      <c r="L223" s="24"/>
      <c r="M223" s="27" t="s">
        <v>67</v>
      </c>
      <c r="N223" s="37">
        <v>1.4999999999999999E-2</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.Iron and Steel.Steel Product.Billets.RodBillet rod mill oilservice_request.Iron and Steel.Conveyance</v>
      </c>
      <c r="DM223" s="9"/>
    </row>
    <row r="224" spans="1:117" s="12" customFormat="1" x14ac:dyDescent="0.3">
      <c r="A224" s="10" t="s">
        <v>180</v>
      </c>
      <c r="B224" s="41"/>
      <c r="D224" s="39"/>
      <c r="E224" s="39"/>
      <c r="F224" s="10" t="s">
        <v>182</v>
      </c>
      <c r="G224" s="10" t="s">
        <v>377</v>
      </c>
      <c r="H224" s="10"/>
      <c r="I224" s="10"/>
      <c r="J224" s="10" t="s">
        <v>302</v>
      </c>
      <c r="K224" s="39"/>
      <c r="L224" s="24"/>
      <c r="M224" s="27" t="s">
        <v>67</v>
      </c>
      <c r="N224" s="37">
        <v>0.88800000000000001</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.Iron and Steel.Steel Product.Billets.RodBillet rod mill oilservice_request.Iron and Steel.Direct Drive</v>
      </c>
    </row>
    <row r="225" spans="1:117" s="12" customFormat="1" x14ac:dyDescent="0.3">
      <c r="A225" s="10" t="s">
        <v>180</v>
      </c>
      <c r="B225" s="41"/>
      <c r="D225" s="39"/>
      <c r="E225" s="39"/>
      <c r="F225" s="10" t="s">
        <v>182</v>
      </c>
      <c r="G225" s="10" t="s">
        <v>377</v>
      </c>
      <c r="H225" s="10"/>
      <c r="I225" s="10"/>
      <c r="J225" s="10" t="s">
        <v>330</v>
      </c>
      <c r="K225" s="39"/>
      <c r="L225" s="24"/>
      <c r="M225" s="27" t="s">
        <v>67</v>
      </c>
      <c r="N225" s="37">
        <v>2E-3</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.Iron and Steel.Steel Product.Billets.RodBillet rod mill oilservice_request.Iron and Steel.Pumping</v>
      </c>
      <c r="DM225" s="9"/>
    </row>
    <row r="226" spans="1:117" s="12" customFormat="1" x14ac:dyDescent="0.3">
      <c r="A226" s="10"/>
      <c r="B226" s="41"/>
      <c r="D226" s="39"/>
      <c r="E226" s="39"/>
      <c r="F226" s="10"/>
      <c r="G226" s="10"/>
      <c r="H226" s="10"/>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
      </c>
      <c r="DM226" s="9"/>
    </row>
    <row r="227" spans="1:117" s="12" customFormat="1" x14ac:dyDescent="0.3">
      <c r="A227" s="10" t="s">
        <v>183</v>
      </c>
      <c r="B227" s="41"/>
      <c r="D227" s="39"/>
      <c r="E227" s="39"/>
      <c r="F227" s="10" t="s">
        <v>184</v>
      </c>
      <c r="G227" s="10" t="s">
        <v>377</v>
      </c>
      <c r="H227" s="10"/>
      <c r="I227" s="10"/>
      <c r="J227" s="10" t="s">
        <v>250</v>
      </c>
      <c r="K227" s="39"/>
      <c r="L227" s="24"/>
      <c r="M227" s="27" t="s">
        <v>67</v>
      </c>
      <c r="N227" s="37">
        <v>0.55000000000000004</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.Iron and Steel.Steel Product.Blooms.Bloom CastingBloom continuous casting NGservice_request.Iron and Steel.Methane Blend</v>
      </c>
    </row>
    <row r="228" spans="1:117" s="12" customFormat="1" x14ac:dyDescent="0.3">
      <c r="A228" s="10" t="s">
        <v>183</v>
      </c>
      <c r="B228" s="41"/>
      <c r="D228" s="39"/>
      <c r="E228" s="39"/>
      <c r="F228" s="10" t="s">
        <v>184</v>
      </c>
      <c r="G228" s="10" t="s">
        <v>377</v>
      </c>
      <c r="H228" s="10"/>
      <c r="I228" s="10"/>
      <c r="J228" s="10" t="s">
        <v>269</v>
      </c>
      <c r="K228" s="39"/>
      <c r="L228" s="24"/>
      <c r="M228" s="27" t="s">
        <v>67</v>
      </c>
      <c r="N228" s="37">
        <v>2E-3</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.Iron and Steel.Steel Product.Blooms.Bloom CastingBloom continuous casting NGservice_request.Iron and Steel.Ventilation</v>
      </c>
      <c r="DM228" s="9"/>
    </row>
    <row r="229" spans="1:117" s="12" customFormat="1" x14ac:dyDescent="0.3">
      <c r="A229" s="10" t="s">
        <v>183</v>
      </c>
      <c r="B229" s="41"/>
      <c r="D229" s="39"/>
      <c r="E229" s="39"/>
      <c r="F229" s="10" t="s">
        <v>184</v>
      </c>
      <c r="G229" s="10" t="s">
        <v>377</v>
      </c>
      <c r="H229" s="10"/>
      <c r="I229" s="10"/>
      <c r="J229" s="10" t="s">
        <v>274</v>
      </c>
      <c r="K229" s="39"/>
      <c r="L229" s="24"/>
      <c r="M229" s="27" t="s">
        <v>67</v>
      </c>
      <c r="N229" s="37">
        <v>4.2000000000000003E-2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.Iron and Steel.Steel Product.Blooms.Bloom CastingBloom continuous casting NGservice_request.Iron and Steel.Conveyance</v>
      </c>
    </row>
    <row r="230" spans="1:117" s="12" customFormat="1" x14ac:dyDescent="0.3">
      <c r="A230" s="10" t="s">
        <v>183</v>
      </c>
      <c r="B230" s="41"/>
      <c r="D230" s="39"/>
      <c r="E230" s="39"/>
      <c r="F230" s="10" t="s">
        <v>184</v>
      </c>
      <c r="G230" s="10" t="s">
        <v>377</v>
      </c>
      <c r="H230" s="10"/>
      <c r="I230" s="10"/>
      <c r="J230" s="10" t="s">
        <v>329</v>
      </c>
      <c r="K230" s="39"/>
      <c r="L230" s="24"/>
      <c r="M230" s="27" t="s">
        <v>67</v>
      </c>
      <c r="N230" s="37">
        <v>2E-3</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.Iron and Steel.Steel Product.Blooms.Bloom CastingBloom continuous casting NGservice_request.Iron and Steel.Compression</v>
      </c>
      <c r="DM230" s="9"/>
    </row>
    <row r="231" spans="1:117" s="12" customFormat="1" x14ac:dyDescent="0.3">
      <c r="A231" s="10" t="s">
        <v>183</v>
      </c>
      <c r="B231" s="41"/>
      <c r="D231" s="39"/>
      <c r="E231" s="39"/>
      <c r="F231" s="10" t="s">
        <v>184</v>
      </c>
      <c r="G231" s="10" t="s">
        <v>377</v>
      </c>
      <c r="H231" s="10"/>
      <c r="I231" s="10"/>
      <c r="J231" s="10" t="s">
        <v>302</v>
      </c>
      <c r="K231" s="39"/>
      <c r="L231" s="24"/>
      <c r="M231" s="27" t="s">
        <v>67</v>
      </c>
      <c r="N231" s="37">
        <v>2E-3</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.Iron and Steel.Steel Product.Blooms.Bloom CastingBloom continuous casting NGservice_request.Iron and Steel.Direct Drive</v>
      </c>
    </row>
    <row r="232" spans="1:117" s="12" customFormat="1" x14ac:dyDescent="0.3">
      <c r="A232" s="10" t="s">
        <v>183</v>
      </c>
      <c r="B232" s="41"/>
      <c r="D232" s="39"/>
      <c r="E232" s="39"/>
      <c r="F232" s="10" t="s">
        <v>184</v>
      </c>
      <c r="G232" s="10" t="s">
        <v>377</v>
      </c>
      <c r="H232" s="10"/>
      <c r="I232" s="10"/>
      <c r="J232" s="10" t="s">
        <v>330</v>
      </c>
      <c r="K232" s="39"/>
      <c r="L232" s="24"/>
      <c r="M232" s="27" t="s">
        <v>67</v>
      </c>
      <c r="N232" s="37">
        <v>1E-3</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.Iron and Steel.Steel Product.Blooms.Bloom CastingBloom continuous casting NGservice_request.Iron and Steel.Pumping</v>
      </c>
      <c r="DM232" s="9"/>
    </row>
    <row r="233" spans="1:117" s="12" customFormat="1" x14ac:dyDescent="0.3">
      <c r="A233" s="10" t="s">
        <v>183</v>
      </c>
      <c r="B233" s="41"/>
      <c r="D233" s="39"/>
      <c r="E233" s="39"/>
      <c r="F233" s="10" t="s">
        <v>184</v>
      </c>
      <c r="G233" s="10" t="s">
        <v>377</v>
      </c>
      <c r="H233" s="10"/>
      <c r="I233" s="10"/>
      <c r="J233" s="10" t="s">
        <v>331</v>
      </c>
      <c r="K233" s="39"/>
      <c r="L233" s="24"/>
      <c r="M233" s="27" t="s">
        <v>67</v>
      </c>
      <c r="N233" s="37">
        <v>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.Iron and Steel.Steel Product.Blooms.Bloom CastingBloom continuous casting NGservice_request.Iron and Steel.Reheating</v>
      </c>
    </row>
    <row r="234" spans="1:117" s="12" customFormat="1" x14ac:dyDescent="0.3">
      <c r="A234" s="10" t="s">
        <v>183</v>
      </c>
      <c r="B234" s="41"/>
      <c r="D234" s="39"/>
      <c r="E234" s="39"/>
      <c r="F234" s="10" t="s">
        <v>185</v>
      </c>
      <c r="G234" s="10" t="s">
        <v>377</v>
      </c>
      <c r="H234" s="10"/>
      <c r="I234" s="10"/>
      <c r="J234" s="10" t="s">
        <v>334</v>
      </c>
      <c r="K234" s="39"/>
      <c r="L234" s="24"/>
      <c r="M234" s="27" t="s">
        <v>67</v>
      </c>
      <c r="N234" s="37">
        <v>0.55000000000000004</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.Iron and Steel.Steel Product.Blooms.Bloom CastingBloom continuous casting oilservice_requestCIMS.Generic Fuels.Fuel Oil</v>
      </c>
      <c r="DM234" s="9"/>
    </row>
    <row r="235" spans="1:117" s="12" customFormat="1" x14ac:dyDescent="0.3">
      <c r="A235" s="10" t="s">
        <v>183</v>
      </c>
      <c r="B235" s="41"/>
      <c r="D235" s="39"/>
      <c r="E235" s="39"/>
      <c r="F235" s="10" t="s">
        <v>185</v>
      </c>
      <c r="G235" s="10" t="s">
        <v>377</v>
      </c>
      <c r="H235" s="10"/>
      <c r="I235" s="10"/>
      <c r="J235" s="10" t="s">
        <v>269</v>
      </c>
      <c r="K235" s="39"/>
      <c r="L235" s="24"/>
      <c r="M235" s="27" t="s">
        <v>67</v>
      </c>
      <c r="N235" s="37">
        <v>2E-3</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.Iron and Steel.Steel Product.Blooms.Bloom CastingBloom continuous casting oilservice_request.Iron and Steel.Ventilation</v>
      </c>
    </row>
    <row r="236" spans="1:117" s="12" customFormat="1" x14ac:dyDescent="0.3">
      <c r="A236" s="10" t="s">
        <v>183</v>
      </c>
      <c r="B236" s="41"/>
      <c r="D236" s="39"/>
      <c r="E236" s="39"/>
      <c r="F236" s="10" t="s">
        <v>185</v>
      </c>
      <c r="G236" s="10" t="s">
        <v>377</v>
      </c>
      <c r="H236" s="10"/>
      <c r="I236" s="10"/>
      <c r="J236" s="10" t="s">
        <v>274</v>
      </c>
      <c r="K236" s="39"/>
      <c r="L236" s="24"/>
      <c r="M236" s="27" t="s">
        <v>67</v>
      </c>
      <c r="N236" s="37">
        <v>4.2000000000000003E-2</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.Iron and Steel.Steel Product.Blooms.Bloom CastingBloom continuous casting oilservice_request.Iron and Steel.Conveyance</v>
      </c>
      <c r="DM236" s="9"/>
    </row>
    <row r="237" spans="1:117" s="12" customFormat="1" x14ac:dyDescent="0.3">
      <c r="A237" s="10" t="s">
        <v>183</v>
      </c>
      <c r="B237" s="41"/>
      <c r="D237" s="39"/>
      <c r="E237" s="39"/>
      <c r="F237" s="10" t="s">
        <v>185</v>
      </c>
      <c r="G237" s="10" t="s">
        <v>377</v>
      </c>
      <c r="H237" s="10"/>
      <c r="I237" s="10"/>
      <c r="J237" s="10" t="s">
        <v>329</v>
      </c>
      <c r="K237" s="39"/>
      <c r="L237" s="24"/>
      <c r="M237" s="27" t="s">
        <v>67</v>
      </c>
      <c r="N237" s="37">
        <v>2E-3</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.Iron and Steel.Steel Product.Blooms.Bloom CastingBloom continuous casting oilservice_request.Iron and Steel.Compression</v>
      </c>
    </row>
    <row r="238" spans="1:117" s="12" customFormat="1" x14ac:dyDescent="0.3">
      <c r="A238" s="10" t="s">
        <v>183</v>
      </c>
      <c r="B238" s="41"/>
      <c r="D238" s="39"/>
      <c r="E238" s="39"/>
      <c r="F238" s="10" t="s">
        <v>185</v>
      </c>
      <c r="G238" s="10" t="s">
        <v>377</v>
      </c>
      <c r="H238" s="10"/>
      <c r="I238" s="10"/>
      <c r="J238" s="10" t="s">
        <v>302</v>
      </c>
      <c r="K238" s="39"/>
      <c r="L238" s="24"/>
      <c r="M238" s="27" t="s">
        <v>67</v>
      </c>
      <c r="N238" s="37">
        <v>2E-3</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.Iron and Steel.Steel Product.Blooms.Bloom CastingBloom continuous casting oilservice_request.Iron and Steel.Direct Drive</v>
      </c>
      <c r="DM238" s="9"/>
    </row>
    <row r="239" spans="1:117" s="12" customFormat="1" x14ac:dyDescent="0.3">
      <c r="A239" s="10" t="s">
        <v>183</v>
      </c>
      <c r="B239" s="41"/>
      <c r="D239" s="39"/>
      <c r="E239" s="39"/>
      <c r="F239" s="10" t="s">
        <v>185</v>
      </c>
      <c r="G239" s="10" t="s">
        <v>377</v>
      </c>
      <c r="H239" s="10"/>
      <c r="I239" s="10"/>
      <c r="J239" s="10" t="s">
        <v>330</v>
      </c>
      <c r="K239" s="39"/>
      <c r="L239" s="24"/>
      <c r="M239" s="27" t="s">
        <v>67</v>
      </c>
      <c r="N239" s="37">
        <v>1E-3</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.Iron and Steel.Steel Product.Blooms.Bloom CastingBloom continuous casting oilservice_request.Iron and Steel.Pumping</v>
      </c>
    </row>
    <row r="240" spans="1:117" s="12" customFormat="1" x14ac:dyDescent="0.3">
      <c r="A240" s="10" t="s">
        <v>183</v>
      </c>
      <c r="B240" s="41"/>
      <c r="D240" s="39"/>
      <c r="E240" s="39"/>
      <c r="F240" s="10" t="s">
        <v>185</v>
      </c>
      <c r="G240" s="10" t="s">
        <v>377</v>
      </c>
      <c r="H240" s="10"/>
      <c r="I240" s="10"/>
      <c r="J240" s="10" t="s">
        <v>331</v>
      </c>
      <c r="K240" s="39"/>
      <c r="L240" s="24"/>
      <c r="M240" s="27" t="s">
        <v>67</v>
      </c>
      <c r="N240" s="37">
        <v>1</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.Iron and Steel.Steel Product.Blooms.Bloom CastingBloom continuous casting oilservice_request.Iron and Steel.Reheating</v>
      </c>
      <c r="DM240" s="9"/>
    </row>
    <row r="241" spans="1:117" s="12" customFormat="1" x14ac:dyDescent="0.3">
      <c r="A241" s="10" t="s">
        <v>183</v>
      </c>
      <c r="B241" s="41"/>
      <c r="D241" s="39"/>
      <c r="E241" s="39"/>
      <c r="F241" s="10" t="s">
        <v>186</v>
      </c>
      <c r="G241" s="10" t="s">
        <v>377</v>
      </c>
      <c r="H241" s="10"/>
      <c r="I241" s="10"/>
      <c r="J241" s="10" t="s">
        <v>250</v>
      </c>
      <c r="K241" s="39"/>
      <c r="L241" s="24"/>
      <c r="M241" s="27" t="s">
        <v>67</v>
      </c>
      <c r="N241" s="37">
        <v>2.9</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.Iron and Steel.Steel Product.Blooms.Bloom CastingBloom ingot casting NGservice_request.Iron and Steel.Methane Blend</v>
      </c>
    </row>
    <row r="242" spans="1:117" s="12" customFormat="1" x14ac:dyDescent="0.3">
      <c r="A242" s="10" t="s">
        <v>183</v>
      </c>
      <c r="B242" s="41"/>
      <c r="D242" s="39"/>
      <c r="E242" s="39"/>
      <c r="F242" s="10" t="s">
        <v>186</v>
      </c>
      <c r="G242" s="10" t="s">
        <v>377</v>
      </c>
      <c r="H242" s="10"/>
      <c r="I242" s="10"/>
      <c r="J242" s="10" t="s">
        <v>269</v>
      </c>
      <c r="K242" s="39"/>
      <c r="L242" s="24"/>
      <c r="M242" s="27" t="s">
        <v>67</v>
      </c>
      <c r="N242" s="37">
        <v>3.2000000000000002E-3</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.Iron and Steel.Steel Product.Blooms.Bloom CastingBloom ingot casting NGservice_request.Iron and Steel.Ventilation</v>
      </c>
      <c r="DM242" s="9"/>
    </row>
    <row r="243" spans="1:117" s="12" customFormat="1" x14ac:dyDescent="0.3">
      <c r="A243" s="10" t="s">
        <v>183</v>
      </c>
      <c r="B243" s="41"/>
      <c r="D243" s="39"/>
      <c r="E243" s="39"/>
      <c r="F243" s="10" t="s">
        <v>186</v>
      </c>
      <c r="G243" s="10" t="s">
        <v>377</v>
      </c>
      <c r="H243" s="10"/>
      <c r="I243" s="10"/>
      <c r="J243" s="10" t="s">
        <v>274</v>
      </c>
      <c r="K243" s="39"/>
      <c r="L243" s="24"/>
      <c r="M243" s="27" t="s">
        <v>67</v>
      </c>
      <c r="N243" s="37">
        <v>6.7199999999999996E-2</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.Iron and Steel.Steel Product.Blooms.Bloom CastingBloom ingot casting NGservice_request.Iron and Steel.Conveyance</v>
      </c>
    </row>
    <row r="244" spans="1:117" s="12" customFormat="1" x14ac:dyDescent="0.3">
      <c r="A244" s="10" t="s">
        <v>183</v>
      </c>
      <c r="B244" s="41"/>
      <c r="D244" s="39"/>
      <c r="E244" s="39"/>
      <c r="F244" s="10" t="s">
        <v>186</v>
      </c>
      <c r="G244" s="10" t="s">
        <v>377</v>
      </c>
      <c r="H244" s="10"/>
      <c r="I244" s="10"/>
      <c r="J244" s="10" t="s">
        <v>329</v>
      </c>
      <c r="K244" s="39"/>
      <c r="L244" s="24"/>
      <c r="M244" s="27" t="s">
        <v>67</v>
      </c>
      <c r="N244" s="37">
        <v>3.2000000000000002E-3</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.Iron and Steel.Steel Product.Blooms.Bloom CastingBloom ingot casting NGservice_request.Iron and Steel.Compression</v>
      </c>
      <c r="DM244" s="9"/>
    </row>
    <row r="245" spans="1:117" s="12" customFormat="1" x14ac:dyDescent="0.3">
      <c r="A245" s="10" t="s">
        <v>183</v>
      </c>
      <c r="B245" s="41"/>
      <c r="D245" s="39"/>
      <c r="E245" s="39"/>
      <c r="F245" s="10" t="s">
        <v>186</v>
      </c>
      <c r="G245" s="10" t="s">
        <v>377</v>
      </c>
      <c r="H245" s="10"/>
      <c r="I245" s="10"/>
      <c r="J245" s="10" t="s">
        <v>302</v>
      </c>
      <c r="K245" s="39"/>
      <c r="L245" s="24"/>
      <c r="M245" s="27" t="s">
        <v>67</v>
      </c>
      <c r="N245" s="37">
        <v>3.1999999999999902E-3</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.Iron and Steel.Steel Product.Blooms.Bloom CastingBloom ingot casting NGservice_request.Iron and Steel.Direct Drive</v>
      </c>
    </row>
    <row r="246" spans="1:117" s="12" customFormat="1" x14ac:dyDescent="0.3">
      <c r="A246" s="10" t="s">
        <v>183</v>
      </c>
      <c r="B246" s="41"/>
      <c r="D246" s="39"/>
      <c r="E246" s="39"/>
      <c r="F246" s="10" t="s">
        <v>186</v>
      </c>
      <c r="G246" s="10" t="s">
        <v>377</v>
      </c>
      <c r="H246" s="10"/>
      <c r="I246" s="10"/>
      <c r="J246" s="10" t="s">
        <v>330</v>
      </c>
      <c r="K246" s="39"/>
      <c r="L246" s="24"/>
      <c r="M246" s="27" t="s">
        <v>67</v>
      </c>
      <c r="N246" s="37">
        <v>1.6000000000000001E-3</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.Iron and Steel.Steel Product.Blooms.Bloom CastingBloom ingot casting NGservice_request.Iron and Steel.Pumping</v>
      </c>
      <c r="DM246" s="9"/>
    </row>
    <row r="247" spans="1:117" s="12" customFormat="1" x14ac:dyDescent="0.3">
      <c r="A247" s="10" t="s">
        <v>183</v>
      </c>
      <c r="B247" s="41"/>
      <c r="D247" s="39"/>
      <c r="E247" s="39"/>
      <c r="F247" s="10" t="s">
        <v>186</v>
      </c>
      <c r="G247" s="10" t="s">
        <v>377</v>
      </c>
      <c r="H247" s="10"/>
      <c r="I247" s="10"/>
      <c r="J247" s="10" t="s">
        <v>331</v>
      </c>
      <c r="K247" s="39"/>
      <c r="L247" s="24"/>
      <c r="M247" s="27" t="s">
        <v>67</v>
      </c>
      <c r="N247" s="37">
        <v>1</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.Iron and Steel.Steel Product.Blooms.Bloom CastingBloom ingot casting NGservice_request.Iron and Steel.Reheating</v>
      </c>
    </row>
    <row r="248" spans="1:117" s="12" customFormat="1" x14ac:dyDescent="0.3">
      <c r="A248" s="10" t="s">
        <v>183</v>
      </c>
      <c r="B248" s="41"/>
      <c r="D248" s="39"/>
      <c r="E248" s="39"/>
      <c r="F248" s="10" t="s">
        <v>187</v>
      </c>
      <c r="G248" s="10" t="s">
        <v>377</v>
      </c>
      <c r="H248" s="10"/>
      <c r="I248" s="10"/>
      <c r="J248" s="10" t="s">
        <v>334</v>
      </c>
      <c r="K248" s="39"/>
      <c r="L248" s="24"/>
      <c r="M248" s="27" t="s">
        <v>67</v>
      </c>
      <c r="N248" s="37">
        <v>2.9</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.Iron and Steel.Steel Product.Blooms.Bloom CastingBloom ingot casting oilservice_requestCIMS.Generic Fuels.Fuel Oil</v>
      </c>
      <c r="DM248" s="9"/>
    </row>
    <row r="249" spans="1:117" s="12" customFormat="1" x14ac:dyDescent="0.3">
      <c r="A249" s="10" t="s">
        <v>183</v>
      </c>
      <c r="B249" s="41"/>
      <c r="D249" s="39"/>
      <c r="E249" s="39"/>
      <c r="F249" s="10" t="s">
        <v>187</v>
      </c>
      <c r="G249" s="10" t="s">
        <v>377</v>
      </c>
      <c r="H249" s="10"/>
      <c r="I249" s="10"/>
      <c r="J249" s="10" t="s">
        <v>269</v>
      </c>
      <c r="K249" s="39"/>
      <c r="L249" s="24"/>
      <c r="M249" s="27" t="s">
        <v>67</v>
      </c>
      <c r="N249" s="37">
        <v>3.2000000000000002E-3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.Iron and Steel.Steel Product.Blooms.Bloom CastingBloom ingot casting oilservice_request.Iron and Steel.Ventilation</v>
      </c>
    </row>
    <row r="250" spans="1:117" s="12" customFormat="1" x14ac:dyDescent="0.3">
      <c r="A250" s="10" t="s">
        <v>183</v>
      </c>
      <c r="B250" s="41"/>
      <c r="D250" s="39"/>
      <c r="E250" s="39"/>
      <c r="F250" s="10" t="s">
        <v>187</v>
      </c>
      <c r="G250" s="10" t="s">
        <v>377</v>
      </c>
      <c r="H250" s="10"/>
      <c r="I250" s="10"/>
      <c r="J250" s="10" t="s">
        <v>274</v>
      </c>
      <c r="K250" s="39"/>
      <c r="L250" s="24"/>
      <c r="M250" s="27" t="s">
        <v>67</v>
      </c>
      <c r="N250" s="37">
        <v>6.7199999999999996E-2</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.Iron and Steel.Steel Product.Blooms.Bloom CastingBloom ingot casting oilservice_request.Iron and Steel.Conveyance</v>
      </c>
      <c r="DM250" s="9"/>
    </row>
    <row r="251" spans="1:117" s="12" customFormat="1" x14ac:dyDescent="0.3">
      <c r="A251" s="10" t="s">
        <v>183</v>
      </c>
      <c r="B251" s="41"/>
      <c r="D251" s="39"/>
      <c r="E251" s="39"/>
      <c r="F251" s="10" t="s">
        <v>187</v>
      </c>
      <c r="G251" s="10" t="s">
        <v>377</v>
      </c>
      <c r="H251" s="10"/>
      <c r="I251" s="10"/>
      <c r="J251" s="10" t="s">
        <v>329</v>
      </c>
      <c r="K251" s="39"/>
      <c r="L251" s="24"/>
      <c r="M251" s="27" t="s">
        <v>67</v>
      </c>
      <c r="N251" s="37">
        <v>3.2000000000000002E-3</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.Iron and Steel.Steel Product.Blooms.Bloom CastingBloom ingot casting oilservice_request.Iron and Steel.Compression</v>
      </c>
    </row>
    <row r="252" spans="1:117" s="12" customFormat="1" x14ac:dyDescent="0.3">
      <c r="A252" s="10" t="s">
        <v>183</v>
      </c>
      <c r="B252" s="41"/>
      <c r="D252" s="39"/>
      <c r="E252" s="39"/>
      <c r="F252" s="10" t="s">
        <v>187</v>
      </c>
      <c r="G252" s="10" t="s">
        <v>377</v>
      </c>
      <c r="H252" s="10"/>
      <c r="I252" s="10"/>
      <c r="J252" s="10" t="s">
        <v>302</v>
      </c>
      <c r="K252" s="39"/>
      <c r="L252" s="24"/>
      <c r="M252" s="27" t="s">
        <v>67</v>
      </c>
      <c r="N252" s="37">
        <v>3.1999999999999902E-3</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.Iron and Steel.Steel Product.Blooms.Bloom CastingBloom ingot casting oilservice_request.Iron and Steel.Direct Drive</v>
      </c>
      <c r="DM252" s="9"/>
    </row>
    <row r="253" spans="1:117" s="12" customFormat="1" x14ac:dyDescent="0.3">
      <c r="A253" s="10" t="s">
        <v>183</v>
      </c>
      <c r="B253" s="41"/>
      <c r="D253" s="39"/>
      <c r="E253" s="39"/>
      <c r="F253" s="10" t="s">
        <v>187</v>
      </c>
      <c r="G253" s="10" t="s">
        <v>377</v>
      </c>
      <c r="H253" s="10"/>
      <c r="I253" s="10"/>
      <c r="J253" s="10" t="s">
        <v>330</v>
      </c>
      <c r="K253" s="39"/>
      <c r="L253" s="24"/>
      <c r="M253" s="27" t="s">
        <v>67</v>
      </c>
      <c r="N253" s="37">
        <v>1.6000000000000001E-3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.Iron and Steel.Steel Product.Blooms.Bloom CastingBloom ingot casting oilservice_request.Iron and Steel.Pumping</v>
      </c>
    </row>
    <row r="254" spans="1:117" s="12" customFormat="1" x14ac:dyDescent="0.3">
      <c r="A254" s="10" t="s">
        <v>183</v>
      </c>
      <c r="B254" s="41"/>
      <c r="D254" s="39"/>
      <c r="E254" s="39"/>
      <c r="F254" s="10" t="s">
        <v>187</v>
      </c>
      <c r="G254" s="10" t="s">
        <v>377</v>
      </c>
      <c r="H254" s="10"/>
      <c r="I254" s="10"/>
      <c r="J254" s="10" t="s">
        <v>331</v>
      </c>
      <c r="K254" s="39"/>
      <c r="L254" s="24"/>
      <c r="M254" s="27" t="s">
        <v>67</v>
      </c>
      <c r="N254" s="37">
        <v>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.Iron and Steel.Steel Product.Blooms.Bloom CastingBloom ingot casting oilservice_request.Iron and Steel.Reheating</v>
      </c>
      <c r="DM254" s="9"/>
    </row>
    <row r="255" spans="1:117" s="12" customFormat="1" x14ac:dyDescent="0.3">
      <c r="A255" s="10"/>
      <c r="B255" s="41"/>
      <c r="D255" s="39"/>
      <c r="E255" s="39"/>
      <c r="F255" s="10"/>
      <c r="G255" s="10"/>
      <c r="H255" s="10"/>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
      </c>
      <c r="DM255" s="9"/>
    </row>
    <row r="256" spans="1:117" s="12" customFormat="1" x14ac:dyDescent="0.3">
      <c r="A256" s="10" t="s">
        <v>188</v>
      </c>
      <c r="B256" s="41"/>
      <c r="D256" s="39"/>
      <c r="E256" s="39"/>
      <c r="F256" s="10" t="s">
        <v>189</v>
      </c>
      <c r="G256" s="10" t="s">
        <v>377</v>
      </c>
      <c r="H256" s="10"/>
      <c r="I256" s="10"/>
      <c r="J256" s="10" t="s">
        <v>250</v>
      </c>
      <c r="K256" s="39"/>
      <c r="L256" s="24"/>
      <c r="M256" s="27" t="s">
        <v>67</v>
      </c>
      <c r="N256" s="37">
        <v>2.9</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.Iron and Steel.Steel Product.Blooms.Heavy Structural ShapesBloom heavy structural steel mill NGservice_request.Iron and Steel.Methane Blend</v>
      </c>
    </row>
    <row r="257" spans="1:117" s="12" customFormat="1" x14ac:dyDescent="0.3">
      <c r="A257" s="10" t="s">
        <v>188</v>
      </c>
      <c r="B257" s="41"/>
      <c r="D257" s="39"/>
      <c r="E257" s="39"/>
      <c r="F257" s="10" t="s">
        <v>189</v>
      </c>
      <c r="G257" s="10" t="s">
        <v>377</v>
      </c>
      <c r="H257" s="10"/>
      <c r="I257" s="10"/>
      <c r="J257" s="10" t="s">
        <v>269</v>
      </c>
      <c r="K257" s="39"/>
      <c r="L257" s="24"/>
      <c r="M257" s="27" t="s">
        <v>67</v>
      </c>
      <c r="N257" s="37">
        <v>6.0000000000000001E-3</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.Iron and Steel.Steel Product.Blooms.Heavy Structural ShapesBloom heavy structural steel mill NGservice_request.Iron and Steel.Ventilation</v>
      </c>
      <c r="DM257" s="9"/>
    </row>
    <row r="258" spans="1:117" s="12" customFormat="1" x14ac:dyDescent="0.3">
      <c r="A258" s="10" t="s">
        <v>188</v>
      </c>
      <c r="B258" s="41"/>
      <c r="D258" s="39"/>
      <c r="E258" s="39"/>
      <c r="F258" s="10" t="s">
        <v>189</v>
      </c>
      <c r="G258" s="10" t="s">
        <v>377</v>
      </c>
      <c r="H258" s="10"/>
      <c r="I258" s="10"/>
      <c r="J258" s="10" t="s">
        <v>274</v>
      </c>
      <c r="K258" s="39"/>
      <c r="L258" s="24"/>
      <c r="M258" s="27" t="s">
        <v>67</v>
      </c>
      <c r="N258" s="37">
        <v>1.4999999999999999E-2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.Iron and Steel.Steel Product.Blooms.Heavy Structural ShapesBloom heavy structural steel mill NGservice_request.Iron and Steel.Conveyance</v>
      </c>
    </row>
    <row r="259" spans="1:117" s="12" customFormat="1" x14ac:dyDescent="0.3">
      <c r="A259" s="10" t="s">
        <v>188</v>
      </c>
      <c r="B259" s="41"/>
      <c r="D259" s="39"/>
      <c r="E259" s="39"/>
      <c r="F259" s="10" t="s">
        <v>189</v>
      </c>
      <c r="G259" s="10" t="s">
        <v>377</v>
      </c>
      <c r="H259" s="10"/>
      <c r="I259" s="10"/>
      <c r="J259" s="10" t="s">
        <v>302</v>
      </c>
      <c r="K259" s="39"/>
      <c r="L259" s="24"/>
      <c r="M259" s="27" t="s">
        <v>67</v>
      </c>
      <c r="N259" s="37">
        <v>0.45299999999999901</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.Iron and Steel.Steel Product.Blooms.Heavy Structural ShapesBloom heavy structural steel mill NGservice_request.Iron and Steel.Direct Drive</v>
      </c>
      <c r="DM259" s="9"/>
    </row>
    <row r="260" spans="1:117" s="12" customFormat="1" x14ac:dyDescent="0.3">
      <c r="A260" s="10" t="s">
        <v>188</v>
      </c>
      <c r="B260" s="41"/>
      <c r="D260" s="39"/>
      <c r="E260" s="39"/>
      <c r="F260" s="10" t="s">
        <v>189</v>
      </c>
      <c r="G260" s="10" t="s">
        <v>377</v>
      </c>
      <c r="H260" s="10"/>
      <c r="I260" s="10"/>
      <c r="J260" s="10" t="s">
        <v>330</v>
      </c>
      <c r="K260" s="39"/>
      <c r="L260" s="24"/>
      <c r="M260" s="27" t="s">
        <v>67</v>
      </c>
      <c r="N260" s="37">
        <v>2E-3</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.Iron and Steel.Steel Product.Blooms.Heavy Structural ShapesBloom heavy structural steel mill NGservice_request.Iron and Steel.Pumping</v>
      </c>
    </row>
    <row r="261" spans="1:117" s="12" customFormat="1" x14ac:dyDescent="0.3">
      <c r="A261" s="10" t="s">
        <v>188</v>
      </c>
      <c r="B261" s="41"/>
      <c r="D261" s="39"/>
      <c r="E261" s="39"/>
      <c r="F261" s="10" t="s">
        <v>190</v>
      </c>
      <c r="G261" s="10" t="s">
        <v>377</v>
      </c>
      <c r="H261" s="10"/>
      <c r="I261" s="10"/>
      <c r="J261" s="10" t="s">
        <v>334</v>
      </c>
      <c r="K261" s="39"/>
      <c r="L261" s="24"/>
      <c r="M261" s="27" t="s">
        <v>67</v>
      </c>
      <c r="N261" s="37">
        <v>2.8</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.Iron and Steel.Steel Product.Blooms.Heavy Structural ShapesBloom heavy structural steel mill oilservice_requestCIMS.Generic Fuels.Fuel Oil</v>
      </c>
      <c r="DM261" s="9"/>
    </row>
    <row r="262" spans="1:117" s="12" customFormat="1" x14ac:dyDescent="0.3">
      <c r="A262" s="10" t="s">
        <v>188</v>
      </c>
      <c r="B262" s="41"/>
      <c r="D262" s="39"/>
      <c r="E262" s="39"/>
      <c r="F262" s="10" t="s">
        <v>190</v>
      </c>
      <c r="G262" s="10" t="s">
        <v>377</v>
      </c>
      <c r="H262" s="10"/>
      <c r="I262" s="10"/>
      <c r="J262" s="10" t="s">
        <v>269</v>
      </c>
      <c r="K262" s="39"/>
      <c r="L262" s="24"/>
      <c r="M262" s="27" t="s">
        <v>67</v>
      </c>
      <c r="N262" s="37">
        <v>6.0000000000000001E-3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.Iron and Steel.Steel Product.Blooms.Heavy Structural ShapesBloom heavy structural steel mill oilservice_request.Iron and Steel.Ventilation</v>
      </c>
    </row>
    <row r="263" spans="1:117" s="12" customFormat="1" x14ac:dyDescent="0.3">
      <c r="A263" s="10" t="s">
        <v>188</v>
      </c>
      <c r="B263" s="41"/>
      <c r="D263" s="39"/>
      <c r="E263" s="39"/>
      <c r="F263" s="10" t="s">
        <v>190</v>
      </c>
      <c r="G263" s="10" t="s">
        <v>377</v>
      </c>
      <c r="H263" s="10"/>
      <c r="I263" s="10"/>
      <c r="J263" s="10" t="s">
        <v>274</v>
      </c>
      <c r="K263" s="39"/>
      <c r="L263" s="24"/>
      <c r="M263" s="27" t="s">
        <v>67</v>
      </c>
      <c r="N263" s="37">
        <v>1.4999999999999999E-2</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.Iron and Steel.Steel Product.Blooms.Heavy Structural ShapesBloom heavy structural steel mill oilservice_request.Iron and Steel.Conveyance</v>
      </c>
      <c r="DM263" s="9"/>
    </row>
    <row r="264" spans="1:117" s="12" customFormat="1" x14ac:dyDescent="0.3">
      <c r="A264" s="10" t="s">
        <v>188</v>
      </c>
      <c r="B264" s="41"/>
      <c r="D264" s="39"/>
      <c r="E264" s="39"/>
      <c r="F264" s="10" t="s">
        <v>190</v>
      </c>
      <c r="G264" s="10" t="s">
        <v>377</v>
      </c>
      <c r="H264" s="10"/>
      <c r="I264" s="10"/>
      <c r="J264" s="10" t="s">
        <v>302</v>
      </c>
      <c r="K264" s="39"/>
      <c r="L264" s="24"/>
      <c r="M264" s="27" t="s">
        <v>67</v>
      </c>
      <c r="N264" s="37">
        <v>0.45299999999999901</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.Iron and Steel.Steel Product.Blooms.Heavy Structural ShapesBloom heavy structural steel mill oilservice_request.Iron and Steel.Direct Drive</v>
      </c>
    </row>
    <row r="265" spans="1:117" s="12" customFormat="1" x14ac:dyDescent="0.3">
      <c r="A265" s="10" t="s">
        <v>188</v>
      </c>
      <c r="B265" s="41"/>
      <c r="D265" s="39"/>
      <c r="E265" s="39"/>
      <c r="F265" s="10" t="s">
        <v>190</v>
      </c>
      <c r="G265" s="10" t="s">
        <v>377</v>
      </c>
      <c r="H265" s="10"/>
      <c r="I265" s="10"/>
      <c r="J265" s="10" t="s">
        <v>330</v>
      </c>
      <c r="K265" s="39"/>
      <c r="L265" s="24"/>
      <c r="M265" s="27" t="s">
        <v>67</v>
      </c>
      <c r="N265" s="37">
        <v>2E-3</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.Iron and Steel.Steel Product.Blooms.Heavy Structural ShapesBloom heavy structural steel mill oilservice_request.Iron and Steel.Pumping</v>
      </c>
      <c r="DM265" s="9"/>
    </row>
    <row r="266" spans="1:117" s="12" customFormat="1" x14ac:dyDescent="0.3">
      <c r="A266" s="10"/>
      <c r="B266" s="41"/>
      <c r="D266" s="39"/>
      <c r="E266" s="39"/>
      <c r="F266" s="10"/>
      <c r="G266" s="10"/>
      <c r="H266" s="10"/>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
      </c>
      <c r="DM266" s="9"/>
    </row>
    <row r="267" spans="1:117" s="12" customFormat="1" x14ac:dyDescent="0.3">
      <c r="A267" s="10" t="s">
        <v>191</v>
      </c>
      <c r="B267" s="41"/>
      <c r="D267" s="39"/>
      <c r="E267" s="39"/>
      <c r="F267" s="10" t="s">
        <v>192</v>
      </c>
      <c r="G267" s="10" t="s">
        <v>377</v>
      </c>
      <c r="H267" s="10"/>
      <c r="I267" s="10"/>
      <c r="J267" s="10" t="s">
        <v>250</v>
      </c>
      <c r="K267" s="39"/>
      <c r="L267" s="24"/>
      <c r="M267" s="27" t="s">
        <v>67</v>
      </c>
      <c r="N267" s="37">
        <v>6.96</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.Iron and Steel.Steel Product.Blooms.TubesBloom seamless tube mill NGservice_request.Iron and Steel.Methane Blend</v>
      </c>
    </row>
    <row r="268" spans="1:117" s="12" customFormat="1" x14ac:dyDescent="0.3">
      <c r="A268" s="10" t="s">
        <v>191</v>
      </c>
      <c r="B268" s="41"/>
      <c r="D268" s="39"/>
      <c r="E268" s="39"/>
      <c r="F268" s="10" t="s">
        <v>192</v>
      </c>
      <c r="G268" s="10" t="s">
        <v>377</v>
      </c>
      <c r="H268" s="10"/>
      <c r="I268" s="10"/>
      <c r="J268" s="10" t="s">
        <v>269</v>
      </c>
      <c r="K268" s="39"/>
      <c r="L268" s="24"/>
      <c r="M268" s="27" t="s">
        <v>67</v>
      </c>
      <c r="N268" s="37">
        <v>6.0000000000000001E-3</v>
      </c>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.Iron and Steel.Steel Product.Blooms.TubesBloom seamless tube mill NGservice_request.Iron and Steel.Ventilation</v>
      </c>
      <c r="DM268" s="9"/>
    </row>
    <row r="269" spans="1:117" s="12" customFormat="1" x14ac:dyDescent="0.3">
      <c r="A269" s="10" t="s">
        <v>191</v>
      </c>
      <c r="B269" s="41"/>
      <c r="D269" s="39"/>
      <c r="E269" s="39"/>
      <c r="F269" s="10" t="s">
        <v>192</v>
      </c>
      <c r="G269" s="10" t="s">
        <v>377</v>
      </c>
      <c r="H269" s="10"/>
      <c r="I269" s="10"/>
      <c r="J269" s="10" t="s">
        <v>274</v>
      </c>
      <c r="K269" s="39"/>
      <c r="L269" s="24"/>
      <c r="M269" s="27" t="s">
        <v>67</v>
      </c>
      <c r="N269" s="37">
        <v>1.4999999999999999E-2</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.Iron and Steel.Steel Product.Blooms.TubesBloom seamless tube mill NGservice_request.Iron and Steel.Conveyance</v>
      </c>
    </row>
    <row r="270" spans="1:117" s="12" customFormat="1" x14ac:dyDescent="0.3">
      <c r="A270" s="10" t="s">
        <v>191</v>
      </c>
      <c r="B270" s="41"/>
      <c r="D270" s="39"/>
      <c r="E270" s="39"/>
      <c r="F270" s="10" t="s">
        <v>192</v>
      </c>
      <c r="G270" s="10" t="s">
        <v>377</v>
      </c>
      <c r="H270" s="10"/>
      <c r="I270" s="10"/>
      <c r="J270" s="10" t="s">
        <v>302</v>
      </c>
      <c r="K270" s="39"/>
      <c r="L270" s="24"/>
      <c r="M270" s="27" t="s">
        <v>67</v>
      </c>
      <c r="N270" s="37">
        <v>1.042</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.Iron and Steel.Steel Product.Blooms.TubesBloom seamless tube mill NGservice_request.Iron and Steel.Direct Drive</v>
      </c>
      <c r="DM270" s="9"/>
    </row>
    <row r="271" spans="1:117" s="12" customFormat="1" x14ac:dyDescent="0.3">
      <c r="A271" s="10" t="s">
        <v>191</v>
      </c>
      <c r="B271" s="41"/>
      <c r="D271" s="39"/>
      <c r="E271" s="39"/>
      <c r="F271" s="10" t="s">
        <v>192</v>
      </c>
      <c r="G271" s="10" t="s">
        <v>377</v>
      </c>
      <c r="H271" s="10"/>
      <c r="I271" s="10"/>
      <c r="J271" s="10" t="s">
        <v>330</v>
      </c>
      <c r="K271" s="39"/>
      <c r="L271" s="24"/>
      <c r="M271" s="27" t="s">
        <v>67</v>
      </c>
      <c r="N271" s="37">
        <v>2E-3</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.Iron and Steel.Steel Product.Blooms.TubesBloom seamless tube mill NGservice_request.Iron and Steel.Pumping</v>
      </c>
    </row>
    <row r="272" spans="1:117" s="12" customFormat="1" x14ac:dyDescent="0.3">
      <c r="A272" s="10" t="s">
        <v>191</v>
      </c>
      <c r="B272" s="41"/>
      <c r="D272" s="39"/>
      <c r="E272" s="39"/>
      <c r="F272" s="10" t="s">
        <v>193</v>
      </c>
      <c r="G272" s="10" t="s">
        <v>377</v>
      </c>
      <c r="H272" s="10"/>
      <c r="I272" s="10"/>
      <c r="J272" s="10" t="s">
        <v>334</v>
      </c>
      <c r="K272" s="39"/>
      <c r="L272" s="24"/>
      <c r="M272" s="27" t="s">
        <v>67</v>
      </c>
      <c r="N272" s="37">
        <v>6.9</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.Iron and Steel.Steel Product.Blooms.TubesBloom seamless tube mill oilservice_requestCIMS.Generic Fuels.Fuel Oil</v>
      </c>
      <c r="DM272" s="9"/>
    </row>
    <row r="273" spans="1:117" s="12" customFormat="1" x14ac:dyDescent="0.3">
      <c r="A273" s="10" t="s">
        <v>191</v>
      </c>
      <c r="B273" s="41"/>
      <c r="D273" s="39"/>
      <c r="E273" s="39"/>
      <c r="F273" s="10" t="s">
        <v>193</v>
      </c>
      <c r="G273" s="10" t="s">
        <v>377</v>
      </c>
      <c r="H273" s="10"/>
      <c r="I273" s="10"/>
      <c r="J273" s="10" t="s">
        <v>269</v>
      </c>
      <c r="K273" s="39"/>
      <c r="L273" s="24"/>
      <c r="M273" s="27" t="s">
        <v>67</v>
      </c>
      <c r="N273" s="37">
        <v>6.0000000000000001E-3</v>
      </c>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.Iron and Steel.Steel Product.Blooms.TubesBloom seamless tube mill oilservice_request.Iron and Steel.Ventilation</v>
      </c>
    </row>
    <row r="274" spans="1:117" s="12" customFormat="1" x14ac:dyDescent="0.3">
      <c r="A274" s="10" t="s">
        <v>191</v>
      </c>
      <c r="B274" s="41"/>
      <c r="D274" s="39"/>
      <c r="E274" s="39"/>
      <c r="F274" s="10" t="s">
        <v>193</v>
      </c>
      <c r="G274" s="10" t="s">
        <v>377</v>
      </c>
      <c r="H274" s="10"/>
      <c r="I274" s="10"/>
      <c r="J274" s="10" t="s">
        <v>274</v>
      </c>
      <c r="K274" s="39"/>
      <c r="L274" s="24"/>
      <c r="M274" s="27" t="s">
        <v>67</v>
      </c>
      <c r="N274" s="37">
        <v>1.4999999999999999E-2</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.Iron and Steel.Steel Product.Blooms.TubesBloom seamless tube mill oilservice_request.Iron and Steel.Conveyance</v>
      </c>
      <c r="DM274" s="9"/>
    </row>
    <row r="275" spans="1:117" s="12" customFormat="1" x14ac:dyDescent="0.3">
      <c r="A275" s="10" t="s">
        <v>191</v>
      </c>
      <c r="B275" s="41"/>
      <c r="D275" s="39"/>
      <c r="E275" s="39"/>
      <c r="F275" s="10" t="s">
        <v>193</v>
      </c>
      <c r="G275" s="10" t="s">
        <v>377</v>
      </c>
      <c r="H275" s="10"/>
      <c r="I275" s="10"/>
      <c r="J275" s="10" t="s">
        <v>302</v>
      </c>
      <c r="K275" s="39"/>
      <c r="L275" s="24"/>
      <c r="M275" s="27" t="s">
        <v>67</v>
      </c>
      <c r="N275" s="37">
        <v>1.042</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.Iron and Steel.Steel Product.Blooms.TubesBloom seamless tube mill oilservice_request.Iron and Steel.Direct Drive</v>
      </c>
    </row>
    <row r="276" spans="1:117" s="12" customFormat="1" x14ac:dyDescent="0.3">
      <c r="A276" s="10" t="s">
        <v>191</v>
      </c>
      <c r="B276" s="41"/>
      <c r="D276" s="39"/>
      <c r="E276" s="39"/>
      <c r="F276" s="10" t="s">
        <v>193</v>
      </c>
      <c r="G276" s="10" t="s">
        <v>377</v>
      </c>
      <c r="H276" s="10"/>
      <c r="I276" s="10"/>
      <c r="J276" s="10" t="s">
        <v>330</v>
      </c>
      <c r="K276" s="39"/>
      <c r="L276" s="24"/>
      <c r="M276" s="27" t="s">
        <v>67</v>
      </c>
      <c r="N276" s="37">
        <v>2E-3</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.Iron and Steel.Steel Product.Blooms.TubesBloom seamless tube mill oilservice_request.Iron and Steel.Pumping</v>
      </c>
      <c r="DM276" s="9"/>
    </row>
    <row r="277" spans="1:117" s="12" customFormat="1" x14ac:dyDescent="0.3">
      <c r="A277" s="10"/>
      <c r="B277" s="41"/>
      <c r="D277" s="39"/>
      <c r="E277" s="39"/>
      <c r="F277" s="10"/>
      <c r="G277" s="10"/>
      <c r="H277" s="10"/>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
      </c>
      <c r="DM277" s="9"/>
    </row>
    <row r="278" spans="1:117" s="12" customFormat="1" x14ac:dyDescent="0.3">
      <c r="A278" s="10" t="s">
        <v>194</v>
      </c>
      <c r="B278" s="41"/>
      <c r="D278" s="39"/>
      <c r="E278" s="39"/>
      <c r="F278" s="10" t="s">
        <v>195</v>
      </c>
      <c r="G278" s="10" t="s">
        <v>377</v>
      </c>
      <c r="H278" s="10"/>
      <c r="I278" s="10"/>
      <c r="J278" s="10" t="s">
        <v>335</v>
      </c>
      <c r="K278" s="39"/>
      <c r="L278" s="24"/>
      <c r="M278" s="27" t="s">
        <v>67</v>
      </c>
      <c r="N278" s="37">
        <v>7.9000000000000001E-2</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.Iron and Steel.Molten Steel.Ladle PreheatElectric ladle reheatservice_request.Electricity</v>
      </c>
    </row>
    <row r="279" spans="1:117" s="12" customFormat="1" x14ac:dyDescent="0.3">
      <c r="A279" s="10" t="s">
        <v>194</v>
      </c>
      <c r="B279" s="41"/>
      <c r="D279" s="39"/>
      <c r="E279" s="39"/>
      <c r="F279" s="10" t="s">
        <v>196</v>
      </c>
      <c r="G279" s="10" t="s">
        <v>377</v>
      </c>
      <c r="H279" s="10"/>
      <c r="I279" s="10"/>
      <c r="J279" s="10" t="s">
        <v>250</v>
      </c>
      <c r="K279" s="39"/>
      <c r="L279" s="24"/>
      <c r="M279" s="27" t="s">
        <v>67</v>
      </c>
      <c r="N279" s="37">
        <v>0.69599999999999995</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.Iron and Steel.Molten Steel.Ladle PreheatNG ladle reheatservice_request.Iron and Steel.Methane Blend</v>
      </c>
      <c r="DM279" s="9"/>
    </row>
    <row r="280" spans="1:117" s="12" customFormat="1" x14ac:dyDescent="0.3">
      <c r="A280" s="10"/>
      <c r="B280" s="41"/>
      <c r="D280" s="39"/>
      <c r="E280" s="39"/>
      <c r="F280" s="10"/>
      <c r="G280" s="10"/>
      <c r="H280" s="10"/>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
      </c>
      <c r="DM280" s="9"/>
    </row>
    <row r="281" spans="1:117" s="12" customFormat="1" x14ac:dyDescent="0.3">
      <c r="A281" s="10" t="s">
        <v>197</v>
      </c>
      <c r="B281" s="41"/>
      <c r="D281" s="39"/>
      <c r="E281" s="39"/>
      <c r="F281" s="10" t="s">
        <v>198</v>
      </c>
      <c r="G281" s="10" t="s">
        <v>377</v>
      </c>
      <c r="H281" s="10"/>
      <c r="I281" s="10"/>
      <c r="J281" s="10" t="s">
        <v>335</v>
      </c>
      <c r="K281" s="39"/>
      <c r="L281" s="24"/>
      <c r="M281" s="27" t="s">
        <v>67</v>
      </c>
      <c r="N281" s="37">
        <v>9.9000000000000005E-2</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.Iron and Steel.Molten Steel.Ladle RefiningLadle refiningservice_request.Electricity</v>
      </c>
    </row>
    <row r="282" spans="1:117" s="12" customFormat="1" x14ac:dyDescent="0.3">
      <c r="A282" s="10"/>
      <c r="B282" s="41"/>
      <c r="D282" s="39"/>
      <c r="E282" s="39"/>
      <c r="F282" s="10"/>
      <c r="G282" s="10"/>
      <c r="H282" s="10"/>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
      </c>
    </row>
    <row r="283" spans="1:117" s="12" customFormat="1" x14ac:dyDescent="0.3">
      <c r="A283" s="10" t="s">
        <v>199</v>
      </c>
      <c r="B283" s="41"/>
      <c r="D283" s="39"/>
      <c r="E283" s="39"/>
      <c r="F283" t="s">
        <v>200</v>
      </c>
      <c r="G283" s="10" t="s">
        <v>377</v>
      </c>
      <c r="H283" s="10"/>
      <c r="I283" s="10"/>
      <c r="J283" s="10" t="s">
        <v>335</v>
      </c>
      <c r="K283" s="39"/>
      <c r="L283" s="24"/>
      <c r="M283" s="27" t="s">
        <v>67</v>
      </c>
      <c r="N283" s="37">
        <v>2.1084999999999998</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.Iron and Steel.Molten Steel.RecycledHigh power EAFservice_request.Electricity</v>
      </c>
      <c r="DM283" s="9"/>
    </row>
    <row r="284" spans="1:117" s="12" customFormat="1" x14ac:dyDescent="0.3">
      <c r="A284" s="10" t="s">
        <v>199</v>
      </c>
      <c r="B284" s="41"/>
      <c r="D284" s="39"/>
      <c r="E284" s="39"/>
      <c r="F284" t="s">
        <v>200</v>
      </c>
      <c r="G284" s="10" t="s">
        <v>377</v>
      </c>
      <c r="H284" s="10"/>
      <c r="I284" s="10"/>
      <c r="J284" s="10" t="s">
        <v>250</v>
      </c>
      <c r="K284" s="39"/>
      <c r="L284" s="24"/>
      <c r="M284" s="27" t="s">
        <v>67</v>
      </c>
      <c r="N284" s="37">
        <v>0.11600000000000001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.Iron and Steel.Molten Steel.RecycledHigh power EAFservice_request.Iron and Steel.Methane Blend</v>
      </c>
    </row>
    <row r="285" spans="1:117" s="12" customFormat="1" x14ac:dyDescent="0.3">
      <c r="A285" s="10" t="s">
        <v>199</v>
      </c>
      <c r="B285" s="41"/>
      <c r="D285" s="39"/>
      <c r="E285" s="39"/>
      <c r="F285" t="s">
        <v>200</v>
      </c>
      <c r="G285" s="10" t="s">
        <v>377</v>
      </c>
      <c r="H285" s="10"/>
      <c r="I285" s="10"/>
      <c r="J285" s="10" t="s">
        <v>274</v>
      </c>
      <c r="K285" s="39"/>
      <c r="L285" s="24"/>
      <c r="M285" s="27" t="s">
        <v>67</v>
      </c>
      <c r="N285" s="37">
        <v>0.01</v>
      </c>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.Iron and Steel.Molten Steel.RecycledHigh power EAFservice_request.Iron and Steel.Conveyance</v>
      </c>
      <c r="DM285" s="9"/>
    </row>
    <row r="286" spans="1:117" s="12" customFormat="1" x14ac:dyDescent="0.3">
      <c r="A286" s="10" t="s">
        <v>199</v>
      </c>
      <c r="B286" s="41"/>
      <c r="D286" s="39"/>
      <c r="E286" s="39"/>
      <c r="F286" t="s">
        <v>200</v>
      </c>
      <c r="G286" s="10" t="s">
        <v>377</v>
      </c>
      <c r="H286" s="10"/>
      <c r="I286" s="10"/>
      <c r="J286" s="10" t="s">
        <v>329</v>
      </c>
      <c r="K286" s="39"/>
      <c r="L286" s="24"/>
      <c r="M286" s="27" t="s">
        <v>67</v>
      </c>
      <c r="N286" s="37">
        <v>1E-3</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.Iron and Steel.Molten Steel.RecycledHigh power EAFservice_request.Iron and Steel.Compression</v>
      </c>
    </row>
    <row r="287" spans="1:117" s="12" customFormat="1" x14ac:dyDescent="0.3">
      <c r="A287" s="10" t="s">
        <v>199</v>
      </c>
      <c r="B287" s="41"/>
      <c r="D287" s="39"/>
      <c r="E287" s="39"/>
      <c r="F287" t="s">
        <v>200</v>
      </c>
      <c r="G287" s="10" t="s">
        <v>377</v>
      </c>
      <c r="H287" s="10"/>
      <c r="I287" s="10"/>
      <c r="J287" s="10" t="s">
        <v>302</v>
      </c>
      <c r="K287" s="39"/>
      <c r="L287" s="24"/>
      <c r="M287" s="27" t="s">
        <v>67</v>
      </c>
      <c r="N287" s="37">
        <v>9.9999999999999896E-5</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.Iron and Steel.Molten Steel.RecycledHigh power EAFservice_request.Iron and Steel.Direct Drive</v>
      </c>
      <c r="DM287" s="9"/>
    </row>
    <row r="288" spans="1:117" s="12" customFormat="1" x14ac:dyDescent="0.3">
      <c r="A288" s="10" t="s">
        <v>199</v>
      </c>
      <c r="B288" s="41"/>
      <c r="D288" s="39"/>
      <c r="E288" s="39"/>
      <c r="F288" t="s">
        <v>200</v>
      </c>
      <c r="G288" s="10" t="s">
        <v>377</v>
      </c>
      <c r="H288" s="10"/>
      <c r="I288" s="10"/>
      <c r="J288" s="10" t="s">
        <v>330</v>
      </c>
      <c r="K288" s="39"/>
      <c r="L288" s="24"/>
      <c r="M288" s="27" t="s">
        <v>67</v>
      </c>
      <c r="N288" s="37">
        <v>1E-3</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.Iron and Steel.Molten Steel.RecycledHigh power EAFservice_request.Iron and Steel.Pumping</v>
      </c>
    </row>
    <row r="289" spans="1:117" s="12" customFormat="1" x14ac:dyDescent="0.3">
      <c r="A289" s="10" t="s">
        <v>199</v>
      </c>
      <c r="B289" s="41"/>
      <c r="D289" s="39"/>
      <c r="E289" s="39"/>
      <c r="F289" t="s">
        <v>201</v>
      </c>
      <c r="G289" s="10" t="s">
        <v>377</v>
      </c>
      <c r="H289" s="10"/>
      <c r="I289" s="10"/>
      <c r="J289" s="10" t="s">
        <v>335</v>
      </c>
      <c r="K289" s="39"/>
      <c r="L289" s="24"/>
      <c r="M289" s="27" t="s">
        <v>67</v>
      </c>
      <c r="N289" s="37">
        <v>2.0145</v>
      </c>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.Iron and Steel.Molten Steel.RecycledHigh power EAF + O2service_request.Electricity</v>
      </c>
    </row>
    <row r="290" spans="1:117" s="12" customFormat="1" x14ac:dyDescent="0.3">
      <c r="A290" s="10" t="s">
        <v>199</v>
      </c>
      <c r="B290" s="41"/>
      <c r="D290" s="39"/>
      <c r="E290" s="39"/>
      <c r="F290" t="s">
        <v>201</v>
      </c>
      <c r="G290" s="10" t="s">
        <v>377</v>
      </c>
      <c r="H290" s="10"/>
      <c r="I290" s="10"/>
      <c r="J290" s="10" t="s">
        <v>250</v>
      </c>
      <c r="K290" s="39"/>
      <c r="L290" s="24"/>
      <c r="M290" s="27" t="s">
        <v>67</v>
      </c>
      <c r="N290" s="37">
        <v>0.11600000000000001</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.Iron and Steel.Molten Steel.RecycledHigh power EAF + O2service_request.Iron and Steel.Methane Blend</v>
      </c>
      <c r="DM290" s="9"/>
    </row>
    <row r="291" spans="1:117" s="12" customFormat="1" x14ac:dyDescent="0.3">
      <c r="A291" s="10" t="s">
        <v>199</v>
      </c>
      <c r="B291" s="41"/>
      <c r="D291" s="39"/>
      <c r="E291" s="39"/>
      <c r="F291" t="s">
        <v>201</v>
      </c>
      <c r="G291" s="10" t="s">
        <v>377</v>
      </c>
      <c r="H291" s="10"/>
      <c r="I291" s="10"/>
      <c r="J291" s="10" t="s">
        <v>274</v>
      </c>
      <c r="K291" s="39"/>
      <c r="L291" s="24"/>
      <c r="M291" s="27" t="s">
        <v>67</v>
      </c>
      <c r="N291" s="37">
        <v>0.01</v>
      </c>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.Iron and Steel.Molten Steel.RecycledHigh power EAF + O2service_request.Iron and Steel.Conveyance</v>
      </c>
    </row>
    <row r="292" spans="1:117" s="12" customFormat="1" x14ac:dyDescent="0.3">
      <c r="A292" s="10" t="s">
        <v>199</v>
      </c>
      <c r="B292" s="41"/>
      <c r="D292" s="39"/>
      <c r="E292" s="39"/>
      <c r="F292" t="s">
        <v>201</v>
      </c>
      <c r="G292" s="10" t="s">
        <v>377</v>
      </c>
      <c r="H292" s="10"/>
      <c r="I292" s="10"/>
      <c r="J292" s="10" t="s">
        <v>329</v>
      </c>
      <c r="K292" s="39"/>
      <c r="L292" s="24"/>
      <c r="M292" s="27" t="s">
        <v>67</v>
      </c>
      <c r="N292" s="37">
        <v>1E-3</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.Iron and Steel.Molten Steel.RecycledHigh power EAF + O2service_request.Iron and Steel.Compression</v>
      </c>
      <c r="DM292" s="9"/>
    </row>
    <row r="293" spans="1:117" s="12" customFormat="1" x14ac:dyDescent="0.3">
      <c r="A293" s="10" t="s">
        <v>199</v>
      </c>
      <c r="B293" s="41"/>
      <c r="D293" s="39"/>
      <c r="E293" s="39"/>
      <c r="F293" t="s">
        <v>201</v>
      </c>
      <c r="G293" s="10" t="s">
        <v>377</v>
      </c>
      <c r="H293" s="10"/>
      <c r="I293" s="10"/>
      <c r="J293" s="10" t="s">
        <v>302</v>
      </c>
      <c r="K293" s="39"/>
      <c r="L293" s="24"/>
      <c r="M293" s="27" t="s">
        <v>67</v>
      </c>
      <c r="N293" s="37">
        <v>9.9999999999999896E-5</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.Iron and Steel.Molten Steel.RecycledHigh power EAF + O2service_request.Iron and Steel.Direct Drive</v>
      </c>
    </row>
    <row r="294" spans="1:117" s="12" customFormat="1" x14ac:dyDescent="0.3">
      <c r="A294" s="10" t="s">
        <v>199</v>
      </c>
      <c r="B294" s="41"/>
      <c r="D294" s="39"/>
      <c r="E294" s="39"/>
      <c r="F294" t="s">
        <v>201</v>
      </c>
      <c r="G294" s="10" t="s">
        <v>377</v>
      </c>
      <c r="H294" s="10"/>
      <c r="I294" s="10"/>
      <c r="J294" s="10" t="s">
        <v>330</v>
      </c>
      <c r="K294" s="39"/>
      <c r="L294" s="24"/>
      <c r="M294" s="27" t="s">
        <v>67</v>
      </c>
      <c r="N294" s="37">
        <v>1E-3</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.Iron and Steel.Molten Steel.RecycledHigh power EAF + O2service_request.Iron and Steel.Pumping</v>
      </c>
      <c r="DM294" s="9"/>
    </row>
    <row r="295" spans="1:117" s="12" customFormat="1" x14ac:dyDescent="0.3">
      <c r="A295" s="10" t="s">
        <v>199</v>
      </c>
      <c r="B295" s="41"/>
      <c r="D295" s="39"/>
      <c r="E295" s="39"/>
      <c r="F295" t="s">
        <v>201</v>
      </c>
      <c r="G295" s="10" t="s">
        <v>377</v>
      </c>
      <c r="H295" s="10"/>
      <c r="I295" s="10"/>
      <c r="J295" s="10" t="s">
        <v>336</v>
      </c>
      <c r="K295" s="39"/>
      <c r="L295" s="24"/>
      <c r="M295" s="27" t="s">
        <v>130</v>
      </c>
      <c r="N295" s="37">
        <v>5.0000000000000001E-3</v>
      </c>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.Iron and Steel.Molten Steel.RecycledHigh power EAF + O2service_request.Iron and Steel.Oxygen</v>
      </c>
    </row>
    <row r="296" spans="1:117" s="12" customFormat="1" x14ac:dyDescent="0.3">
      <c r="A296" s="10" t="s">
        <v>199</v>
      </c>
      <c r="B296" s="41"/>
      <c r="D296" s="39"/>
      <c r="E296" s="39"/>
      <c r="F296" t="s">
        <v>202</v>
      </c>
      <c r="G296" s="10" t="s">
        <v>377</v>
      </c>
      <c r="H296" s="10"/>
      <c r="I296" s="10"/>
      <c r="J296" s="10" t="s">
        <v>335</v>
      </c>
      <c r="K296" s="39"/>
      <c r="L296" s="24"/>
      <c r="M296" s="27" t="s">
        <v>67</v>
      </c>
      <c r="N296" s="37">
        <v>1.262</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.Iron and Steel.Molten Steel.RecycledUltra power EAF + O2service_request.Electricity</v>
      </c>
    </row>
    <row r="297" spans="1:117" s="12" customFormat="1" x14ac:dyDescent="0.3">
      <c r="A297" s="10" t="s">
        <v>199</v>
      </c>
      <c r="B297" s="41"/>
      <c r="D297" s="39"/>
      <c r="E297" s="39"/>
      <c r="F297" t="s">
        <v>202</v>
      </c>
      <c r="G297" s="10" t="s">
        <v>377</v>
      </c>
      <c r="H297" s="10"/>
      <c r="I297" s="10"/>
      <c r="J297" s="10" t="s">
        <v>250</v>
      </c>
      <c r="K297" s="39"/>
      <c r="L297" s="24"/>
      <c r="M297" s="27" t="s">
        <v>67</v>
      </c>
      <c r="N297" s="37">
        <v>0.35</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.Iron and Steel.Molten Steel.RecycledUltra power EAF + O2service_request.Iron and Steel.Methane Blend</v>
      </c>
      <c r="DM297" s="9"/>
    </row>
    <row r="298" spans="1:117" s="12" customFormat="1" x14ac:dyDescent="0.3">
      <c r="A298" s="10" t="s">
        <v>199</v>
      </c>
      <c r="B298" s="41"/>
      <c r="D298" s="39"/>
      <c r="E298" s="39"/>
      <c r="F298" t="s">
        <v>202</v>
      </c>
      <c r="G298" s="10" t="s">
        <v>377</v>
      </c>
      <c r="H298" s="10"/>
      <c r="I298" s="10"/>
      <c r="J298" s="10" t="s">
        <v>274</v>
      </c>
      <c r="K298" s="39"/>
      <c r="L298" s="24"/>
      <c r="M298" s="27" t="s">
        <v>67</v>
      </c>
      <c r="N298" s="37">
        <v>0.01</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.Iron and Steel.Molten Steel.RecycledUltra power EAF + O2service_request.Iron and Steel.Conveyance</v>
      </c>
    </row>
    <row r="299" spans="1:117" s="12" customFormat="1" x14ac:dyDescent="0.3">
      <c r="A299" s="10" t="s">
        <v>199</v>
      </c>
      <c r="B299" s="41"/>
      <c r="D299" s="39"/>
      <c r="E299" s="39"/>
      <c r="F299" t="s">
        <v>202</v>
      </c>
      <c r="G299" s="10" t="s">
        <v>377</v>
      </c>
      <c r="H299" s="11"/>
      <c r="I299" s="10"/>
      <c r="J299" s="10" t="s">
        <v>329</v>
      </c>
      <c r="K299" s="39"/>
      <c r="L299" s="24"/>
      <c r="M299" s="27" t="s">
        <v>67</v>
      </c>
      <c r="N299" s="37">
        <v>1E-3</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.Iron and Steel.Molten Steel.RecycledUltra power EAF + O2service_request.Iron and Steel.Compression</v>
      </c>
      <c r="DM299" s="9"/>
    </row>
    <row r="300" spans="1:117" s="12" customFormat="1" x14ac:dyDescent="0.3">
      <c r="A300" s="10" t="s">
        <v>199</v>
      </c>
      <c r="B300" s="41"/>
      <c r="D300" s="39"/>
      <c r="E300" s="39"/>
      <c r="F300" t="s">
        <v>202</v>
      </c>
      <c r="G300" s="10" t="s">
        <v>377</v>
      </c>
      <c r="H300" s="11"/>
      <c r="I300" s="10"/>
      <c r="J300" s="10" t="s">
        <v>302</v>
      </c>
      <c r="K300" s="39"/>
      <c r="L300" s="24"/>
      <c r="M300" s="27" t="s">
        <v>67</v>
      </c>
      <c r="N300" s="37">
        <v>9.9999999999999896E-5</v>
      </c>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.Iron and Steel.Molten Steel.RecycledUltra power EAF + O2service_request.Iron and Steel.Direct Drive</v>
      </c>
    </row>
    <row r="301" spans="1:117" s="12" customFormat="1" x14ac:dyDescent="0.3">
      <c r="A301" s="10" t="s">
        <v>199</v>
      </c>
      <c r="B301" s="41"/>
      <c r="D301" s="39"/>
      <c r="E301" s="39"/>
      <c r="F301" t="s">
        <v>202</v>
      </c>
      <c r="G301" s="10" t="s">
        <v>377</v>
      </c>
      <c r="H301" s="11"/>
      <c r="I301" s="10"/>
      <c r="J301" s="10" t="s">
        <v>330</v>
      </c>
      <c r="K301" s="39"/>
      <c r="L301" s="24"/>
      <c r="M301" s="27" t="s">
        <v>67</v>
      </c>
      <c r="N301" s="37">
        <v>1E-3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.Iron and Steel.Molten Steel.RecycledUltra power EAF + O2service_request.Iron and Steel.Pumping</v>
      </c>
      <c r="DM301" s="9"/>
    </row>
    <row r="302" spans="1:117" s="12" customFormat="1" x14ac:dyDescent="0.3">
      <c r="A302" s="10" t="s">
        <v>199</v>
      </c>
      <c r="B302" s="41"/>
      <c r="D302" s="39"/>
      <c r="E302" s="39"/>
      <c r="F302" t="s">
        <v>202</v>
      </c>
      <c r="G302" s="10" t="s">
        <v>377</v>
      </c>
      <c r="H302" s="11"/>
      <c r="I302" s="10"/>
      <c r="J302" s="10" t="s">
        <v>336</v>
      </c>
      <c r="K302" s="39"/>
      <c r="L302" s="24"/>
      <c r="M302" s="27" t="s">
        <v>130</v>
      </c>
      <c r="N302" s="37">
        <v>5.0000000000000001E-3</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.Iron and Steel.Molten Steel.RecycledUltra power EAF + O2service_request.Iron and Steel.Oxygen</v>
      </c>
    </row>
    <row r="303" spans="1:117" s="12" customFormat="1" x14ac:dyDescent="0.3">
      <c r="A303" s="10" t="s">
        <v>199</v>
      </c>
      <c r="B303" s="41"/>
      <c r="D303" s="39"/>
      <c r="E303" s="39"/>
      <c r="F303" t="s">
        <v>203</v>
      </c>
      <c r="G303" s="10" t="s">
        <v>377</v>
      </c>
      <c r="H303" s="11"/>
      <c r="I303" s="10"/>
      <c r="J303" s="10" t="s">
        <v>335</v>
      </c>
      <c r="K303" s="39"/>
      <c r="L303" s="24"/>
      <c r="M303" s="27" t="s">
        <v>67</v>
      </c>
      <c r="N303" s="37">
        <v>1.262</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.Iron and Steel.Molten Steel.RecycledUltra power EAF + O2 + CCSservice_request.Electricity</v>
      </c>
    </row>
    <row r="304" spans="1:117" s="12" customFormat="1" x14ac:dyDescent="0.3">
      <c r="A304" s="10" t="s">
        <v>199</v>
      </c>
      <c r="B304" s="41"/>
      <c r="D304" s="39"/>
      <c r="E304" s="39"/>
      <c r="F304" t="s">
        <v>203</v>
      </c>
      <c r="G304" s="10" t="s">
        <v>377</v>
      </c>
      <c r="H304" s="11"/>
      <c r="I304" s="10"/>
      <c r="J304" s="10" t="s">
        <v>337</v>
      </c>
      <c r="K304" s="39"/>
      <c r="L304" s="24"/>
      <c r="M304" s="27" t="s">
        <v>67</v>
      </c>
      <c r="N304" s="37">
        <v>0.35</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.Iron and Steel.Molten Steel.RecycledUltra power EAF + O2 + CCSservice_requestCIMS.Generic Fuels.Natural Gas</v>
      </c>
      <c r="DM304" s="9"/>
    </row>
    <row r="305" spans="1:117" s="12" customFormat="1" x14ac:dyDescent="0.3">
      <c r="A305" s="10" t="s">
        <v>199</v>
      </c>
      <c r="B305" s="41"/>
      <c r="D305" s="39"/>
      <c r="E305" s="39"/>
      <c r="F305" t="s">
        <v>203</v>
      </c>
      <c r="G305" s="10" t="s">
        <v>377</v>
      </c>
      <c r="H305" s="11"/>
      <c r="I305" s="10"/>
      <c r="J305" s="10" t="s">
        <v>274</v>
      </c>
      <c r="K305" s="39"/>
      <c r="L305" s="24"/>
      <c r="M305" s="27" t="s">
        <v>67</v>
      </c>
      <c r="N305" s="37">
        <v>0.01</v>
      </c>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.Iron and Steel.Molten Steel.RecycledUltra power EAF + O2 + CCSservice_request.Iron and Steel.Conveyance</v>
      </c>
    </row>
    <row r="306" spans="1:117" s="12" customFormat="1" x14ac:dyDescent="0.3">
      <c r="A306" s="10" t="s">
        <v>199</v>
      </c>
      <c r="B306" s="41"/>
      <c r="D306" s="39"/>
      <c r="E306" s="39"/>
      <c r="F306" t="s">
        <v>203</v>
      </c>
      <c r="G306" s="10" t="s">
        <v>377</v>
      </c>
      <c r="H306" s="11"/>
      <c r="I306" s="10"/>
      <c r="J306" s="10" t="s">
        <v>329</v>
      </c>
      <c r="K306" s="39"/>
      <c r="L306" s="24"/>
      <c r="M306" s="27" t="s">
        <v>67</v>
      </c>
      <c r="N306" s="37">
        <v>1E-3</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.Iron and Steel.Molten Steel.RecycledUltra power EAF + O2 + CCSservice_request.Iron and Steel.Compression</v>
      </c>
      <c r="DM306" s="9"/>
    </row>
    <row r="307" spans="1:117" s="12" customFormat="1" x14ac:dyDescent="0.3">
      <c r="A307" s="10" t="s">
        <v>199</v>
      </c>
      <c r="B307" s="41"/>
      <c r="D307" s="39"/>
      <c r="E307" s="39"/>
      <c r="F307" t="s">
        <v>203</v>
      </c>
      <c r="G307" s="10" t="s">
        <v>377</v>
      </c>
      <c r="H307" s="11"/>
      <c r="I307" s="10"/>
      <c r="J307" s="10" t="s">
        <v>302</v>
      </c>
      <c r="K307" s="39"/>
      <c r="L307" s="24"/>
      <c r="M307" s="27" t="s">
        <v>67</v>
      </c>
      <c r="N307" s="37">
        <v>9.9999999999999896E-5</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.Iron and Steel.Molten Steel.RecycledUltra power EAF + O2 + CCSservice_request.Iron and Steel.Direct Drive</v>
      </c>
    </row>
    <row r="308" spans="1:117" s="12" customFormat="1" x14ac:dyDescent="0.3">
      <c r="A308" s="10" t="s">
        <v>199</v>
      </c>
      <c r="B308" s="41"/>
      <c r="D308" s="39"/>
      <c r="E308" s="39"/>
      <c r="F308" t="s">
        <v>203</v>
      </c>
      <c r="G308" s="10" t="s">
        <v>377</v>
      </c>
      <c r="H308" s="11"/>
      <c r="I308" s="10"/>
      <c r="J308" s="10" t="s">
        <v>330</v>
      </c>
      <c r="K308" s="39"/>
      <c r="L308" s="24"/>
      <c r="M308" s="27" t="s">
        <v>67</v>
      </c>
      <c r="N308" s="37">
        <v>1E-3</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.Iron and Steel.Molten Steel.RecycledUltra power EAF + O2 + CCSservice_request.Iron and Steel.Pumping</v>
      </c>
      <c r="DM308" s="9"/>
    </row>
    <row r="309" spans="1:117" s="12" customFormat="1" x14ac:dyDescent="0.3">
      <c r="A309" s="10" t="s">
        <v>199</v>
      </c>
      <c r="B309" s="41"/>
      <c r="D309" s="39"/>
      <c r="E309" s="39"/>
      <c r="F309" t="s">
        <v>203</v>
      </c>
      <c r="G309" s="10" t="s">
        <v>377</v>
      </c>
      <c r="H309" s="11"/>
      <c r="I309" s="10"/>
      <c r="J309" s="10" t="s">
        <v>336</v>
      </c>
      <c r="K309" s="39"/>
      <c r="L309" s="24"/>
      <c r="M309" s="27" t="s">
        <v>130</v>
      </c>
      <c r="N309" s="37">
        <v>5.0000000000000001E-3</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.Iron and Steel.Molten Steel.RecycledUltra power EAF + O2 + CCSservice_request.Iron and Steel.Oxygen</v>
      </c>
    </row>
    <row r="310" spans="1:117" s="12" customFormat="1" x14ac:dyDescent="0.3">
      <c r="A310" s="10" t="s">
        <v>199</v>
      </c>
      <c r="B310" s="41"/>
      <c r="D310" s="39"/>
      <c r="E310" s="39"/>
      <c r="F310" t="s">
        <v>203</v>
      </c>
      <c r="G310" s="10" t="s">
        <v>377</v>
      </c>
      <c r="H310" s="11"/>
      <c r="I310" s="10"/>
      <c r="J310" s="10" t="s">
        <v>255</v>
      </c>
      <c r="K310" s="39"/>
      <c r="L310" s="24"/>
      <c r="M310" s="27" t="s">
        <v>72</v>
      </c>
      <c r="N310" s="37">
        <f>N304*coefficients!$G$145+N314</f>
        <v>2.2730827237639896E-2</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.Iron and Steel.Molten Steel.RecycledUltra power EAF + O2 + CCSservice_request.Iron and Steel.CCS</v>
      </c>
      <c r="DM310" s="9"/>
    </row>
    <row r="311" spans="1:117" s="12" customFormat="1" x14ac:dyDescent="0.3">
      <c r="A311" s="10" t="s">
        <v>199</v>
      </c>
      <c r="B311" s="41"/>
      <c r="D311" s="39"/>
      <c r="E311" s="39"/>
      <c r="F311" t="s">
        <v>200</v>
      </c>
      <c r="G311" s="10" t="s">
        <v>378</v>
      </c>
      <c r="H311" s="11" t="s">
        <v>71</v>
      </c>
      <c r="I311" s="10" t="s">
        <v>338</v>
      </c>
      <c r="J311" s="10"/>
      <c r="K311" s="39"/>
      <c r="L311" s="24"/>
      <c r="M311" s="27" t="s">
        <v>72</v>
      </c>
      <c r="N311" s="37">
        <v>5.0000000000000001E-3</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.Iron and Steel.Molten Steel.RecycledHigh power EAFemissionsCO2Process</v>
      </c>
      <c r="DM311" s="9"/>
    </row>
    <row r="312" spans="1:117" s="12" customFormat="1" x14ac:dyDescent="0.3">
      <c r="A312" s="10" t="s">
        <v>199</v>
      </c>
      <c r="B312" s="41"/>
      <c r="D312" s="39"/>
      <c r="E312" s="39"/>
      <c r="F312" t="s">
        <v>201</v>
      </c>
      <c r="G312" s="10" t="s">
        <v>378</v>
      </c>
      <c r="H312" s="11" t="s">
        <v>71</v>
      </c>
      <c r="I312" s="10" t="s">
        <v>338</v>
      </c>
      <c r="J312" s="10"/>
      <c r="K312" s="39"/>
      <c r="L312" s="24"/>
      <c r="M312" s="27" t="s">
        <v>72</v>
      </c>
      <c r="N312" s="37">
        <v>5.0000000000000001E-3</v>
      </c>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.Iron and Steel.Molten Steel.RecycledHigh power EAF + O2emissionsCO2Process</v>
      </c>
      <c r="DM312" s="9"/>
    </row>
    <row r="313" spans="1:117" s="12" customFormat="1" x14ac:dyDescent="0.3">
      <c r="A313" s="10" t="s">
        <v>199</v>
      </c>
      <c r="B313" s="41"/>
      <c r="D313" s="39"/>
      <c r="E313" s="39"/>
      <c r="F313" t="s">
        <v>202</v>
      </c>
      <c r="G313" s="10" t="s">
        <v>378</v>
      </c>
      <c r="H313" s="11" t="s">
        <v>71</v>
      </c>
      <c r="I313" s="10" t="s">
        <v>338</v>
      </c>
      <c r="J313" s="10"/>
      <c r="K313" s="39"/>
      <c r="L313" s="24"/>
      <c r="M313" s="27" t="s">
        <v>72</v>
      </c>
      <c r="N313" s="37">
        <v>5.0000000000000001E-3</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.Iron and Steel.Molten Steel.RecycledUltra power EAF + O2emissionsCO2Process</v>
      </c>
      <c r="DM313" s="9"/>
    </row>
    <row r="314" spans="1:117" s="12" customFormat="1" x14ac:dyDescent="0.3">
      <c r="A314" s="10" t="s">
        <v>199</v>
      </c>
      <c r="B314" s="41"/>
      <c r="D314" s="39"/>
      <c r="E314" s="39"/>
      <c r="F314" t="s">
        <v>203</v>
      </c>
      <c r="G314" s="10" t="s">
        <v>378</v>
      </c>
      <c r="H314" s="11" t="s">
        <v>71</v>
      </c>
      <c r="I314" s="10" t="s">
        <v>338</v>
      </c>
      <c r="J314" s="10"/>
      <c r="K314" s="39"/>
      <c r="L314" s="24"/>
      <c r="M314" s="27" t="s">
        <v>72</v>
      </c>
      <c r="N314" s="37">
        <v>5.0000000000000001E-3</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.Iron and Steel.Molten Steel.RecycledUltra power EAF + O2 + CCSemissionsCO2Process</v>
      </c>
    </row>
    <row r="315" spans="1:117"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
      </c>
    </row>
    <row r="316" spans="1:117" s="12" customFormat="1" x14ac:dyDescent="0.3">
      <c r="A316" s="10" t="s">
        <v>204</v>
      </c>
      <c r="B316" s="41"/>
      <c r="D316" s="39"/>
      <c r="E316" s="39"/>
      <c r="F316" t="s">
        <v>205</v>
      </c>
      <c r="G316" s="10" t="s">
        <v>377</v>
      </c>
      <c r="H316" s="11"/>
      <c r="I316" s="10"/>
      <c r="J316" t="s">
        <v>339</v>
      </c>
      <c r="K316" s="39"/>
      <c r="L316" s="24"/>
      <c r="M316" s="27" t="s">
        <v>67</v>
      </c>
      <c r="N316" s="37">
        <f>0.74*coefficients!$Q$32</f>
        <v>19.82187550047199</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.Iron and Steel.Molten Steel.IntegratedBF-BOFservice_requestCIMS.Generic Fuels.Metallurgical Coal</v>
      </c>
      <c r="DM316" s="9"/>
    </row>
    <row r="317" spans="1:117" s="12" customFormat="1" x14ac:dyDescent="0.3">
      <c r="A317" s="10" t="s">
        <v>204</v>
      </c>
      <c r="B317" s="41"/>
      <c r="D317" s="39"/>
      <c r="E317" s="39"/>
      <c r="F317" t="s">
        <v>205</v>
      </c>
      <c r="G317" s="10" t="s">
        <v>377</v>
      </c>
      <c r="H317" s="11"/>
      <c r="I317" s="10"/>
      <c r="J317" s="10" t="s">
        <v>269</v>
      </c>
      <c r="K317" s="39"/>
      <c r="L317" s="24"/>
      <c r="M317" s="27" t="s">
        <v>67</v>
      </c>
      <c r="N317" s="37">
        <v>3.0000000000000001E-3</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.Iron and Steel.Molten Steel.IntegratedBF-BOFservice_request.Iron and Steel.Ventilation</v>
      </c>
    </row>
    <row r="318" spans="1:117" s="12" customFormat="1" x14ac:dyDescent="0.3">
      <c r="A318" s="10" t="s">
        <v>204</v>
      </c>
      <c r="B318" s="41"/>
      <c r="D318" s="39"/>
      <c r="E318" s="39"/>
      <c r="F318" t="s">
        <v>205</v>
      </c>
      <c r="G318" s="10" t="s">
        <v>377</v>
      </c>
      <c r="H318" s="11"/>
      <c r="I318" s="10"/>
      <c r="J318" s="10" t="s">
        <v>274</v>
      </c>
      <c r="K318" s="39"/>
      <c r="L318" s="24"/>
      <c r="M318" s="27" t="s">
        <v>67</v>
      </c>
      <c r="N318" s="37">
        <v>0.188</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.Iron and Steel.Molten Steel.IntegratedBF-BOFservice_request.Iron and Steel.Conveyance</v>
      </c>
      <c r="DM318" s="9"/>
    </row>
    <row r="319" spans="1:117" s="12" customFormat="1" x14ac:dyDescent="0.3">
      <c r="A319" s="10" t="s">
        <v>204</v>
      </c>
      <c r="B319" s="41"/>
      <c r="D319" s="39"/>
      <c r="E319" s="39"/>
      <c r="F319" t="s">
        <v>205</v>
      </c>
      <c r="G319" s="10" t="s">
        <v>377</v>
      </c>
      <c r="H319" s="11"/>
      <c r="I319" s="10"/>
      <c r="J319" s="10" t="s">
        <v>329</v>
      </c>
      <c r="K319" s="39"/>
      <c r="L319" s="24"/>
      <c r="M319" s="27" t="s">
        <v>67</v>
      </c>
      <c r="N319" s="37">
        <v>6.0000000000000001E-3</v>
      </c>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.Iron and Steel.Molten Steel.IntegratedBF-BOFservice_request.Iron and Steel.Compression</v>
      </c>
    </row>
    <row r="320" spans="1:117" s="12" customFormat="1" x14ac:dyDescent="0.3">
      <c r="A320" s="10" t="s">
        <v>204</v>
      </c>
      <c r="B320" s="41"/>
      <c r="D320" s="39"/>
      <c r="E320" s="39"/>
      <c r="F320" t="s">
        <v>205</v>
      </c>
      <c r="G320" s="10" t="s">
        <v>377</v>
      </c>
      <c r="H320" s="11"/>
      <c r="I320" s="10"/>
      <c r="J320" s="10" t="s">
        <v>302</v>
      </c>
      <c r="K320" s="39"/>
      <c r="L320" s="24"/>
      <c r="M320" s="27" t="s">
        <v>67</v>
      </c>
      <c r="N320" s="37">
        <v>0.203203442505378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.Iron and Steel.Molten Steel.IntegratedBF-BOFservice_request.Iron and Steel.Direct Drive</v>
      </c>
      <c r="DM320" s="9"/>
    </row>
    <row r="321" spans="1:117" s="12" customFormat="1" x14ac:dyDescent="0.3">
      <c r="A321" s="10" t="s">
        <v>204</v>
      </c>
      <c r="B321" s="41"/>
      <c r="D321" s="39"/>
      <c r="E321" s="39"/>
      <c r="F321" t="s">
        <v>205</v>
      </c>
      <c r="G321" s="10" t="s">
        <v>377</v>
      </c>
      <c r="H321" s="11"/>
      <c r="I321" s="10"/>
      <c r="J321" s="10" t="s">
        <v>330</v>
      </c>
      <c r="K321" s="39"/>
      <c r="L321" s="24"/>
      <c r="M321" s="27" t="s">
        <v>67</v>
      </c>
      <c r="N321" s="37">
        <v>4.0000000000000001E-3</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.Iron and Steel.Molten Steel.IntegratedBF-BOFservice_request.Iron and Steel.Pumping</v>
      </c>
    </row>
    <row r="322" spans="1:117" s="12" customFormat="1" x14ac:dyDescent="0.3">
      <c r="A322" s="10" t="s">
        <v>204</v>
      </c>
      <c r="B322" s="41"/>
      <c r="D322" s="39"/>
      <c r="E322" s="39"/>
      <c r="F322" t="s">
        <v>205</v>
      </c>
      <c r="G322" s="10" t="s">
        <v>377</v>
      </c>
      <c r="H322" s="11"/>
      <c r="I322" s="10"/>
      <c r="J322" s="10" t="s">
        <v>340</v>
      </c>
      <c r="K322" s="39"/>
      <c r="L322" s="24"/>
      <c r="M322" s="27" t="s">
        <v>67</v>
      </c>
      <c r="N322" s="37">
        <v>3.86</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.Iron and Steel.Molten Steel.IntegratedBF-BOFservice_request.Iron and Steel.Iron Process Gas</v>
      </c>
      <c r="DM322" s="9"/>
    </row>
    <row r="323" spans="1:117" s="12" customFormat="1" x14ac:dyDescent="0.3">
      <c r="A323" s="10" t="s">
        <v>204</v>
      </c>
      <c r="B323" s="41"/>
      <c r="D323" s="39"/>
      <c r="E323" s="39"/>
      <c r="F323" t="s">
        <v>205</v>
      </c>
      <c r="G323" s="10" t="s">
        <v>377</v>
      </c>
      <c r="H323" s="11"/>
      <c r="I323" s="10"/>
      <c r="J323" s="10" t="s">
        <v>336</v>
      </c>
      <c r="K323" s="39"/>
      <c r="L323" s="24"/>
      <c r="M323" s="27" t="s">
        <v>130</v>
      </c>
      <c r="N323" s="37">
        <v>0.17</v>
      </c>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.Iron and Steel.Molten Steel.IntegratedBF-BOFservice_request.Iron and Steel.Oxygen</v>
      </c>
    </row>
    <row r="324" spans="1:117" s="12" customFormat="1" x14ac:dyDescent="0.3">
      <c r="A324" s="10" t="s">
        <v>204</v>
      </c>
      <c r="B324" s="41"/>
      <c r="D324" s="39"/>
      <c r="E324" s="39"/>
      <c r="F324" t="s">
        <v>205</v>
      </c>
      <c r="G324" s="10" t="s">
        <v>377</v>
      </c>
      <c r="H324" s="11"/>
      <c r="I324" s="10"/>
      <c r="J324" s="10" t="s">
        <v>236</v>
      </c>
      <c r="K324" s="39"/>
      <c r="L324" s="24"/>
      <c r="M324" s="27" t="s">
        <v>67</v>
      </c>
      <c r="N324" s="37">
        <v>1.349</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.Iron and Steel.Molten Steel.IntegratedBF-BOFservice_request.Iron and Steel.Steam</v>
      </c>
      <c r="DM324" s="9"/>
    </row>
    <row r="325" spans="1:117" s="12" customFormat="1" x14ac:dyDescent="0.3">
      <c r="A325" s="10" t="s">
        <v>204</v>
      </c>
      <c r="B325" s="41"/>
      <c r="D325" s="39"/>
      <c r="E325" s="39"/>
      <c r="F325" t="s">
        <v>205</v>
      </c>
      <c r="G325" s="10" t="s">
        <v>377</v>
      </c>
      <c r="H325" s="11"/>
      <c r="I325" s="10"/>
      <c r="J325" s="10" t="s">
        <v>215</v>
      </c>
      <c r="K325" s="39"/>
      <c r="L325" s="24"/>
      <c r="M325" s="27" t="s">
        <v>130</v>
      </c>
      <c r="N325" s="37">
        <v>6.8000000000000005E-2</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.Iron and Steel.Molten Steel.IntegratedBF-BOFservice_request.Iron and Steel.Agglomeration</v>
      </c>
    </row>
    <row r="326" spans="1:117" s="12" customFormat="1" x14ac:dyDescent="0.3">
      <c r="A326" s="10" t="s">
        <v>204</v>
      </c>
      <c r="B326" s="41"/>
      <c r="D326" s="39"/>
      <c r="E326" s="39"/>
      <c r="F326" t="s">
        <v>206</v>
      </c>
      <c r="G326" s="10" t="s">
        <v>377</v>
      </c>
      <c r="H326" s="11"/>
      <c r="I326" s="10"/>
      <c r="J326" t="s">
        <v>339</v>
      </c>
      <c r="K326" s="39"/>
      <c r="L326" s="24"/>
      <c r="M326" s="27" t="s">
        <v>67</v>
      </c>
      <c r="N326" s="37">
        <f>1*coefficients!$Q$32</f>
        <v>26.78631824388107</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.Iron and Steel.Molten Steel.IntegratedCorex smelterservice_requestCIMS.Generic Fuels.Metallurgical Coal</v>
      </c>
    </row>
    <row r="327" spans="1:117" s="12" customFormat="1" x14ac:dyDescent="0.3">
      <c r="A327" s="10" t="s">
        <v>204</v>
      </c>
      <c r="B327" s="41"/>
      <c r="D327" s="39"/>
      <c r="E327" s="39"/>
      <c r="F327" t="s">
        <v>206</v>
      </c>
      <c r="G327" s="10" t="s">
        <v>377</v>
      </c>
      <c r="H327" s="11"/>
      <c r="I327" s="10"/>
      <c r="J327" s="10" t="s">
        <v>269</v>
      </c>
      <c r="K327" s="39"/>
      <c r="L327" s="24"/>
      <c r="M327" s="27" t="s">
        <v>67</v>
      </c>
      <c r="N327" s="37">
        <v>2.4E-2</v>
      </c>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.Iron and Steel.Molten Steel.IntegratedCorex smelterservice_request.Iron and Steel.Ventilation</v>
      </c>
      <c r="DM327" s="9"/>
    </row>
    <row r="328" spans="1:117" s="12" customFormat="1" x14ac:dyDescent="0.3">
      <c r="A328" s="10" t="s">
        <v>204</v>
      </c>
      <c r="B328" s="41"/>
      <c r="D328" s="39"/>
      <c r="E328" s="39"/>
      <c r="F328" t="s">
        <v>206</v>
      </c>
      <c r="G328" s="10" t="s">
        <v>377</v>
      </c>
      <c r="H328" s="11"/>
      <c r="I328" s="10"/>
      <c r="J328" s="10" t="s">
        <v>274</v>
      </c>
      <c r="K328" s="39"/>
      <c r="L328" s="24"/>
      <c r="M328" s="27" t="s">
        <v>67</v>
      </c>
      <c r="N328" s="37">
        <v>0.113</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.Iron and Steel.Molten Steel.IntegratedCorex smelterservice_request.Iron and Steel.Conveyance</v>
      </c>
    </row>
    <row r="329" spans="1:117" s="12" customFormat="1" x14ac:dyDescent="0.3">
      <c r="A329" s="10" t="s">
        <v>204</v>
      </c>
      <c r="B329" s="41"/>
      <c r="D329" s="39"/>
      <c r="E329" s="39"/>
      <c r="F329" t="s">
        <v>206</v>
      </c>
      <c r="G329" s="10" t="s">
        <v>377</v>
      </c>
      <c r="H329" s="11"/>
      <c r="I329" s="10"/>
      <c r="J329" s="10" t="s">
        <v>329</v>
      </c>
      <c r="K329" s="39"/>
      <c r="L329" s="24"/>
      <c r="M329" s="27" t="s">
        <v>67</v>
      </c>
      <c r="N329" s="37">
        <v>1.9E-2</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.Iron and Steel.Molten Steel.IntegratedCorex smelterservice_request.Iron and Steel.Compression</v>
      </c>
      <c r="DM329" s="9"/>
    </row>
    <row r="330" spans="1:117" s="12" customFormat="1" x14ac:dyDescent="0.3">
      <c r="A330" s="10" t="s">
        <v>204</v>
      </c>
      <c r="B330" s="41"/>
      <c r="D330" s="39"/>
      <c r="E330" s="39"/>
      <c r="F330" t="s">
        <v>206</v>
      </c>
      <c r="G330" s="10" t="s">
        <v>377</v>
      </c>
      <c r="H330" s="11"/>
      <c r="I330" s="10"/>
      <c r="J330" s="10" t="s">
        <v>302</v>
      </c>
      <c r="K330" s="39"/>
      <c r="L330" s="24"/>
      <c r="M330" s="27" t="s">
        <v>67</v>
      </c>
      <c r="N330" s="37">
        <v>9.5625149414295896E-2</v>
      </c>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.Iron and Steel.Molten Steel.IntegratedCorex smelterservice_request.Iron and Steel.Direct Drive</v>
      </c>
    </row>
    <row r="331" spans="1:117" s="12" customFormat="1" x14ac:dyDescent="0.3">
      <c r="A331" s="10" t="s">
        <v>204</v>
      </c>
      <c r="B331" s="41"/>
      <c r="D331" s="39"/>
      <c r="E331" s="39"/>
      <c r="F331" t="s">
        <v>206</v>
      </c>
      <c r="G331" s="10" t="s">
        <v>377</v>
      </c>
      <c r="H331" s="11"/>
      <c r="I331" s="10"/>
      <c r="J331" s="10" t="s">
        <v>330</v>
      </c>
      <c r="K331" s="39"/>
      <c r="L331" s="24"/>
      <c r="M331" s="27" t="s">
        <v>67</v>
      </c>
      <c r="N331" s="37">
        <v>2E-3</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.Iron and Steel.Molten Steel.IntegratedCorex smelterservice_request.Iron and Steel.Pumping</v>
      </c>
      <c r="DM331" s="9"/>
    </row>
    <row r="332" spans="1:117" s="12" customFormat="1" x14ac:dyDescent="0.3">
      <c r="A332" s="10" t="s">
        <v>204</v>
      </c>
      <c r="B332" s="41"/>
      <c r="D332" s="39"/>
      <c r="E332" s="39"/>
      <c r="F332" t="s">
        <v>206</v>
      </c>
      <c r="G332" s="10" t="s">
        <v>377</v>
      </c>
      <c r="H332" s="11"/>
      <c r="I332" s="10"/>
      <c r="J332" s="10" t="s">
        <v>340</v>
      </c>
      <c r="K332" s="39"/>
      <c r="L332" s="24"/>
      <c r="M332" s="27" t="s">
        <v>67</v>
      </c>
      <c r="N332" s="37">
        <v>3.86</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.Iron and Steel.Molten Steel.IntegratedCorex smelterservice_request.Iron and Steel.Iron Process Gas</v>
      </c>
    </row>
    <row r="333" spans="1:117" s="12" customFormat="1" x14ac:dyDescent="0.3">
      <c r="A333" s="10" t="s">
        <v>204</v>
      </c>
      <c r="B333" s="41"/>
      <c r="D333" s="39"/>
      <c r="E333" s="39"/>
      <c r="F333" t="s">
        <v>206</v>
      </c>
      <c r="G333" s="10" t="s">
        <v>377</v>
      </c>
      <c r="H333" s="11"/>
      <c r="I333" s="10"/>
      <c r="J333" s="10" t="s">
        <v>336</v>
      </c>
      <c r="K333" s="39"/>
      <c r="L333" s="24"/>
      <c r="M333" s="27" t="s">
        <v>130</v>
      </c>
      <c r="N333" s="37">
        <v>0.08</v>
      </c>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.Iron and Steel.Molten Steel.IntegratedCorex smelterservice_request.Iron and Steel.Oxygen</v>
      </c>
      <c r="DM333" s="9"/>
    </row>
    <row r="334" spans="1:117" s="12" customFormat="1" x14ac:dyDescent="0.3">
      <c r="A334" s="10" t="s">
        <v>204</v>
      </c>
      <c r="B334" s="41"/>
      <c r="D334" s="39"/>
      <c r="E334" s="39"/>
      <c r="F334" t="s">
        <v>206</v>
      </c>
      <c r="G334" s="10" t="s">
        <v>377</v>
      </c>
      <c r="H334" s="11"/>
      <c r="I334" s="10"/>
      <c r="J334" s="10" t="s">
        <v>236</v>
      </c>
      <c r="K334" s="39"/>
      <c r="L334" s="24"/>
      <c r="M334" s="27" t="s">
        <v>67</v>
      </c>
      <c r="N334" s="37">
        <v>4.5999999999999999E-2</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.Iron and Steel.Molten Steel.IntegratedCorex smelterservice_request.Iron and Steel.Steam</v>
      </c>
    </row>
    <row r="335" spans="1:117" s="12" customFormat="1" x14ac:dyDescent="0.3">
      <c r="A335" s="10" t="s">
        <v>204</v>
      </c>
      <c r="B335" s="41"/>
      <c r="D335" s="39"/>
      <c r="E335" s="39"/>
      <c r="F335" t="s">
        <v>206</v>
      </c>
      <c r="G335" s="10" t="s">
        <v>377</v>
      </c>
      <c r="H335" s="11"/>
      <c r="I335" s="10"/>
      <c r="J335" s="10" t="s">
        <v>215</v>
      </c>
      <c r="K335" s="39"/>
      <c r="L335" s="24"/>
      <c r="M335" s="27" t="s">
        <v>130</v>
      </c>
      <c r="N335" s="37">
        <v>6.8000000000000005E-2</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.Iron and Steel.Molten Steel.IntegratedCorex smelterservice_request.Iron and Steel.Agglomeration</v>
      </c>
      <c r="DM335" s="9"/>
    </row>
    <row r="336" spans="1:117" s="12" customFormat="1" x14ac:dyDescent="0.3">
      <c r="A336" s="10" t="s">
        <v>204</v>
      </c>
      <c r="B336" s="41"/>
      <c r="D336" s="39"/>
      <c r="E336" s="39"/>
      <c r="F336" t="s">
        <v>207</v>
      </c>
      <c r="G336" s="10" t="s">
        <v>377</v>
      </c>
      <c r="H336" s="11"/>
      <c r="I336" s="10"/>
      <c r="J336" t="s">
        <v>339</v>
      </c>
      <c r="K336" s="39"/>
      <c r="L336" s="24"/>
      <c r="M336" s="27" t="s">
        <v>67</v>
      </c>
      <c r="N336" s="37">
        <f>1*coefficients!$Q$32</f>
        <v>26.78631824388107</v>
      </c>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.Iron and Steel.Molten Steel.IntegratedCorex smelter + CCSservice_requestCIMS.Generic Fuels.Metallurgical Coal</v>
      </c>
      <c r="DM336" s="9"/>
    </row>
    <row r="337" spans="1:117" s="12" customFormat="1" x14ac:dyDescent="0.3">
      <c r="A337" s="10" t="s">
        <v>204</v>
      </c>
      <c r="B337" s="41"/>
      <c r="D337" s="39"/>
      <c r="E337" s="39"/>
      <c r="F337" t="s">
        <v>207</v>
      </c>
      <c r="G337" s="10" t="s">
        <v>377</v>
      </c>
      <c r="H337" s="11"/>
      <c r="I337" s="10"/>
      <c r="J337" s="10" t="s">
        <v>269</v>
      </c>
      <c r="K337" s="39"/>
      <c r="L337" s="24"/>
      <c r="M337" s="27" t="s">
        <v>67</v>
      </c>
      <c r="N337" s="37">
        <v>2.4E-2</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.Iron and Steel.Molten Steel.IntegratedCorex smelter + CCSservice_request.Iron and Steel.Ventilation</v>
      </c>
    </row>
    <row r="338" spans="1:117" s="12" customFormat="1" x14ac:dyDescent="0.3">
      <c r="A338" s="10" t="s">
        <v>204</v>
      </c>
      <c r="B338" s="41"/>
      <c r="D338" s="39"/>
      <c r="E338" s="39"/>
      <c r="F338" t="s">
        <v>207</v>
      </c>
      <c r="G338" s="10" t="s">
        <v>377</v>
      </c>
      <c r="H338" s="11"/>
      <c r="I338" s="10"/>
      <c r="J338" s="10" t="s">
        <v>274</v>
      </c>
      <c r="K338" s="39"/>
      <c r="L338" s="24"/>
      <c r="M338" s="27" t="s">
        <v>67</v>
      </c>
      <c r="N338" s="37">
        <v>0.113</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.Iron and Steel.Molten Steel.IntegratedCorex smelter + CCSservice_request.Iron and Steel.Conveyance</v>
      </c>
      <c r="DM338" s="9"/>
    </row>
    <row r="339" spans="1:117" s="12" customFormat="1" x14ac:dyDescent="0.3">
      <c r="A339" s="10" t="s">
        <v>204</v>
      </c>
      <c r="B339" s="41"/>
      <c r="D339" s="39"/>
      <c r="E339" s="39"/>
      <c r="F339" t="s">
        <v>207</v>
      </c>
      <c r="G339" s="10" t="s">
        <v>377</v>
      </c>
      <c r="H339" s="11"/>
      <c r="I339" s="10"/>
      <c r="J339" s="10" t="s">
        <v>329</v>
      </c>
      <c r="K339" s="39"/>
      <c r="L339" s="24"/>
      <c r="M339" s="27" t="s">
        <v>67</v>
      </c>
      <c r="N339" s="37">
        <v>1.9E-2</v>
      </c>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.Iron and Steel.Molten Steel.IntegratedCorex smelter + CCSservice_request.Iron and Steel.Compression</v>
      </c>
    </row>
    <row r="340" spans="1:117" s="12" customFormat="1" x14ac:dyDescent="0.3">
      <c r="A340" s="10" t="s">
        <v>204</v>
      </c>
      <c r="B340" s="41"/>
      <c r="D340" s="39"/>
      <c r="E340" s="39"/>
      <c r="F340" t="s">
        <v>207</v>
      </c>
      <c r="G340" s="10" t="s">
        <v>377</v>
      </c>
      <c r="H340" s="11"/>
      <c r="I340" s="10"/>
      <c r="J340" s="10" t="s">
        <v>302</v>
      </c>
      <c r="K340" s="39"/>
      <c r="L340" s="24"/>
      <c r="M340" s="27" t="s">
        <v>67</v>
      </c>
      <c r="N340" s="37">
        <v>9.5625149414295896E-2</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.Iron and Steel.Molten Steel.IntegratedCorex smelter + CCSservice_request.Iron and Steel.Direct Drive</v>
      </c>
      <c r="DM340" s="9"/>
    </row>
    <row r="341" spans="1:117" s="12" customFormat="1" x14ac:dyDescent="0.3">
      <c r="A341" s="10" t="s">
        <v>204</v>
      </c>
      <c r="B341" s="41"/>
      <c r="D341" s="39"/>
      <c r="E341" s="39"/>
      <c r="F341" t="s">
        <v>207</v>
      </c>
      <c r="G341" s="10" t="s">
        <v>377</v>
      </c>
      <c r="H341" s="11"/>
      <c r="I341" s="10"/>
      <c r="J341" s="10" t="s">
        <v>330</v>
      </c>
      <c r="K341" s="39"/>
      <c r="L341" s="24"/>
      <c r="M341" s="27" t="s">
        <v>67</v>
      </c>
      <c r="N341" s="37">
        <v>2E-3</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.Iron and Steel.Molten Steel.IntegratedCorex smelter + CCSservice_request.Iron and Steel.Pumping</v>
      </c>
    </row>
    <row r="342" spans="1:117" s="12" customFormat="1" x14ac:dyDescent="0.3">
      <c r="A342" s="10" t="s">
        <v>204</v>
      </c>
      <c r="B342" s="41"/>
      <c r="D342" s="39"/>
      <c r="E342" s="39"/>
      <c r="F342" t="s">
        <v>207</v>
      </c>
      <c r="G342" s="10" t="s">
        <v>377</v>
      </c>
      <c r="H342" s="11"/>
      <c r="I342" s="10"/>
      <c r="J342" s="10" t="s">
        <v>340</v>
      </c>
      <c r="K342" s="39"/>
      <c r="L342" s="24"/>
      <c r="M342" s="27" t="s">
        <v>67</v>
      </c>
      <c r="N342" s="37">
        <v>3.86</v>
      </c>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.Iron and Steel.Molten Steel.IntegratedCorex smelter + CCSservice_request.Iron and Steel.Iron Process Gas</v>
      </c>
      <c r="DM342" s="9"/>
    </row>
    <row r="343" spans="1:117" s="12" customFormat="1" x14ac:dyDescent="0.3">
      <c r="A343" s="10" t="s">
        <v>204</v>
      </c>
      <c r="B343" s="41"/>
      <c r="D343" s="39"/>
      <c r="E343" s="39"/>
      <c r="F343" t="s">
        <v>207</v>
      </c>
      <c r="G343" s="10" t="s">
        <v>377</v>
      </c>
      <c r="H343" s="11"/>
      <c r="I343" s="10"/>
      <c r="J343" s="10" t="s">
        <v>336</v>
      </c>
      <c r="K343" s="39"/>
      <c r="L343" s="24"/>
      <c r="M343" s="27" t="s">
        <v>130</v>
      </c>
      <c r="N343" s="37">
        <v>0.08</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.Iron and Steel.Molten Steel.IntegratedCorex smelter + CCSservice_request.Iron and Steel.Oxygen</v>
      </c>
    </row>
    <row r="344" spans="1:117" s="12" customFormat="1" x14ac:dyDescent="0.3">
      <c r="A344" s="10" t="s">
        <v>204</v>
      </c>
      <c r="B344" s="41"/>
      <c r="D344" s="39"/>
      <c r="E344" s="39"/>
      <c r="F344" t="s">
        <v>207</v>
      </c>
      <c r="G344" s="10" t="s">
        <v>377</v>
      </c>
      <c r="H344" s="11"/>
      <c r="I344" s="10"/>
      <c r="J344" s="10" t="s">
        <v>236</v>
      </c>
      <c r="K344" s="39"/>
      <c r="L344" s="24"/>
      <c r="M344" s="27" t="s">
        <v>67</v>
      </c>
      <c r="N344" s="37">
        <v>4.5999999999999999E-2</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.Iron and Steel.Molten Steel.IntegratedCorex smelter + CCSservice_request.Iron and Steel.Steam</v>
      </c>
      <c r="DM344" s="9"/>
    </row>
    <row r="345" spans="1:117" s="12" customFormat="1" x14ac:dyDescent="0.3">
      <c r="A345" s="10" t="s">
        <v>204</v>
      </c>
      <c r="B345" s="41"/>
      <c r="D345" s="39"/>
      <c r="E345" s="39"/>
      <c r="F345" t="s">
        <v>207</v>
      </c>
      <c r="G345" s="10" t="s">
        <v>377</v>
      </c>
      <c r="H345" s="11"/>
      <c r="I345" s="10"/>
      <c r="J345" s="10" t="s">
        <v>215</v>
      </c>
      <c r="K345" s="39"/>
      <c r="L345" s="24"/>
      <c r="M345" s="27" t="s">
        <v>130</v>
      </c>
      <c r="N345" s="37">
        <v>6.8000000000000005E-2</v>
      </c>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.Iron and Steel.Molten Steel.IntegratedCorex smelter + CCSservice_request.Iron and Steel.Agglomeration</v>
      </c>
    </row>
    <row r="346" spans="1:117" s="12" customFormat="1" x14ac:dyDescent="0.3">
      <c r="A346" s="10" t="s">
        <v>204</v>
      </c>
      <c r="B346" s="41"/>
      <c r="D346" s="39"/>
      <c r="E346" s="39"/>
      <c r="F346" t="s">
        <v>207</v>
      </c>
      <c r="G346" s="10" t="s">
        <v>377</v>
      </c>
      <c r="H346" s="11"/>
      <c r="I346" s="10"/>
      <c r="J346" s="10" t="s">
        <v>255</v>
      </c>
      <c r="K346" s="39"/>
      <c r="L346" s="24"/>
      <c r="M346" s="27" t="s">
        <v>72</v>
      </c>
      <c r="N346" s="37">
        <f>N336*coefficients!$Q$135+N411</f>
        <v>3.3580106139999994</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.Iron and Steel.Molten Steel.IntegratedCorex smelter + CCSservice_request.Iron and Steel.CCS</v>
      </c>
      <c r="DM346" s="9"/>
    </row>
    <row r="347" spans="1:117" s="12" customFormat="1" x14ac:dyDescent="0.3">
      <c r="A347" s="10" t="s">
        <v>204</v>
      </c>
      <c r="B347" s="41"/>
      <c r="D347" s="39"/>
      <c r="E347" s="39"/>
      <c r="F347" t="s">
        <v>208</v>
      </c>
      <c r="G347" s="10" t="s">
        <v>377</v>
      </c>
      <c r="H347" s="11"/>
      <c r="I347" s="10"/>
      <c r="J347" s="10" t="s">
        <v>335</v>
      </c>
      <c r="K347" s="39"/>
      <c r="L347" s="24"/>
      <c r="M347" s="27" t="s">
        <v>67</v>
      </c>
      <c r="N347" s="37">
        <v>1.887738707</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.Iron and Steel.Molten Steel.IntegratedTop gas recycling CCSservice_request.Electricity</v>
      </c>
      <c r="DM347" s="9"/>
    </row>
    <row r="348" spans="1:117" s="12" customFormat="1" x14ac:dyDescent="0.3">
      <c r="A348" s="10" t="s">
        <v>204</v>
      </c>
      <c r="B348" s="41"/>
      <c r="D348" s="39"/>
      <c r="E348" s="39"/>
      <c r="F348" t="s">
        <v>208</v>
      </c>
      <c r="G348" s="10" t="s">
        <v>377</v>
      </c>
      <c r="H348" s="11"/>
      <c r="I348" s="10"/>
      <c r="J348" t="s">
        <v>339</v>
      </c>
      <c r="K348" s="39"/>
      <c r="L348" s="24"/>
      <c r="M348" s="27" t="s">
        <v>67</v>
      </c>
      <c r="N348" s="37">
        <v>14.75921505</v>
      </c>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.Iron and Steel.Molten Steel.IntegratedTop gas recycling CCSservice_requestCIMS.Generic Fuels.Metallurgical Coal</v>
      </c>
    </row>
    <row r="349" spans="1:117" s="12" customFormat="1" x14ac:dyDescent="0.3">
      <c r="A349" s="10" t="s">
        <v>204</v>
      </c>
      <c r="B349" s="41"/>
      <c r="D349" s="39"/>
      <c r="E349" s="39"/>
      <c r="F349" t="s">
        <v>208</v>
      </c>
      <c r="G349" s="10" t="s">
        <v>377</v>
      </c>
      <c r="H349" s="11"/>
      <c r="I349" s="10"/>
      <c r="J349" s="10" t="s">
        <v>337</v>
      </c>
      <c r="K349" s="39"/>
      <c r="L349" s="24"/>
      <c r="M349" s="27" t="s">
        <v>67</v>
      </c>
      <c r="N349" s="37">
        <v>0.77718419699999997</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.Iron and Steel.Molten Steel.IntegratedTop gas recycling CCSservice_requestCIMS.Generic Fuels.Natural Gas</v>
      </c>
      <c r="DM349" s="9"/>
    </row>
    <row r="350" spans="1:117" s="12" customFormat="1" x14ac:dyDescent="0.3">
      <c r="A350" s="10" t="s">
        <v>204</v>
      </c>
      <c r="B350" s="41"/>
      <c r="D350" s="39"/>
      <c r="E350" s="39"/>
      <c r="F350" t="s">
        <v>208</v>
      </c>
      <c r="G350" s="10" t="s">
        <v>377</v>
      </c>
      <c r="H350" s="11"/>
      <c r="I350" s="10"/>
      <c r="J350" s="10" t="s">
        <v>269</v>
      </c>
      <c r="K350" s="39"/>
      <c r="L350" s="24"/>
      <c r="M350" s="27" t="s">
        <v>67</v>
      </c>
      <c r="N350" s="37">
        <v>2.4E-2</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.Iron and Steel.Molten Steel.IntegratedTop gas recycling CCSservice_request.Iron and Steel.Ventilation</v>
      </c>
    </row>
    <row r="351" spans="1:117" s="12" customFormat="1" x14ac:dyDescent="0.3">
      <c r="A351" s="10" t="s">
        <v>204</v>
      </c>
      <c r="B351" s="41"/>
      <c r="D351" s="39"/>
      <c r="E351" s="39"/>
      <c r="F351" t="s">
        <v>208</v>
      </c>
      <c r="G351" s="10" t="s">
        <v>377</v>
      </c>
      <c r="H351" s="11"/>
      <c r="I351" s="10"/>
      <c r="J351" s="10" t="s">
        <v>274</v>
      </c>
      <c r="K351" s="39"/>
      <c r="L351" s="24"/>
      <c r="M351" s="27" t="s">
        <v>67</v>
      </c>
      <c r="N351" s="37">
        <v>0.113</v>
      </c>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.Iron and Steel.Molten Steel.IntegratedTop gas recycling CCSservice_request.Iron and Steel.Conveyance</v>
      </c>
      <c r="DM351" s="9"/>
    </row>
    <row r="352" spans="1:117" s="12" customFormat="1" x14ac:dyDescent="0.3">
      <c r="A352" s="10" t="s">
        <v>204</v>
      </c>
      <c r="B352" s="41"/>
      <c r="D352" s="39"/>
      <c r="E352" s="39"/>
      <c r="F352" t="s">
        <v>208</v>
      </c>
      <c r="G352" s="10" t="s">
        <v>377</v>
      </c>
      <c r="H352" s="11"/>
      <c r="I352" s="10"/>
      <c r="J352" s="10" t="s">
        <v>329</v>
      </c>
      <c r="K352" s="39"/>
      <c r="L352" s="24"/>
      <c r="M352" s="27" t="s">
        <v>67</v>
      </c>
      <c r="N352" s="37">
        <v>1.9E-2</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.Iron and Steel.Molten Steel.IntegratedTop gas recycling CCSservice_request.Iron and Steel.Compression</v>
      </c>
    </row>
    <row r="353" spans="1:117" s="12" customFormat="1" x14ac:dyDescent="0.3">
      <c r="A353" s="10" t="s">
        <v>204</v>
      </c>
      <c r="B353" s="41"/>
      <c r="D353" s="39"/>
      <c r="E353" s="39"/>
      <c r="F353" t="s">
        <v>208</v>
      </c>
      <c r="G353" s="10" t="s">
        <v>377</v>
      </c>
      <c r="H353" s="11"/>
      <c r="I353" s="10"/>
      <c r="J353" s="10" t="s">
        <v>302</v>
      </c>
      <c r="K353" s="39"/>
      <c r="L353" s="24"/>
      <c r="M353" s="27" t="s">
        <v>67</v>
      </c>
      <c r="N353" s="37">
        <v>9.5625149414295896E-2</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.Iron and Steel.Molten Steel.IntegratedTop gas recycling CCSservice_request.Iron and Steel.Direct Drive</v>
      </c>
      <c r="DM353" s="9"/>
    </row>
    <row r="354" spans="1:117" s="12" customFormat="1" x14ac:dyDescent="0.3">
      <c r="A354" s="10" t="s">
        <v>204</v>
      </c>
      <c r="B354" s="41"/>
      <c r="D354" s="39"/>
      <c r="E354" s="39"/>
      <c r="F354" t="s">
        <v>208</v>
      </c>
      <c r="G354" s="10" t="s">
        <v>377</v>
      </c>
      <c r="H354" s="11"/>
      <c r="I354" s="10"/>
      <c r="J354" s="10" t="s">
        <v>330</v>
      </c>
      <c r="K354" s="39"/>
      <c r="L354" s="24"/>
      <c r="M354" s="27" t="s">
        <v>67</v>
      </c>
      <c r="N354" s="37">
        <v>2E-3</v>
      </c>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.Iron and Steel.Molten Steel.IntegratedTop gas recycling CCSservice_request.Iron and Steel.Pumping</v>
      </c>
    </row>
    <row r="355" spans="1:117" s="12" customFormat="1" x14ac:dyDescent="0.3">
      <c r="A355" s="10" t="s">
        <v>204</v>
      </c>
      <c r="B355" s="41"/>
      <c r="D355" s="39"/>
      <c r="E355" s="39"/>
      <c r="F355" t="s">
        <v>208</v>
      </c>
      <c r="G355" s="10" t="s">
        <v>377</v>
      </c>
      <c r="H355" s="11"/>
      <c r="I355" s="10"/>
      <c r="J355" s="10" t="s">
        <v>340</v>
      </c>
      <c r="K355" s="39"/>
      <c r="L355" s="24"/>
      <c r="M355" s="27" t="s">
        <v>67</v>
      </c>
      <c r="N355" s="37">
        <v>3.86</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.Iron and Steel.Molten Steel.IntegratedTop gas recycling CCSservice_request.Iron and Steel.Iron Process Gas</v>
      </c>
      <c r="DM355" s="9"/>
    </row>
    <row r="356" spans="1:117" s="12" customFormat="1" x14ac:dyDescent="0.3">
      <c r="A356" s="10" t="s">
        <v>204</v>
      </c>
      <c r="B356" s="41"/>
      <c r="D356" s="39"/>
      <c r="E356" s="39"/>
      <c r="F356" t="s">
        <v>208</v>
      </c>
      <c r="G356" s="10" t="s">
        <v>377</v>
      </c>
      <c r="H356" s="11"/>
      <c r="I356" s="10"/>
      <c r="J356" s="10" t="s">
        <v>336</v>
      </c>
      <c r="K356" s="39"/>
      <c r="L356" s="24"/>
      <c r="M356" s="27" t="s">
        <v>67</v>
      </c>
      <c r="N356" s="37">
        <v>0.49420911299999998</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.Iron and Steel.Molten Steel.IntegratedTop gas recycling CCSservice_request.Iron and Steel.Oxygen</v>
      </c>
    </row>
    <row r="357" spans="1:117" s="12" customFormat="1" x14ac:dyDescent="0.3">
      <c r="A357" s="10" t="s">
        <v>204</v>
      </c>
      <c r="B357" s="41"/>
      <c r="D357" s="39"/>
      <c r="E357" s="39"/>
      <c r="F357" t="s">
        <v>208</v>
      </c>
      <c r="G357" s="10" t="s">
        <v>377</v>
      </c>
      <c r="H357" s="11"/>
      <c r="I357" s="10"/>
      <c r="J357" s="10" t="s">
        <v>236</v>
      </c>
      <c r="K357" s="39"/>
      <c r="L357" s="24"/>
      <c r="M357" s="27" t="s">
        <v>67</v>
      </c>
      <c r="N357" s="37">
        <v>0.78469140500000001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.Iron and Steel.Molten Steel.IntegratedTop gas recycling CCSservice_request.Iron and Steel.Steam</v>
      </c>
      <c r="DM357" s="9"/>
    </row>
    <row r="358" spans="1:117" s="12" customFormat="1" x14ac:dyDescent="0.3">
      <c r="A358" s="10" t="s">
        <v>204</v>
      </c>
      <c r="B358" s="41"/>
      <c r="D358" s="39"/>
      <c r="E358" s="39"/>
      <c r="F358" t="s">
        <v>208</v>
      </c>
      <c r="G358" s="10" t="s">
        <v>377</v>
      </c>
      <c r="H358" s="11"/>
      <c r="I358" s="10"/>
      <c r="J358" s="10" t="s">
        <v>255</v>
      </c>
      <c r="K358" s="39"/>
      <c r="L358" s="24"/>
      <c r="M358" s="27" t="s">
        <v>72</v>
      </c>
      <c r="N358" s="37">
        <f>N348*coefficients!$G$135+N349*coefficients!$G$145+N412</f>
        <v>2.4937107970407038</v>
      </c>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.Iron and Steel.Molten Steel.IntegratedTop gas recycling CCSservice_request.Iron and Steel.CCS</v>
      </c>
    </row>
    <row r="359" spans="1:117" s="12" customFormat="1" x14ac:dyDescent="0.3">
      <c r="A359" s="10" t="s">
        <v>204</v>
      </c>
      <c r="B359" s="41"/>
      <c r="D359" s="39"/>
      <c r="E359" s="39"/>
      <c r="F359" t="s">
        <v>209</v>
      </c>
      <c r="G359" s="10" t="s">
        <v>377</v>
      </c>
      <c r="H359" s="11"/>
      <c r="I359" s="10"/>
      <c r="J359" s="10" t="s">
        <v>335</v>
      </c>
      <c r="K359" s="39"/>
      <c r="L359" s="24"/>
      <c r="M359" s="27" t="s">
        <v>67</v>
      </c>
      <c r="N359" s="37">
        <v>3.1800805040000002</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.Iron and Steel.Molten Steel.IntegratedHIsarna CCSservice_request.Electricity</v>
      </c>
    </row>
    <row r="360" spans="1:117" s="12" customFormat="1" x14ac:dyDescent="0.3">
      <c r="A360" s="10" t="s">
        <v>204</v>
      </c>
      <c r="B360" s="41"/>
      <c r="D360" s="39"/>
      <c r="E360" s="39"/>
      <c r="F360" t="s">
        <v>209</v>
      </c>
      <c r="G360" s="10" t="s">
        <v>377</v>
      </c>
      <c r="H360" s="11"/>
      <c r="I360" s="10"/>
      <c r="J360" t="s">
        <v>339</v>
      </c>
      <c r="K360" s="39"/>
      <c r="L360" s="24"/>
      <c r="M360" s="27" t="s">
        <v>67</v>
      </c>
      <c r="N360" s="37">
        <v>12.519615740000001</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.Iron and Steel.Molten Steel.IntegratedHIsarna CCSservice_requestCIMS.Generic Fuels.Metallurgical Coal</v>
      </c>
      <c r="DM360" s="9"/>
    </row>
    <row r="361" spans="1:117" s="12" customFormat="1" x14ac:dyDescent="0.3">
      <c r="A361" s="10" t="s">
        <v>204</v>
      </c>
      <c r="B361" s="41"/>
      <c r="D361" s="39"/>
      <c r="E361" s="39"/>
      <c r="F361" t="s">
        <v>209</v>
      </c>
      <c r="G361" s="10" t="s">
        <v>377</v>
      </c>
      <c r="H361" s="11"/>
      <c r="I361" s="10"/>
      <c r="J361" s="10" t="s">
        <v>337</v>
      </c>
      <c r="K361" s="39"/>
      <c r="L361" s="24"/>
      <c r="M361" s="27" t="s">
        <v>67</v>
      </c>
      <c r="N361" s="37">
        <v>0.50232268099999999</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.Iron and Steel.Molten Steel.IntegratedHIsarna CCSservice_requestCIMS.Generic Fuels.Natural Gas</v>
      </c>
    </row>
    <row r="362" spans="1:117" s="12" customFormat="1" x14ac:dyDescent="0.3">
      <c r="A362" s="10" t="s">
        <v>204</v>
      </c>
      <c r="B362" s="41"/>
      <c r="D362" s="39"/>
      <c r="E362" s="39"/>
      <c r="F362" t="s">
        <v>209</v>
      </c>
      <c r="G362" s="10" t="s">
        <v>377</v>
      </c>
      <c r="H362" s="11"/>
      <c r="I362" s="10"/>
      <c r="J362" s="10" t="s">
        <v>269</v>
      </c>
      <c r="K362" s="39"/>
      <c r="L362" s="24"/>
      <c r="M362" s="27" t="s">
        <v>67</v>
      </c>
      <c r="N362" s="37">
        <v>2.4E-2</v>
      </c>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.Iron and Steel.Molten Steel.IntegratedHIsarna CCSservice_request.Iron and Steel.Ventilation</v>
      </c>
      <c r="DM362" s="9"/>
    </row>
    <row r="363" spans="1:117" s="12" customFormat="1" x14ac:dyDescent="0.3">
      <c r="A363" s="10" t="s">
        <v>204</v>
      </c>
      <c r="B363" s="41"/>
      <c r="D363" s="39"/>
      <c r="E363" s="39"/>
      <c r="F363" t="s">
        <v>209</v>
      </c>
      <c r="G363" s="10" t="s">
        <v>377</v>
      </c>
      <c r="H363" s="11"/>
      <c r="I363" s="10"/>
      <c r="J363" s="10" t="s">
        <v>274</v>
      </c>
      <c r="K363" s="39"/>
      <c r="L363" s="24"/>
      <c r="M363" s="27" t="s">
        <v>67</v>
      </c>
      <c r="N363" s="37">
        <v>0.113</v>
      </c>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.Iron and Steel.Molten Steel.IntegratedHIsarna CCSservice_request.Iron and Steel.Conveyance</v>
      </c>
    </row>
    <row r="364" spans="1:117" s="12" customFormat="1" x14ac:dyDescent="0.3">
      <c r="A364" s="10" t="s">
        <v>204</v>
      </c>
      <c r="B364" s="41"/>
      <c r="D364" s="39"/>
      <c r="E364" s="39"/>
      <c r="F364" t="s">
        <v>209</v>
      </c>
      <c r="G364" s="10" t="s">
        <v>377</v>
      </c>
      <c r="H364" s="11"/>
      <c r="I364" s="10"/>
      <c r="J364" s="10" t="s">
        <v>329</v>
      </c>
      <c r="K364" s="39"/>
      <c r="L364" s="24"/>
      <c r="M364" s="27" t="s">
        <v>67</v>
      </c>
      <c r="N364" s="37">
        <v>1.9E-2</v>
      </c>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.Iron and Steel.Molten Steel.IntegratedHIsarna CCSservice_request.Iron and Steel.Compression</v>
      </c>
      <c r="DM364" s="9"/>
    </row>
    <row r="365" spans="1:117" s="12" customFormat="1" x14ac:dyDescent="0.3">
      <c r="A365" s="10" t="s">
        <v>204</v>
      </c>
      <c r="B365" s="41"/>
      <c r="D365" s="39"/>
      <c r="E365" s="39"/>
      <c r="F365" t="s">
        <v>209</v>
      </c>
      <c r="G365" s="10" t="s">
        <v>377</v>
      </c>
      <c r="H365" s="11"/>
      <c r="I365" s="10"/>
      <c r="J365" s="10" t="s">
        <v>302</v>
      </c>
      <c r="K365" s="39"/>
      <c r="L365" s="24"/>
      <c r="M365" s="27" t="s">
        <v>67</v>
      </c>
      <c r="N365" s="37">
        <v>9.6000000000000002E-2</v>
      </c>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.Iron and Steel.Molten Steel.IntegratedHIsarna CCSservice_request.Iron and Steel.Direct Drive</v>
      </c>
    </row>
    <row r="366" spans="1:117" s="12" customFormat="1" x14ac:dyDescent="0.3">
      <c r="A366" s="10" t="s">
        <v>204</v>
      </c>
      <c r="B366" s="41"/>
      <c r="D366" s="39"/>
      <c r="E366" s="39"/>
      <c r="F366" t="s">
        <v>209</v>
      </c>
      <c r="G366" s="10" t="s">
        <v>377</v>
      </c>
      <c r="H366" s="11"/>
      <c r="I366" s="10"/>
      <c r="J366" s="10" t="s">
        <v>330</v>
      </c>
      <c r="K366" s="39"/>
      <c r="L366" s="24"/>
      <c r="M366" s="27" t="s">
        <v>67</v>
      </c>
      <c r="N366" s="37">
        <v>2E-3</v>
      </c>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.Iron and Steel.Molten Steel.IntegratedHIsarna CCSservice_request.Iron and Steel.Pumping</v>
      </c>
      <c r="DM366" s="9"/>
    </row>
    <row r="367" spans="1:117" s="12" customFormat="1" x14ac:dyDescent="0.3">
      <c r="A367" s="10" t="s">
        <v>204</v>
      </c>
      <c r="B367" s="41"/>
      <c r="D367" s="39"/>
      <c r="E367" s="39"/>
      <c r="F367" t="s">
        <v>209</v>
      </c>
      <c r="G367" s="10" t="s">
        <v>377</v>
      </c>
      <c r="H367" s="11"/>
      <c r="I367" s="10"/>
      <c r="J367" s="10" t="s">
        <v>336</v>
      </c>
      <c r="K367" s="39"/>
      <c r="L367" s="24"/>
      <c r="M367" s="27" t="s">
        <v>67</v>
      </c>
      <c r="N367" s="37">
        <v>0.74873030500000004</v>
      </c>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.Iron and Steel.Molten Steel.IntegratedHIsarna CCSservice_request.Iron and Steel.Oxygen</v>
      </c>
    </row>
    <row r="368" spans="1:117" s="12" customFormat="1" x14ac:dyDescent="0.3">
      <c r="A368" s="10" t="s">
        <v>204</v>
      </c>
      <c r="B368" s="41"/>
      <c r="D368" s="39"/>
      <c r="E368" s="39"/>
      <c r="F368" t="s">
        <v>209</v>
      </c>
      <c r="G368" s="10" t="s">
        <v>377</v>
      </c>
      <c r="H368" s="11"/>
      <c r="I368" s="10"/>
      <c r="J368" s="10" t="s">
        <v>340</v>
      </c>
      <c r="K368" s="39"/>
      <c r="L368" s="24"/>
      <c r="M368" s="27" t="s">
        <v>67</v>
      </c>
      <c r="N368" s="37">
        <v>3.86</v>
      </c>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.Iron and Steel.Molten Steel.IntegratedHIsarna CCSservice_request.Iron and Steel.Iron Process Gas</v>
      </c>
      <c r="DM368" s="9"/>
    </row>
    <row r="369" spans="1:117" s="12" customFormat="1" x14ac:dyDescent="0.3">
      <c r="A369" s="10" t="s">
        <v>204</v>
      </c>
      <c r="B369" s="41"/>
      <c r="D369" s="39"/>
      <c r="E369" s="39"/>
      <c r="F369" t="s">
        <v>209</v>
      </c>
      <c r="G369" s="10" t="s">
        <v>377</v>
      </c>
      <c r="H369" s="11"/>
      <c r="I369" s="10"/>
      <c r="J369" s="10" t="s">
        <v>236</v>
      </c>
      <c r="K369" s="39"/>
      <c r="L369" s="24"/>
      <c r="M369" s="27" t="s">
        <v>67</v>
      </c>
      <c r="N369" s="37">
        <v>0.50375336199999998</v>
      </c>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.Iron and Steel.Molten Steel.IntegratedHIsarna CCSservice_request.Iron and Steel.Steam</v>
      </c>
    </row>
    <row r="370" spans="1:117" s="12" customFormat="1" x14ac:dyDescent="0.3">
      <c r="A370" s="10" t="s">
        <v>204</v>
      </c>
      <c r="B370" s="41"/>
      <c r="D370" s="39"/>
      <c r="E370" s="39"/>
      <c r="F370" t="s">
        <v>209</v>
      </c>
      <c r="G370" s="10" t="s">
        <v>377</v>
      </c>
      <c r="H370" s="11"/>
      <c r="I370" s="10"/>
      <c r="J370" s="10" t="s">
        <v>255</v>
      </c>
      <c r="K370" s="39"/>
      <c r="L370" s="24"/>
      <c r="M370" s="27" t="s">
        <v>72</v>
      </c>
      <c r="N370" s="37">
        <f>N360*coefficients!$G$135+N361*coefficients!$G$145+N413</f>
        <v>2.300412514934683</v>
      </c>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.Iron and Steel.Molten Steel.IntegratedHIsarna CCSservice_request.Iron and Steel.CCS</v>
      </c>
      <c r="DM370" s="9"/>
    </row>
    <row r="371" spans="1:117" s="12" customFormat="1" x14ac:dyDescent="0.3">
      <c r="A371" s="10" t="s">
        <v>204</v>
      </c>
      <c r="B371" s="41"/>
      <c r="D371" s="39"/>
      <c r="E371" s="39"/>
      <c r="F371" t="s">
        <v>210</v>
      </c>
      <c r="G371" s="10" t="s">
        <v>377</v>
      </c>
      <c r="H371" s="11"/>
      <c r="I371" s="10"/>
      <c r="J371" s="10" t="s">
        <v>250</v>
      </c>
      <c r="K371" s="39"/>
      <c r="L371" s="24"/>
      <c r="M371" s="27" t="s">
        <v>67</v>
      </c>
      <c r="N371" s="37">
        <v>10.6</v>
      </c>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.Iron and Steel.Molten Steel.IntegratedDRI + EAFservice_request.Iron and Steel.Methane Blend</v>
      </c>
      <c r="DM371" s="9"/>
    </row>
    <row r="372" spans="1:117" s="12" customFormat="1" x14ac:dyDescent="0.3">
      <c r="A372" s="10" t="s">
        <v>204</v>
      </c>
      <c r="B372" s="41"/>
      <c r="D372" s="39"/>
      <c r="E372" s="39"/>
      <c r="F372" t="s">
        <v>210</v>
      </c>
      <c r="G372" s="10" t="s">
        <v>377</v>
      </c>
      <c r="H372" s="11"/>
      <c r="I372" s="10"/>
      <c r="J372" s="10" t="s">
        <v>335</v>
      </c>
      <c r="K372" s="39"/>
      <c r="L372" s="24"/>
      <c r="M372" s="27" t="s">
        <v>67</v>
      </c>
      <c r="N372" s="37">
        <v>2.1779999999999999</v>
      </c>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.Iron and Steel.Molten Steel.IntegratedDRI + EAFservice_request.Electricity</v>
      </c>
    </row>
    <row r="373" spans="1:117" s="12" customFormat="1" x14ac:dyDescent="0.3">
      <c r="A373" s="10" t="s">
        <v>204</v>
      </c>
      <c r="B373" s="41"/>
      <c r="D373" s="39"/>
      <c r="E373" s="39"/>
      <c r="F373" t="s">
        <v>210</v>
      </c>
      <c r="G373" s="10" t="s">
        <v>377</v>
      </c>
      <c r="H373" s="11"/>
      <c r="I373" s="10"/>
      <c r="J373" s="10" t="s">
        <v>269</v>
      </c>
      <c r="K373" s="39"/>
      <c r="L373" s="24"/>
      <c r="M373" s="27" t="s">
        <v>67</v>
      </c>
      <c r="N373" s="37">
        <v>1.7999999999999999E-2</v>
      </c>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.Iron and Steel.Molten Steel.IntegratedDRI + EAFservice_request.Iron and Steel.Ventilation</v>
      </c>
      <c r="DM373" s="9"/>
    </row>
    <row r="374" spans="1:117" s="12" customFormat="1" x14ac:dyDescent="0.3">
      <c r="A374" s="10" t="s">
        <v>204</v>
      </c>
      <c r="B374" s="41"/>
      <c r="D374" s="39"/>
      <c r="E374" s="39"/>
      <c r="F374" t="s">
        <v>210</v>
      </c>
      <c r="G374" s="10" t="s">
        <v>377</v>
      </c>
      <c r="H374" s="11"/>
      <c r="I374" s="10"/>
      <c r="J374" s="10" t="s">
        <v>274</v>
      </c>
      <c r="K374" s="39"/>
      <c r="L374" s="24"/>
      <c r="M374" s="27" t="s">
        <v>67</v>
      </c>
      <c r="N374" s="37">
        <v>0.113</v>
      </c>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.Iron and Steel.Molten Steel.IntegratedDRI + EAFservice_request.Iron and Steel.Conveyance</v>
      </c>
    </row>
    <row r="375" spans="1:117" s="12" customFormat="1" x14ac:dyDescent="0.3">
      <c r="A375" s="10" t="s">
        <v>204</v>
      </c>
      <c r="B375" s="41"/>
      <c r="D375" s="39"/>
      <c r="E375" s="39"/>
      <c r="F375" t="s">
        <v>210</v>
      </c>
      <c r="G375" s="10" t="s">
        <v>377</v>
      </c>
      <c r="H375" s="11"/>
      <c r="I375" s="10"/>
      <c r="J375" s="10" t="s">
        <v>329</v>
      </c>
      <c r="K375" s="39"/>
      <c r="L375" s="24"/>
      <c r="M375" s="27" t="s">
        <v>67</v>
      </c>
      <c r="N375" s="37">
        <v>3.5000000000000003E-2</v>
      </c>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.Iron and Steel.Molten Steel.IntegratedDRI + EAFservice_request.Iron and Steel.Compression</v>
      </c>
      <c r="DM375" s="9"/>
    </row>
    <row r="376" spans="1:117" s="12" customFormat="1" x14ac:dyDescent="0.3">
      <c r="A376" s="10" t="s">
        <v>204</v>
      </c>
      <c r="B376" s="41"/>
      <c r="D376" s="39"/>
      <c r="E376" s="39"/>
      <c r="F376" t="s">
        <v>210</v>
      </c>
      <c r="G376" s="10" t="s">
        <v>377</v>
      </c>
      <c r="H376" s="10"/>
      <c r="I376" s="10"/>
      <c r="J376" s="10" t="s">
        <v>330</v>
      </c>
      <c r="K376" s="39"/>
      <c r="L376" s="24"/>
      <c r="M376" s="27" t="s">
        <v>67</v>
      </c>
      <c r="N376" s="37">
        <v>2E-3</v>
      </c>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.Iron and Steel.Molten Steel.IntegratedDRI + EAFservice_request.Iron and Steel.Pumping</v>
      </c>
    </row>
    <row r="377" spans="1:117" s="12" customFormat="1" x14ac:dyDescent="0.3">
      <c r="A377" s="10" t="s">
        <v>204</v>
      </c>
      <c r="B377" s="41"/>
      <c r="D377" s="39"/>
      <c r="E377" s="39"/>
      <c r="F377" t="s">
        <v>211</v>
      </c>
      <c r="G377" s="10" t="s">
        <v>377</v>
      </c>
      <c r="H377" s="11"/>
      <c r="I377" s="10"/>
      <c r="J377" s="10" t="s">
        <v>337</v>
      </c>
      <c r="K377" s="39"/>
      <c r="L377" s="24"/>
      <c r="M377" s="27" t="s">
        <v>67</v>
      </c>
      <c r="N377" s="37">
        <v>10.6</v>
      </c>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.Iron and Steel.Molten Steel.IntegratedDRI + EAF + CCSservice_requestCIMS.Generic Fuels.Natural Gas</v>
      </c>
      <c r="DM377" s="9"/>
    </row>
    <row r="378" spans="1:117" s="12" customFormat="1" x14ac:dyDescent="0.3">
      <c r="A378" s="10" t="s">
        <v>204</v>
      </c>
      <c r="B378" s="41"/>
      <c r="D378" s="39"/>
      <c r="E378" s="39"/>
      <c r="F378" t="s">
        <v>211</v>
      </c>
      <c r="G378" s="10" t="s">
        <v>377</v>
      </c>
      <c r="H378" s="11"/>
      <c r="I378" s="10"/>
      <c r="J378" s="10" t="s">
        <v>335</v>
      </c>
      <c r="K378" s="39"/>
      <c r="L378" s="24"/>
      <c r="M378" s="27" t="s">
        <v>67</v>
      </c>
      <c r="N378" s="37">
        <v>2.1779999999999999</v>
      </c>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.Iron and Steel.Molten Steel.IntegratedDRI + EAF + CCSservice_request.Electricity</v>
      </c>
    </row>
    <row r="379" spans="1:117" s="12" customFormat="1" x14ac:dyDescent="0.3">
      <c r="A379" s="10" t="s">
        <v>204</v>
      </c>
      <c r="B379" s="41"/>
      <c r="D379" s="39"/>
      <c r="E379" s="39"/>
      <c r="F379" t="s">
        <v>211</v>
      </c>
      <c r="G379" s="10" t="s">
        <v>377</v>
      </c>
      <c r="H379" s="11"/>
      <c r="I379" s="10"/>
      <c r="J379" s="10" t="s">
        <v>269</v>
      </c>
      <c r="K379" s="39"/>
      <c r="L379" s="24"/>
      <c r="M379" s="27" t="s">
        <v>67</v>
      </c>
      <c r="N379" s="37">
        <v>1.7999999999999999E-2</v>
      </c>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.Iron and Steel.Molten Steel.IntegratedDRI + EAF + CCSservice_request.Iron and Steel.Ventilation</v>
      </c>
      <c r="DM379" s="9"/>
    </row>
    <row r="380" spans="1:117" s="12" customFormat="1" x14ac:dyDescent="0.3">
      <c r="A380" s="10" t="s">
        <v>204</v>
      </c>
      <c r="B380" s="41"/>
      <c r="D380" s="39"/>
      <c r="E380" s="39"/>
      <c r="F380" t="s">
        <v>211</v>
      </c>
      <c r="G380" s="10" t="s">
        <v>377</v>
      </c>
      <c r="H380" s="11"/>
      <c r="I380" s="10"/>
      <c r="J380" s="10" t="s">
        <v>274</v>
      </c>
      <c r="K380" s="39"/>
      <c r="L380" s="24"/>
      <c r="M380" s="27" t="s">
        <v>67</v>
      </c>
      <c r="N380" s="37">
        <v>0.113</v>
      </c>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.Iron and Steel.Molten Steel.IntegratedDRI + EAF + CCSservice_request.Iron and Steel.Conveyance</v>
      </c>
    </row>
    <row r="381" spans="1:117" s="12" customFormat="1" x14ac:dyDescent="0.3">
      <c r="A381" s="10" t="s">
        <v>204</v>
      </c>
      <c r="B381" s="41"/>
      <c r="D381" s="39"/>
      <c r="E381" s="39"/>
      <c r="F381" t="s">
        <v>211</v>
      </c>
      <c r="G381" s="10" t="s">
        <v>377</v>
      </c>
      <c r="H381" s="11"/>
      <c r="I381" s="10"/>
      <c r="J381" s="10" t="s">
        <v>329</v>
      </c>
      <c r="K381" s="39"/>
      <c r="L381" s="24"/>
      <c r="M381" s="27" t="s">
        <v>67</v>
      </c>
      <c r="N381" s="37">
        <v>3.5000000000000003E-2</v>
      </c>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.Iron and Steel.Molten Steel.IntegratedDRI + EAF + CCSservice_request.Iron and Steel.Compression</v>
      </c>
      <c r="DM381" s="9"/>
    </row>
    <row r="382" spans="1:117" s="12" customFormat="1" x14ac:dyDescent="0.3">
      <c r="A382" s="10" t="s">
        <v>204</v>
      </c>
      <c r="B382" s="41"/>
      <c r="D382" s="39"/>
      <c r="E382" s="39"/>
      <c r="F382" t="s">
        <v>211</v>
      </c>
      <c r="G382" s="10" t="s">
        <v>377</v>
      </c>
      <c r="H382" s="10"/>
      <c r="I382" s="10"/>
      <c r="J382" s="10" t="s">
        <v>330</v>
      </c>
      <c r="K382" s="39"/>
      <c r="L382" s="24"/>
      <c r="M382" s="27" t="s">
        <v>67</v>
      </c>
      <c r="N382" s="37">
        <v>2E-3</v>
      </c>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.Iron and Steel.Molten Steel.IntegratedDRI + EAF + CCSservice_request.Iron and Steel.Pumping</v>
      </c>
    </row>
    <row r="383" spans="1:117" s="12" customFormat="1" x14ac:dyDescent="0.3">
      <c r="A383" s="10" t="s">
        <v>204</v>
      </c>
      <c r="B383" s="41"/>
      <c r="D383" s="39"/>
      <c r="E383" s="39"/>
      <c r="F383" t="s">
        <v>211</v>
      </c>
      <c r="G383" s="10" t="s">
        <v>377</v>
      </c>
      <c r="H383" s="11"/>
      <c r="I383" s="10"/>
      <c r="J383" s="10" t="s">
        <v>255</v>
      </c>
      <c r="K383" s="39"/>
      <c r="L383" s="24"/>
      <c r="M383" s="27" t="s">
        <v>72</v>
      </c>
      <c r="N383" s="37">
        <f>N377*coefficients!$G$145</f>
        <v>0.53699076776852261</v>
      </c>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.Iron and Steel.Molten Steel.IntegratedDRI + EAF + CCSservice_request.Iron and Steel.CCS</v>
      </c>
      <c r="DM383" s="9"/>
    </row>
    <row r="384" spans="1:117" s="12" customFormat="1" x14ac:dyDescent="0.3">
      <c r="A384" s="10" t="s">
        <v>204</v>
      </c>
      <c r="B384" s="41"/>
      <c r="D384" s="39"/>
      <c r="E384" s="39"/>
      <c r="F384" t="s">
        <v>212</v>
      </c>
      <c r="G384" s="10" t="s">
        <v>377</v>
      </c>
      <c r="H384" s="10"/>
      <c r="I384" s="10"/>
      <c r="J384" s="10" t="s">
        <v>335</v>
      </c>
      <c r="K384" s="39"/>
      <c r="L384" s="24"/>
      <c r="M384" s="27" t="s">
        <v>67</v>
      </c>
      <c r="N384" s="37">
        <v>1.5049999999999999</v>
      </c>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.Iron and Steel.Molten Steel.IntegratedSmelter + EAFservice_request.Electricity</v>
      </c>
    </row>
    <row r="385" spans="1:117" s="12" customFormat="1" x14ac:dyDescent="0.3">
      <c r="A385" s="10" t="s">
        <v>204</v>
      </c>
      <c r="B385" s="41"/>
      <c r="D385" s="39"/>
      <c r="E385" s="39"/>
      <c r="F385" t="s">
        <v>212</v>
      </c>
      <c r="G385" s="10" t="s">
        <v>377</v>
      </c>
      <c r="H385" s="11"/>
      <c r="I385" s="10"/>
      <c r="J385" s="10" t="s">
        <v>250</v>
      </c>
      <c r="K385" s="39"/>
      <c r="L385" s="24"/>
      <c r="M385" s="27" t="s">
        <v>67</v>
      </c>
      <c r="N385" s="37">
        <v>11.022180710000001</v>
      </c>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.Iron and Steel.Molten Steel.IntegratedSmelter + EAFservice_request.Iron and Steel.Methane Blend</v>
      </c>
      <c r="DM385" s="9"/>
    </row>
    <row r="386" spans="1:117" s="12" customFormat="1" x14ac:dyDescent="0.3">
      <c r="A386" s="10" t="s">
        <v>204</v>
      </c>
      <c r="B386" s="41"/>
      <c r="D386" s="39"/>
      <c r="E386" s="39"/>
      <c r="F386" t="s">
        <v>212</v>
      </c>
      <c r="G386" s="10" t="s">
        <v>377</v>
      </c>
      <c r="H386" s="11"/>
      <c r="I386" s="10"/>
      <c r="J386" s="10" t="s">
        <v>269</v>
      </c>
      <c r="K386" s="39"/>
      <c r="L386" s="24"/>
      <c r="M386" s="27" t="s">
        <v>67</v>
      </c>
      <c r="N386" s="37">
        <v>1.7999999999999999E-2</v>
      </c>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.Iron and Steel.Molten Steel.IntegratedSmelter + EAFservice_request.Iron and Steel.Ventilation</v>
      </c>
    </row>
    <row r="387" spans="1:117" s="12" customFormat="1" x14ac:dyDescent="0.3">
      <c r="A387" s="10" t="s">
        <v>204</v>
      </c>
      <c r="B387" s="41"/>
      <c r="D387" s="39"/>
      <c r="E387" s="39"/>
      <c r="F387" t="s">
        <v>212</v>
      </c>
      <c r="G387" s="10" t="s">
        <v>377</v>
      </c>
      <c r="H387" s="11"/>
      <c r="I387" s="10"/>
      <c r="J387" s="10" t="s">
        <v>274</v>
      </c>
      <c r="K387" s="39"/>
      <c r="L387" s="24"/>
      <c r="M387" s="27" t="s">
        <v>67</v>
      </c>
      <c r="N387" s="37">
        <v>0.113</v>
      </c>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.Iron and Steel.Molten Steel.IntegratedSmelter + EAFservice_request.Iron and Steel.Conveyance</v>
      </c>
      <c r="DM387" s="9"/>
    </row>
    <row r="388" spans="1:117" s="12" customFormat="1" x14ac:dyDescent="0.3">
      <c r="A388" s="10" t="s">
        <v>204</v>
      </c>
      <c r="B388" s="41"/>
      <c r="D388" s="39"/>
      <c r="E388" s="39"/>
      <c r="F388" t="s">
        <v>212</v>
      </c>
      <c r="G388" s="10" t="s">
        <v>377</v>
      </c>
      <c r="H388" s="11"/>
      <c r="I388" s="10"/>
      <c r="J388" s="10" t="s">
        <v>329</v>
      </c>
      <c r="K388" s="39"/>
      <c r="L388" s="24"/>
      <c r="M388" s="27" t="s">
        <v>67</v>
      </c>
      <c r="N388" s="37">
        <v>3.5000000000000003E-2</v>
      </c>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.Iron and Steel.Molten Steel.IntegratedSmelter + EAFservice_request.Iron and Steel.Compression</v>
      </c>
    </row>
    <row r="389" spans="1:117" s="12" customFormat="1" x14ac:dyDescent="0.3">
      <c r="A389" s="10" t="s">
        <v>204</v>
      </c>
      <c r="B389" s="41"/>
      <c r="D389" s="39"/>
      <c r="E389" s="39"/>
      <c r="F389" t="s">
        <v>212</v>
      </c>
      <c r="G389" s="10" t="s">
        <v>377</v>
      </c>
      <c r="H389" s="11"/>
      <c r="I389" s="10"/>
      <c r="J389" s="10" t="s">
        <v>330</v>
      </c>
      <c r="K389" s="39"/>
      <c r="L389" s="24"/>
      <c r="M389" s="27" t="s">
        <v>67</v>
      </c>
      <c r="N389" s="37">
        <v>2E-3</v>
      </c>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.Iron and Steel.Molten Steel.IntegratedSmelter + EAFservice_request.Iron and Steel.Pumping</v>
      </c>
      <c r="DM389" s="9"/>
    </row>
    <row r="390" spans="1:117" s="12" customFormat="1" x14ac:dyDescent="0.3">
      <c r="A390" s="10" t="s">
        <v>204</v>
      </c>
      <c r="B390" s="41"/>
      <c r="D390" s="39"/>
      <c r="E390" s="39"/>
      <c r="F390" t="s">
        <v>212</v>
      </c>
      <c r="G390" s="10" t="s">
        <v>377</v>
      </c>
      <c r="H390" s="11"/>
      <c r="I390" s="10"/>
      <c r="J390" s="10" t="s">
        <v>302</v>
      </c>
      <c r="K390" s="39"/>
      <c r="L390" s="24"/>
      <c r="M390" s="27" t="s">
        <v>67</v>
      </c>
      <c r="N390" s="37">
        <v>0.119531436767869</v>
      </c>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.Iron and Steel.Molten Steel.IntegratedSmelter + EAFservice_request.Iron and Steel.Direct Drive</v>
      </c>
    </row>
    <row r="391" spans="1:117" s="12" customFormat="1" x14ac:dyDescent="0.3">
      <c r="A391" s="10" t="s">
        <v>204</v>
      </c>
      <c r="B391" s="41"/>
      <c r="D391" s="39"/>
      <c r="E391" s="39"/>
      <c r="F391" t="s">
        <v>212</v>
      </c>
      <c r="G391" s="10" t="s">
        <v>377</v>
      </c>
      <c r="H391" s="11"/>
      <c r="I391" s="10"/>
      <c r="J391" s="10" t="s">
        <v>336</v>
      </c>
      <c r="K391" s="39"/>
      <c r="L391" s="24"/>
      <c r="M391" s="27" t="s">
        <v>130</v>
      </c>
      <c r="N391" s="37">
        <v>0.1</v>
      </c>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.Iron and Steel.Molten Steel.IntegratedSmelter + EAFservice_request.Iron and Steel.Oxygen</v>
      </c>
      <c r="DM391" s="9"/>
    </row>
    <row r="392" spans="1:117" s="12" customFormat="1" x14ac:dyDescent="0.3">
      <c r="A392" s="10" t="s">
        <v>204</v>
      </c>
      <c r="B392" s="41"/>
      <c r="D392" s="39"/>
      <c r="E392" s="39"/>
      <c r="F392" t="s">
        <v>213</v>
      </c>
      <c r="G392" s="10" t="s">
        <v>377</v>
      </c>
      <c r="H392" s="10"/>
      <c r="I392" s="10"/>
      <c r="J392" s="10" t="s">
        <v>335</v>
      </c>
      <c r="K392" s="39"/>
      <c r="L392" s="24"/>
      <c r="M392" s="27" t="s">
        <v>67</v>
      </c>
      <c r="N392" s="37">
        <v>1.5049999999999999</v>
      </c>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.Iron and Steel.Molten Steel.IntegratedSmelter + EAF + CCSservice_request.Electricity</v>
      </c>
    </row>
    <row r="393" spans="1:117" s="12" customFormat="1" x14ac:dyDescent="0.3">
      <c r="A393" s="10" t="s">
        <v>204</v>
      </c>
      <c r="B393" s="41"/>
      <c r="D393" s="39"/>
      <c r="E393" s="39"/>
      <c r="F393" t="s">
        <v>213</v>
      </c>
      <c r="G393" s="10" t="s">
        <v>377</v>
      </c>
      <c r="H393" s="11"/>
      <c r="I393" s="10"/>
      <c r="J393" s="10" t="s">
        <v>337</v>
      </c>
      <c r="K393" s="39"/>
      <c r="L393" s="24"/>
      <c r="M393" s="27" t="s">
        <v>67</v>
      </c>
      <c r="N393" s="37">
        <v>11.022180710000001</v>
      </c>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.Iron and Steel.Molten Steel.IntegratedSmelter + EAF + CCSservice_requestCIMS.Generic Fuels.Natural Gas</v>
      </c>
      <c r="DM393" s="9"/>
    </row>
    <row r="394" spans="1:117" s="12" customFormat="1" x14ac:dyDescent="0.3">
      <c r="A394" s="10" t="s">
        <v>204</v>
      </c>
      <c r="B394" s="41"/>
      <c r="D394" s="39"/>
      <c r="E394" s="39"/>
      <c r="F394" t="s">
        <v>213</v>
      </c>
      <c r="G394" s="10" t="s">
        <v>377</v>
      </c>
      <c r="H394" s="11"/>
      <c r="I394" s="10"/>
      <c r="J394" s="10" t="s">
        <v>269</v>
      </c>
      <c r="K394" s="39"/>
      <c r="L394" s="24"/>
      <c r="M394" s="27" t="s">
        <v>67</v>
      </c>
      <c r="N394" s="37">
        <v>1.7999999999999999E-2</v>
      </c>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.Iron and Steel.Molten Steel.IntegratedSmelter + EAF + CCSservice_request.Iron and Steel.Ventilation</v>
      </c>
      <c r="DM394" s="9"/>
    </row>
    <row r="395" spans="1:117" s="12" customFormat="1" x14ac:dyDescent="0.3">
      <c r="A395" s="10" t="s">
        <v>204</v>
      </c>
      <c r="B395" s="41"/>
      <c r="D395" s="39"/>
      <c r="E395" s="39"/>
      <c r="F395" t="s">
        <v>213</v>
      </c>
      <c r="G395" s="10" t="s">
        <v>377</v>
      </c>
      <c r="H395" s="11"/>
      <c r="I395" s="10"/>
      <c r="J395" s="10" t="s">
        <v>274</v>
      </c>
      <c r="K395" s="39"/>
      <c r="L395" s="24"/>
      <c r="M395" s="27" t="s">
        <v>67</v>
      </c>
      <c r="N395" s="37">
        <v>0.113</v>
      </c>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.Iron and Steel.Molten Steel.IntegratedSmelter + EAF + CCSservice_request.Iron and Steel.Conveyance</v>
      </c>
      <c r="DM395" s="9"/>
    </row>
    <row r="396" spans="1:117" s="12" customFormat="1" x14ac:dyDescent="0.3">
      <c r="A396" s="10" t="s">
        <v>204</v>
      </c>
      <c r="B396" s="41"/>
      <c r="D396" s="39"/>
      <c r="E396" s="39"/>
      <c r="F396" t="s">
        <v>213</v>
      </c>
      <c r="G396" s="10" t="s">
        <v>377</v>
      </c>
      <c r="H396" s="11"/>
      <c r="I396" s="10"/>
      <c r="J396" s="10" t="s">
        <v>329</v>
      </c>
      <c r="K396" s="39"/>
      <c r="L396" s="24"/>
      <c r="M396" s="27" t="s">
        <v>67</v>
      </c>
      <c r="N396" s="37">
        <v>3.5000000000000003E-2</v>
      </c>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.Iron and Steel.Molten Steel.IntegratedSmelter + EAF + CCSservice_request.Iron and Steel.Compression</v>
      </c>
      <c r="DM396" s="9"/>
    </row>
    <row r="397" spans="1:117" s="12" customFormat="1" x14ac:dyDescent="0.3">
      <c r="A397" s="10" t="s">
        <v>204</v>
      </c>
      <c r="B397" s="41"/>
      <c r="D397" s="39"/>
      <c r="E397" s="39"/>
      <c r="F397" t="s">
        <v>213</v>
      </c>
      <c r="G397" s="10" t="s">
        <v>377</v>
      </c>
      <c r="H397" s="11"/>
      <c r="I397" s="10"/>
      <c r="J397" s="10" t="s">
        <v>330</v>
      </c>
      <c r="K397" s="39"/>
      <c r="L397" s="24"/>
      <c r="M397" s="27" t="s">
        <v>67</v>
      </c>
      <c r="N397" s="37">
        <v>2E-3</v>
      </c>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.Iron and Steel.Molten Steel.IntegratedSmelter + EAF + CCSservice_request.Iron and Steel.Pumping</v>
      </c>
      <c r="DM397" s="9"/>
    </row>
    <row r="398" spans="1:117" s="12" customFormat="1" x14ac:dyDescent="0.3">
      <c r="A398" s="10" t="s">
        <v>204</v>
      </c>
      <c r="B398" s="41"/>
      <c r="D398" s="39"/>
      <c r="E398" s="39"/>
      <c r="F398" t="s">
        <v>213</v>
      </c>
      <c r="G398" s="10" t="s">
        <v>377</v>
      </c>
      <c r="H398" s="11"/>
      <c r="I398" s="10"/>
      <c r="J398" s="10" t="s">
        <v>302</v>
      </c>
      <c r="K398" s="39"/>
      <c r="L398" s="24"/>
      <c r="M398" s="27" t="s">
        <v>67</v>
      </c>
      <c r="N398" s="37">
        <v>0.119531436767869</v>
      </c>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.Iron and Steel.Molten Steel.IntegratedSmelter + EAF + CCSservice_request.Iron and Steel.Direct Drive</v>
      </c>
      <c r="DM398" s="9"/>
    </row>
    <row r="399" spans="1:117" s="12" customFormat="1" x14ac:dyDescent="0.3">
      <c r="A399" s="10" t="s">
        <v>204</v>
      </c>
      <c r="B399" s="41"/>
      <c r="D399" s="39"/>
      <c r="E399" s="39"/>
      <c r="F399" t="s">
        <v>213</v>
      </c>
      <c r="G399" s="10" t="s">
        <v>377</v>
      </c>
      <c r="H399" s="11"/>
      <c r="I399" s="10"/>
      <c r="J399" s="10" t="s">
        <v>336</v>
      </c>
      <c r="K399" s="39"/>
      <c r="L399" s="24"/>
      <c r="M399" s="27" t="s">
        <v>130</v>
      </c>
      <c r="N399" s="37">
        <v>0.1</v>
      </c>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.Iron and Steel.Molten Steel.IntegratedSmelter + EAF + CCSservice_request.Iron and Steel.Oxygen</v>
      </c>
      <c r="DM399" s="9"/>
    </row>
    <row r="400" spans="1:117" s="12" customFormat="1" x14ac:dyDescent="0.3">
      <c r="A400" s="10" t="s">
        <v>204</v>
      </c>
      <c r="B400" s="41"/>
      <c r="D400" s="39"/>
      <c r="E400" s="39"/>
      <c r="F400" t="s">
        <v>213</v>
      </c>
      <c r="G400" s="10" t="s">
        <v>377</v>
      </c>
      <c r="H400" s="11"/>
      <c r="I400" s="10"/>
      <c r="J400" s="10" t="s">
        <v>255</v>
      </c>
      <c r="K400" s="39"/>
      <c r="L400" s="24"/>
      <c r="M400" s="27" t="s">
        <v>72</v>
      </c>
      <c r="N400" s="37">
        <f>N393*coefficients!$G$145</f>
        <v>0.55837823414587739</v>
      </c>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.Iron and Steel.Molten Steel.IntegratedSmelter + EAF + CCSservice_request.Iron and Steel.CCS</v>
      </c>
      <c r="DM400" s="9"/>
    </row>
    <row r="401" spans="1:117" s="12" customFormat="1" x14ac:dyDescent="0.3">
      <c r="A401" s="10" t="s">
        <v>204</v>
      </c>
      <c r="B401" s="41"/>
      <c r="D401" s="39"/>
      <c r="E401" s="39"/>
      <c r="F401" t="s">
        <v>214</v>
      </c>
      <c r="G401" s="10" t="s">
        <v>377</v>
      </c>
      <c r="H401" s="11"/>
      <c r="I401" s="10"/>
      <c r="J401" s="10" t="s">
        <v>335</v>
      </c>
      <c r="K401" s="39"/>
      <c r="L401" s="24"/>
      <c r="M401" s="27" t="s">
        <v>67</v>
      </c>
      <c r="N401" s="37">
        <v>2.1779999999999999</v>
      </c>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.Iron and Steel.Molten Steel.IntegratedHDRI + EAFservice_request.Electricity</v>
      </c>
    </row>
    <row r="402" spans="1:117" s="12" customFormat="1" x14ac:dyDescent="0.3">
      <c r="A402" s="10" t="s">
        <v>204</v>
      </c>
      <c r="B402" s="41"/>
      <c r="D402" s="39"/>
      <c r="E402" s="39"/>
      <c r="F402" t="s">
        <v>214</v>
      </c>
      <c r="G402" s="10" t="s">
        <v>377</v>
      </c>
      <c r="H402" s="11"/>
      <c r="I402" s="10"/>
      <c r="J402" s="10" t="s">
        <v>341</v>
      </c>
      <c r="K402" s="39"/>
      <c r="L402" s="24"/>
      <c r="M402" s="27" t="s">
        <v>67</v>
      </c>
      <c r="N402" s="37">
        <v>2.4670000000000001</v>
      </c>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.Iron and Steel.Molten Steel.IntegratedHDRI + EAFservice_request.Hydrogen</v>
      </c>
    </row>
    <row r="403" spans="1:117" s="12" customFormat="1" x14ac:dyDescent="0.3">
      <c r="A403" s="10" t="s">
        <v>204</v>
      </c>
      <c r="B403" s="41"/>
      <c r="D403" s="39"/>
      <c r="E403" s="39"/>
      <c r="F403" t="s">
        <v>214</v>
      </c>
      <c r="G403" s="10" t="s">
        <v>377</v>
      </c>
      <c r="H403" s="11"/>
      <c r="I403" s="10"/>
      <c r="J403" s="10" t="s">
        <v>269</v>
      </c>
      <c r="K403" s="39"/>
      <c r="L403" s="24"/>
      <c r="M403" s="27" t="s">
        <v>67</v>
      </c>
      <c r="N403" s="37">
        <v>1.7999999999999999E-2</v>
      </c>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.Iron and Steel.Molten Steel.IntegratedHDRI + EAFservice_request.Iron and Steel.Ventilation</v>
      </c>
    </row>
    <row r="404" spans="1:117" s="12" customFormat="1" x14ac:dyDescent="0.3">
      <c r="A404" s="10" t="s">
        <v>204</v>
      </c>
      <c r="B404" s="41"/>
      <c r="D404" s="39"/>
      <c r="E404" s="39"/>
      <c r="F404" t="s">
        <v>214</v>
      </c>
      <c r="G404" s="10" t="s">
        <v>377</v>
      </c>
      <c r="H404" s="11"/>
      <c r="I404" s="10"/>
      <c r="J404" s="10" t="s">
        <v>274</v>
      </c>
      <c r="K404" s="39"/>
      <c r="L404" s="24"/>
      <c r="M404" s="27" t="s">
        <v>67</v>
      </c>
      <c r="N404" s="37">
        <v>0.113</v>
      </c>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.Iron and Steel.Molten Steel.IntegratedHDRI + EAFservice_request.Iron and Steel.Conveyance</v>
      </c>
    </row>
    <row r="405" spans="1:117" s="12" customFormat="1" x14ac:dyDescent="0.3">
      <c r="A405" s="10" t="s">
        <v>204</v>
      </c>
      <c r="B405" s="41"/>
      <c r="D405" s="39"/>
      <c r="E405" s="39"/>
      <c r="F405" t="s">
        <v>214</v>
      </c>
      <c r="G405" s="10" t="s">
        <v>377</v>
      </c>
      <c r="H405" s="11"/>
      <c r="I405" s="10"/>
      <c r="J405" s="10" t="s">
        <v>329</v>
      </c>
      <c r="K405" s="39"/>
      <c r="L405" s="24"/>
      <c r="M405" s="27" t="s">
        <v>67</v>
      </c>
      <c r="N405" s="37">
        <v>3.5000000000000003E-2</v>
      </c>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.Iron and Steel.Molten Steel.IntegratedHDRI + EAFservice_request.Iron and Steel.Compression</v>
      </c>
    </row>
    <row r="406" spans="1:117" s="12" customFormat="1" x14ac:dyDescent="0.3">
      <c r="A406" s="10" t="s">
        <v>204</v>
      </c>
      <c r="B406" s="41"/>
      <c r="D406" s="39"/>
      <c r="E406" s="39"/>
      <c r="F406" t="s">
        <v>214</v>
      </c>
      <c r="G406" s="10" t="s">
        <v>377</v>
      </c>
      <c r="H406" s="11"/>
      <c r="I406" s="10"/>
      <c r="J406" s="10" t="s">
        <v>330</v>
      </c>
      <c r="K406" s="39"/>
      <c r="L406" s="24"/>
      <c r="M406" s="27" t="s">
        <v>67</v>
      </c>
      <c r="N406" s="37">
        <v>2E-3</v>
      </c>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.Iron and Steel.Molten Steel.IntegratedHDRI + EAFservice_request.Iron and Steel.Pumping</v>
      </c>
    </row>
    <row r="407" spans="1:117" s="12" customFormat="1" x14ac:dyDescent="0.3">
      <c r="A407" s="10" t="s">
        <v>204</v>
      </c>
      <c r="B407" s="41"/>
      <c r="D407" s="39"/>
      <c r="E407" s="39"/>
      <c r="F407" t="s">
        <v>214</v>
      </c>
      <c r="G407" s="10" t="s">
        <v>377</v>
      </c>
      <c r="H407" s="11"/>
      <c r="I407" s="10"/>
      <c r="J407" s="10" t="s">
        <v>302</v>
      </c>
      <c r="K407" s="39"/>
      <c r="L407" s="24"/>
      <c r="M407" s="27" t="s">
        <v>67</v>
      </c>
      <c r="N407" s="37">
        <v>0.119531436767869</v>
      </c>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.Iron and Steel.Molten Steel.IntegratedHDRI + EAFservice_request.Iron and Steel.Direct Drive</v>
      </c>
    </row>
    <row r="408" spans="1:117" s="12" customFormat="1" x14ac:dyDescent="0.3">
      <c r="A408" s="10" t="s">
        <v>204</v>
      </c>
      <c r="B408" s="41"/>
      <c r="D408" s="39"/>
      <c r="E408" s="39"/>
      <c r="F408" t="s">
        <v>214</v>
      </c>
      <c r="G408" s="10" t="s">
        <v>377</v>
      </c>
      <c r="H408" s="11"/>
      <c r="I408" s="10"/>
      <c r="J408" s="10" t="s">
        <v>336</v>
      </c>
      <c r="K408" s="39"/>
      <c r="L408" s="24"/>
      <c r="M408" s="27" t="s">
        <v>130</v>
      </c>
      <c r="N408" s="37">
        <v>0.1</v>
      </c>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.Iron and Steel.Molten Steel.IntegratedHDRI + EAFservice_request.Iron and Steel.Oxygen</v>
      </c>
    </row>
    <row r="409" spans="1:117" s="12" customFormat="1" x14ac:dyDescent="0.3">
      <c r="A409" s="10" t="s">
        <v>204</v>
      </c>
      <c r="B409" s="41"/>
      <c r="D409" s="39"/>
      <c r="E409" s="39"/>
      <c r="F409" t="s">
        <v>205</v>
      </c>
      <c r="G409" s="10" t="s">
        <v>378</v>
      </c>
      <c r="H409" s="11" t="s">
        <v>71</v>
      </c>
      <c r="I409" s="10" t="s">
        <v>338</v>
      </c>
      <c r="J409" s="10"/>
      <c r="K409" s="39"/>
      <c r="L409" s="24"/>
      <c r="M409" s="27" t="s">
        <v>72</v>
      </c>
      <c r="N409" s="37">
        <v>1.487308458</v>
      </c>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.Iron and Steel.Molten Steel.IntegratedBF-BOFemissionsCO2Process</v>
      </c>
    </row>
    <row r="410" spans="1:117" s="12" customFormat="1" x14ac:dyDescent="0.3">
      <c r="A410" s="10" t="s">
        <v>204</v>
      </c>
      <c r="B410" s="41"/>
      <c r="D410" s="39"/>
      <c r="E410" s="39"/>
      <c r="F410" t="s">
        <v>206</v>
      </c>
      <c r="G410" s="10" t="s">
        <v>378</v>
      </c>
      <c r="H410" s="11" t="s">
        <v>71</v>
      </c>
      <c r="I410" s="10" t="s">
        <v>338</v>
      </c>
      <c r="J410" s="10"/>
      <c r="K410" s="39"/>
      <c r="L410" s="24"/>
      <c r="M410" s="27" t="s">
        <v>72</v>
      </c>
      <c r="N410" s="37">
        <v>1.1730106140000001</v>
      </c>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.Iron and Steel.Molten Steel.IntegratedCorex smelteremissionsCO2Process</v>
      </c>
    </row>
    <row r="411" spans="1:117" s="12" customFormat="1" x14ac:dyDescent="0.3">
      <c r="A411" s="10" t="s">
        <v>204</v>
      </c>
      <c r="B411" s="41"/>
      <c r="D411" s="39"/>
      <c r="E411" s="39"/>
      <c r="F411" t="s">
        <v>207</v>
      </c>
      <c r="G411" s="10" t="s">
        <v>378</v>
      </c>
      <c r="H411" s="11" t="s">
        <v>71</v>
      </c>
      <c r="I411" s="10" t="s">
        <v>338</v>
      </c>
      <c r="J411" s="10"/>
      <c r="K411" s="39"/>
      <c r="L411" s="24" t="s">
        <v>342</v>
      </c>
      <c r="M411" s="27" t="s">
        <v>72</v>
      </c>
      <c r="N411" s="37">
        <v>1.1730106140000001</v>
      </c>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.Iron and Steel.Molten Steel.IntegratedCorex smelter + CCSemissionsCO2Process</v>
      </c>
    </row>
    <row r="412" spans="1:117" s="12" customFormat="1" x14ac:dyDescent="0.3">
      <c r="A412" s="10" t="s">
        <v>204</v>
      </c>
      <c r="B412" s="41"/>
      <c r="D412" s="39"/>
      <c r="E412" s="39"/>
      <c r="F412" t="s">
        <v>208</v>
      </c>
      <c r="G412" s="10" t="s">
        <v>378</v>
      </c>
      <c r="H412" s="11" t="s">
        <v>71</v>
      </c>
      <c r="I412" s="10" t="s">
        <v>338</v>
      </c>
      <c r="J412" s="10"/>
      <c r="K412" s="39"/>
      <c r="L412" s="24"/>
      <c r="M412" s="27" t="s">
        <v>72</v>
      </c>
      <c r="N412" s="37">
        <v>1.2722443370000001</v>
      </c>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.Iron and Steel.Molten Steel.IntegratedTop gas recycling CCSemissionsCO2Process</v>
      </c>
    </row>
    <row r="413" spans="1:117" s="12" customFormat="1" x14ac:dyDescent="0.3">
      <c r="A413" s="10" t="s">
        <v>204</v>
      </c>
      <c r="B413" s="41"/>
      <c r="D413" s="39"/>
      <c r="E413" s="39"/>
      <c r="F413" t="s">
        <v>209</v>
      </c>
      <c r="G413" s="10" t="s">
        <v>378</v>
      </c>
      <c r="H413" s="11" t="s">
        <v>71</v>
      </c>
      <c r="I413" s="10" t="s">
        <v>338</v>
      </c>
      <c r="J413" s="10"/>
      <c r="K413" s="39"/>
      <c r="L413" s="24"/>
      <c r="M413" s="27" t="s">
        <v>72</v>
      </c>
      <c r="N413" s="37">
        <v>1.2722443370000001</v>
      </c>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.Iron and Steel.Molten Steel.IntegratedHIsarna CCSemissionsCO2Process</v>
      </c>
    </row>
    <row r="414" spans="1:117"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7" s="12" customFormat="1" x14ac:dyDescent="0.3">
      <c r="A415" s="10" t="s">
        <v>215</v>
      </c>
      <c r="B415" s="41"/>
      <c r="D415" s="39"/>
      <c r="E415" s="39"/>
      <c r="F415" s="10" t="s">
        <v>216</v>
      </c>
      <c r="G415" s="10" t="s">
        <v>377</v>
      </c>
      <c r="H415" s="11"/>
      <c r="I415" s="10"/>
      <c r="J415" s="10" t="s">
        <v>343</v>
      </c>
      <c r="K415" s="39"/>
      <c r="L415" s="24"/>
      <c r="M415" s="27" t="s">
        <v>67</v>
      </c>
      <c r="N415" s="37">
        <v>2.2999999999999998</v>
      </c>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.Iron and Steel.AgglomerationIron sinter agglomerationservice_requestCIMS.Generic Fuels.Coal</v>
      </c>
      <c r="DM415" s="9"/>
    </row>
    <row r="416" spans="1:117" s="12" customFormat="1" x14ac:dyDescent="0.3">
      <c r="A416" s="10" t="s">
        <v>215</v>
      </c>
      <c r="B416" s="41"/>
      <c r="D416" s="39"/>
      <c r="E416" s="39"/>
      <c r="F416" s="10" t="s">
        <v>216</v>
      </c>
      <c r="G416" s="10" t="s">
        <v>377</v>
      </c>
      <c r="H416" s="11"/>
      <c r="I416" s="10"/>
      <c r="J416" s="10" t="s">
        <v>269</v>
      </c>
      <c r="K416" s="39"/>
      <c r="L416" s="24"/>
      <c r="M416" s="27" t="s">
        <v>67</v>
      </c>
      <c r="N416" s="37">
        <v>4.0000000000000001E-3</v>
      </c>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.Iron and Steel.AgglomerationIron sinter agglomerationservice_request.Iron and Steel.Ventilation</v>
      </c>
    </row>
    <row r="417" spans="1:117" s="12" customFormat="1" x14ac:dyDescent="0.3">
      <c r="A417" s="10" t="s">
        <v>215</v>
      </c>
      <c r="B417" s="41"/>
      <c r="D417" s="39"/>
      <c r="E417" s="39"/>
      <c r="F417" s="10" t="s">
        <v>216</v>
      </c>
      <c r="G417" s="10" t="s">
        <v>377</v>
      </c>
      <c r="H417" s="11"/>
      <c r="I417" s="10"/>
      <c r="J417" s="10" t="s">
        <v>274</v>
      </c>
      <c r="K417" s="39"/>
      <c r="L417" s="24"/>
      <c r="M417" s="27" t="s">
        <v>67</v>
      </c>
      <c r="N417" s="37">
        <v>9.8000000000000004E-2</v>
      </c>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.Iron and Steel.AgglomerationIron sinter agglomerationservice_request.Iron and Steel.Conveyance</v>
      </c>
      <c r="DM417" s="9"/>
    </row>
    <row r="418" spans="1:117" s="12" customFormat="1" x14ac:dyDescent="0.3">
      <c r="A418" s="10" t="s">
        <v>215</v>
      </c>
      <c r="B418" s="41"/>
      <c r="D418" s="39"/>
      <c r="E418" s="39"/>
      <c r="F418" s="10" t="s">
        <v>216</v>
      </c>
      <c r="G418" s="10" t="s">
        <v>377</v>
      </c>
      <c r="H418" s="11"/>
      <c r="I418" s="10"/>
      <c r="J418" s="10" t="s">
        <v>330</v>
      </c>
      <c r="K418" s="39"/>
      <c r="L418" s="24"/>
      <c r="M418" s="27" t="s">
        <v>67</v>
      </c>
      <c r="N418" s="37">
        <v>2E-3</v>
      </c>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.Iron and Steel.AgglomerationIron sinter agglomerationservice_request.Iron and Steel.Pumping</v>
      </c>
    </row>
    <row r="419" spans="1:117" s="12" customFormat="1" x14ac:dyDescent="0.3">
      <c r="A419" s="10" t="s">
        <v>215</v>
      </c>
      <c r="B419" s="41"/>
      <c r="D419" s="39"/>
      <c r="E419" s="39"/>
      <c r="F419" s="10" t="s">
        <v>217</v>
      </c>
      <c r="G419" s="10" t="s">
        <v>377</v>
      </c>
      <c r="H419" s="11"/>
      <c r="I419" s="10"/>
      <c r="J419" s="10" t="s">
        <v>343</v>
      </c>
      <c r="K419" s="39"/>
      <c r="L419" s="24"/>
      <c r="M419" s="27" t="s">
        <v>67</v>
      </c>
      <c r="N419" s="37">
        <v>2.2999999999999998</v>
      </c>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.Iron and Steel.AgglomerationIron sinter agglomeration CCSservice_requestCIMS.Generic Fuels.Coal</v>
      </c>
      <c r="DM419" s="9"/>
    </row>
    <row r="420" spans="1:117" s="12" customFormat="1" x14ac:dyDescent="0.3">
      <c r="A420" s="10" t="s">
        <v>215</v>
      </c>
      <c r="B420" s="41"/>
      <c r="D420" s="39"/>
      <c r="E420" s="39"/>
      <c r="F420" s="10" t="s">
        <v>217</v>
      </c>
      <c r="G420" s="10" t="s">
        <v>377</v>
      </c>
      <c r="H420" s="11"/>
      <c r="I420" s="10"/>
      <c r="J420" s="10" t="s">
        <v>269</v>
      </c>
      <c r="K420" s="39"/>
      <c r="L420" s="24"/>
      <c r="M420" s="27" t="s">
        <v>67</v>
      </c>
      <c r="N420" s="37">
        <v>4.0000000000000001E-3</v>
      </c>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.Iron and Steel.AgglomerationIron sinter agglomeration CCSservice_request.Iron and Steel.Ventilation</v>
      </c>
    </row>
    <row r="421" spans="1:117" s="12" customFormat="1" x14ac:dyDescent="0.3">
      <c r="A421" s="10" t="s">
        <v>215</v>
      </c>
      <c r="B421" s="41"/>
      <c r="D421" s="39"/>
      <c r="E421" s="39"/>
      <c r="F421" s="10" t="s">
        <v>217</v>
      </c>
      <c r="G421" s="10" t="s">
        <v>377</v>
      </c>
      <c r="H421" s="11"/>
      <c r="I421" s="10"/>
      <c r="J421" s="10" t="s">
        <v>274</v>
      </c>
      <c r="K421" s="39"/>
      <c r="L421" s="24"/>
      <c r="M421" s="27" t="s">
        <v>67</v>
      </c>
      <c r="N421" s="37">
        <v>9.8000000000000004E-2</v>
      </c>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.Iron and Steel.AgglomerationIron sinter agglomeration CCSservice_request.Iron and Steel.Conveyance</v>
      </c>
      <c r="DM421" s="9"/>
    </row>
    <row r="422" spans="1:117" s="12" customFormat="1" x14ac:dyDescent="0.3">
      <c r="A422" s="10" t="s">
        <v>215</v>
      </c>
      <c r="B422" s="41"/>
      <c r="D422" s="39"/>
      <c r="E422" s="39"/>
      <c r="F422" s="10" t="s">
        <v>217</v>
      </c>
      <c r="G422" s="10" t="s">
        <v>377</v>
      </c>
      <c r="H422" s="11"/>
      <c r="I422" s="10"/>
      <c r="J422" s="10" t="s">
        <v>330</v>
      </c>
      <c r="K422" s="39"/>
      <c r="L422" s="24"/>
      <c r="M422" s="27" t="s">
        <v>67</v>
      </c>
      <c r="N422" s="37">
        <v>2E-3</v>
      </c>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.Iron and Steel.AgglomerationIron sinter agglomeration CCSservice_request.Iron and Steel.Pumping</v>
      </c>
    </row>
    <row r="423" spans="1:117" s="12" customFormat="1" x14ac:dyDescent="0.3">
      <c r="A423" s="10" t="s">
        <v>215</v>
      </c>
      <c r="B423" s="41"/>
      <c r="D423" s="39"/>
      <c r="E423" s="39"/>
      <c r="F423" s="10" t="s">
        <v>217</v>
      </c>
      <c r="G423" s="10" t="s">
        <v>377</v>
      </c>
      <c r="H423" s="11"/>
      <c r="I423" s="10"/>
      <c r="J423" s="10" t="s">
        <v>255</v>
      </c>
      <c r="K423" s="39"/>
      <c r="L423" s="24" t="s">
        <v>344</v>
      </c>
      <c r="M423" s="27" t="s">
        <v>72</v>
      </c>
      <c r="N423" s="37">
        <v>0.18726498190105401</v>
      </c>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.Iron and Steel.AgglomerationIron sinter agglomeration CCSservice_request.Iron and Steel.CCS</v>
      </c>
      <c r="DM423" s="9"/>
    </row>
    <row r="424" spans="1:117"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c r="DM424" s="9"/>
    </row>
    <row r="425" spans="1:117" s="12" customFormat="1" x14ac:dyDescent="0.3">
      <c r="A425" s="10" t="s">
        <v>218</v>
      </c>
      <c r="B425" s="41"/>
      <c r="D425" s="39"/>
      <c r="E425" s="39"/>
      <c r="F425" s="10" t="s">
        <v>219</v>
      </c>
      <c r="G425" s="10" t="s">
        <v>377</v>
      </c>
      <c r="H425" s="11"/>
      <c r="I425" s="10"/>
      <c r="J425" s="10" t="s">
        <v>269</v>
      </c>
      <c r="K425" s="39"/>
      <c r="L425" s="24"/>
      <c r="M425" s="27" t="s">
        <v>67</v>
      </c>
      <c r="N425" s="37">
        <v>6.0000000000000001E-3</v>
      </c>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.Iron and Steel.Oxygen.CryogenicsAir compression and distillationservice_request.Iron and Steel.Ventilation</v>
      </c>
    </row>
    <row r="426" spans="1:117" s="12" customFormat="1" x14ac:dyDescent="0.3">
      <c r="A426" s="10" t="s">
        <v>218</v>
      </c>
      <c r="B426" s="41"/>
      <c r="D426" s="39"/>
      <c r="E426" s="39"/>
      <c r="F426" s="10" t="s">
        <v>219</v>
      </c>
      <c r="G426" s="10" t="s">
        <v>377</v>
      </c>
      <c r="H426" s="11"/>
      <c r="I426" s="10"/>
      <c r="J426" s="10" t="s">
        <v>274</v>
      </c>
      <c r="K426" s="39"/>
      <c r="L426" s="24"/>
      <c r="M426" s="27" t="s">
        <v>67</v>
      </c>
      <c r="N426" s="37">
        <v>5.2999999999999999E-2</v>
      </c>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.Iron and Steel.Oxygen.CryogenicsAir compression and distillationservice_request.Iron and Steel.Conveyance</v>
      </c>
      <c r="DM426" s="9"/>
    </row>
    <row r="427" spans="1:117" s="12" customFormat="1" x14ac:dyDescent="0.3">
      <c r="A427" s="10" t="s">
        <v>218</v>
      </c>
      <c r="B427" s="41"/>
      <c r="D427" s="39"/>
      <c r="E427" s="39"/>
      <c r="F427" s="10" t="s">
        <v>219</v>
      </c>
      <c r="G427" s="10" t="s">
        <v>377</v>
      </c>
      <c r="H427" s="11"/>
      <c r="I427" s="10"/>
      <c r="J427" s="10" t="s">
        <v>302</v>
      </c>
      <c r="K427" s="39"/>
      <c r="L427" s="24"/>
      <c r="M427" s="27" t="s">
        <v>67</v>
      </c>
      <c r="N427" s="37">
        <v>3.9E-2</v>
      </c>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.Iron and Steel.Oxygen.CryogenicsAir compression and distillationservice_request.Iron and Steel.Direct Drive</v>
      </c>
    </row>
    <row r="428" spans="1:117" s="12" customFormat="1" x14ac:dyDescent="0.3">
      <c r="A428" s="10" t="s">
        <v>218</v>
      </c>
      <c r="B428" s="41"/>
      <c r="D428" s="39"/>
      <c r="E428" s="39"/>
      <c r="F428" s="10" t="s">
        <v>219</v>
      </c>
      <c r="G428" s="10" t="s">
        <v>377</v>
      </c>
      <c r="H428" s="11"/>
      <c r="I428" s="10"/>
      <c r="J428" s="10" t="s">
        <v>330</v>
      </c>
      <c r="K428" s="39"/>
      <c r="L428" s="24"/>
      <c r="M428" s="27" t="s">
        <v>67</v>
      </c>
      <c r="N428" s="37">
        <v>1.2E-2</v>
      </c>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.Iron and Steel.Oxygen.CryogenicsAir compression and distillationservice_request.Iron and Steel.Pumping</v>
      </c>
      <c r="DM428" s="9"/>
    </row>
    <row r="429" spans="1:117"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c r="DM429" s="9"/>
    </row>
    <row r="430" spans="1:117" s="12" customFormat="1" x14ac:dyDescent="0.3">
      <c r="A430" s="10" t="s">
        <v>220</v>
      </c>
      <c r="B430" s="41"/>
      <c r="D430" s="39"/>
      <c r="E430" s="39"/>
      <c r="F430" s="10" t="s">
        <v>221</v>
      </c>
      <c r="G430" s="10" t="s">
        <v>377</v>
      </c>
      <c r="H430" s="11"/>
      <c r="I430" s="10"/>
      <c r="J430" s="10" t="s">
        <v>331</v>
      </c>
      <c r="K430" s="39"/>
      <c r="L430" s="24"/>
      <c r="M430" s="27" t="s">
        <v>67</v>
      </c>
      <c r="N430" s="37">
        <v>-0.56246133099999995</v>
      </c>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.Iron and Steel.Iron Process Gas.Reheatingrecuperated reheat furnaceservice_request.Iron and Steel.Reheating</v>
      </c>
    </row>
    <row r="431" spans="1:117" s="12" customFormat="1" x14ac:dyDescent="0.3">
      <c r="A431" s="10" t="s">
        <v>220</v>
      </c>
      <c r="B431" s="41"/>
      <c r="D431" s="39"/>
      <c r="E431" s="39"/>
      <c r="F431" s="10" t="s">
        <v>221</v>
      </c>
      <c r="G431" s="10" t="s">
        <v>377</v>
      </c>
      <c r="H431" s="11"/>
      <c r="I431" s="10"/>
      <c r="J431" s="10" t="s">
        <v>236</v>
      </c>
      <c r="K431" s="39"/>
      <c r="L431" s="24"/>
      <c r="M431" s="27" t="s">
        <v>67</v>
      </c>
      <c r="N431" s="37">
        <v>5.6246132999999997E-2</v>
      </c>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.Iron and Steel.Iron Process Gas.Reheatingrecuperated reheat furnaceservice_request.Iron and Steel.Steam</v>
      </c>
      <c r="DM431" s="9"/>
    </row>
    <row r="432" spans="1:117" s="12" customFormat="1" x14ac:dyDescent="0.3">
      <c r="A432" s="10" t="s">
        <v>220</v>
      </c>
      <c r="B432" s="41"/>
      <c r="D432" s="39"/>
      <c r="E432" s="39"/>
      <c r="F432" s="10" t="s">
        <v>222</v>
      </c>
      <c r="G432" s="10" t="s">
        <v>377</v>
      </c>
      <c r="H432" s="11"/>
      <c r="I432" s="10"/>
      <c r="J432" s="10" t="s">
        <v>331</v>
      </c>
      <c r="K432" s="39"/>
      <c r="L432" s="24"/>
      <c r="M432" s="27" t="s">
        <v>67</v>
      </c>
      <c r="N432" s="37">
        <v>-0.36166365299999997</v>
      </c>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.Iron and Steel.Iron Process Gas.Reheatingunrecuperated reheat furnaceservice_request.Iron and Steel.Reheating</v>
      </c>
    </row>
    <row r="433" spans="1:117" s="12" customFormat="1" x14ac:dyDescent="0.3">
      <c r="A433" s="10" t="s">
        <v>220</v>
      </c>
      <c r="B433" s="41"/>
      <c r="D433" s="39"/>
      <c r="E433" s="39"/>
      <c r="F433" s="10" t="s">
        <v>222</v>
      </c>
      <c r="G433" s="10" t="s">
        <v>377</v>
      </c>
      <c r="H433" s="11"/>
      <c r="I433" s="10"/>
      <c r="J433" s="10" t="s">
        <v>236</v>
      </c>
      <c r="K433" s="39"/>
      <c r="L433" s="24"/>
      <c r="M433" s="27" t="s">
        <v>67</v>
      </c>
      <c r="N433" s="37">
        <v>3.6166364999999999E-2</v>
      </c>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.Iron and Steel.Iron Process Gas.Reheatingunrecuperated reheat furnaceservice_request.Iron and Steel.Steam</v>
      </c>
      <c r="DM433" s="9"/>
    </row>
    <row r="434" spans="1:117"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c r="DM434" s="9"/>
    </row>
    <row r="435" spans="1:117" s="12" customFormat="1" x14ac:dyDescent="0.3">
      <c r="A435" s="10" t="s">
        <v>223</v>
      </c>
      <c r="B435" s="41"/>
      <c r="D435" s="39"/>
      <c r="E435" s="39"/>
      <c r="F435" s="10" t="s">
        <v>224</v>
      </c>
      <c r="G435" s="10" t="s">
        <v>377</v>
      </c>
      <c r="H435" s="11"/>
      <c r="I435" s="10"/>
      <c r="J435" s="10" t="s">
        <v>236</v>
      </c>
      <c r="K435" s="39"/>
      <c r="L435" s="24"/>
      <c r="M435" s="27" t="s">
        <v>67</v>
      </c>
      <c r="N435" s="37">
        <v>-0.75935910100000004</v>
      </c>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.Iron and Steel.Iron Process Gas.SteamBoiler Iron Process Gasservice_request.Iron and Steel.Steam</v>
      </c>
    </row>
    <row r="436" spans="1:117" s="12" customFormat="1" x14ac:dyDescent="0.3">
      <c r="A436" s="10" t="s">
        <v>223</v>
      </c>
      <c r="B436" s="41"/>
      <c r="D436" s="39"/>
      <c r="E436" s="39"/>
      <c r="F436" s="10" t="s">
        <v>225</v>
      </c>
      <c r="G436" s="10" t="s">
        <v>377</v>
      </c>
      <c r="H436" s="11"/>
      <c r="I436" s="10"/>
      <c r="J436" s="10" t="s">
        <v>335</v>
      </c>
      <c r="K436" s="39"/>
      <c r="L436" s="24"/>
      <c r="M436" s="27" t="s">
        <v>67</v>
      </c>
      <c r="N436" s="37">
        <v>-7.5307551E-2</v>
      </c>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.Iron and Steel.Iron Process Gas.SteamCogenerator Iron Process Gasservice_request.Electricity</v>
      </c>
      <c r="DM436" s="9"/>
    </row>
    <row r="437" spans="1:117" s="12" customFormat="1" x14ac:dyDescent="0.3">
      <c r="A437" s="10" t="s">
        <v>223</v>
      </c>
      <c r="B437" s="41"/>
      <c r="D437" s="39"/>
      <c r="E437" s="39"/>
      <c r="F437" s="10" t="s">
        <v>225</v>
      </c>
      <c r="G437" s="10" t="s">
        <v>377</v>
      </c>
      <c r="H437" s="11"/>
      <c r="I437" s="10"/>
      <c r="J437" s="10" t="s">
        <v>236</v>
      </c>
      <c r="K437" s="39"/>
      <c r="L437" s="24"/>
      <c r="M437" s="27" t="s">
        <v>67</v>
      </c>
      <c r="N437" s="37">
        <v>-0.67967103900000003</v>
      </c>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.Iron and Steel.Iron Process Gas.SteamCogenerator Iron Process Gasservice_request.Iron and Steel.Steam</v>
      </c>
    </row>
    <row r="438" spans="1:117" s="12" customFormat="1" x14ac:dyDescent="0.3">
      <c r="A438" s="10" t="s">
        <v>223</v>
      </c>
      <c r="B438" s="41"/>
      <c r="D438" s="39"/>
      <c r="E438" s="39"/>
      <c r="F438" s="10" t="s">
        <v>226</v>
      </c>
      <c r="G438" s="10" t="s">
        <v>377</v>
      </c>
      <c r="H438" s="11"/>
      <c r="I438" s="10"/>
      <c r="J438" s="10" t="s">
        <v>335</v>
      </c>
      <c r="K438" s="39"/>
      <c r="L438" s="24"/>
      <c r="M438" s="27" t="s">
        <v>67</v>
      </c>
      <c r="N438" s="37">
        <v>-7.5307551E-2</v>
      </c>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.Iron and Steel.Iron Process Gas.SteamCogenerator Iron Process Gas Retroservice_request.Electricity</v>
      </c>
      <c r="DM438" s="9"/>
    </row>
    <row r="439" spans="1:117" s="12" customFormat="1" x14ac:dyDescent="0.3">
      <c r="A439" s="10" t="s">
        <v>223</v>
      </c>
      <c r="B439" s="41"/>
      <c r="D439" s="39"/>
      <c r="E439" s="39"/>
      <c r="F439" s="10" t="s">
        <v>226</v>
      </c>
      <c r="G439" s="10" t="s">
        <v>377</v>
      </c>
      <c r="H439" s="11"/>
      <c r="I439" s="10"/>
      <c r="J439" s="10" t="s">
        <v>236</v>
      </c>
      <c r="K439" s="39"/>
      <c r="L439" s="24"/>
      <c r="M439" s="27" t="s">
        <v>67</v>
      </c>
      <c r="N439" s="37">
        <v>-0.67967103900000003</v>
      </c>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.Iron and Steel.Iron Process Gas.SteamCogenerator Iron Process Gas Retroservice_request.Iron and Steel.Steam</v>
      </c>
    </row>
    <row r="440" spans="1:117"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7" s="12" customFormat="1" x14ac:dyDescent="0.3">
      <c r="A441" s="10" t="s">
        <v>227</v>
      </c>
      <c r="B441" s="41"/>
      <c r="D441" s="39"/>
      <c r="E441" s="39"/>
      <c r="F441" s="10" t="s">
        <v>228</v>
      </c>
      <c r="G441" s="10" t="s">
        <v>377</v>
      </c>
      <c r="H441" s="11"/>
      <c r="I441" s="10"/>
      <c r="J441" s="10" t="s">
        <v>250</v>
      </c>
      <c r="K441" s="39"/>
      <c r="L441" s="24"/>
      <c r="M441" s="27" t="s">
        <v>67</v>
      </c>
      <c r="N441" s="37">
        <v>0.54</v>
      </c>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.Iron and Steel.Reheating.ReheatorsNG direct rolling reheat furnaceservice_request.Iron and Steel.Methane Blend</v>
      </c>
      <c r="DM441" s="9"/>
    </row>
    <row r="442" spans="1:117" s="12" customFormat="1" x14ac:dyDescent="0.3">
      <c r="A442" s="10" t="s">
        <v>227</v>
      </c>
      <c r="B442" s="41"/>
      <c r="D442" s="39"/>
      <c r="E442" s="39"/>
      <c r="F442" s="10" t="s">
        <v>228</v>
      </c>
      <c r="G442" s="10" t="s">
        <v>377</v>
      </c>
      <c r="H442" s="11"/>
      <c r="I442" s="10"/>
      <c r="J442" s="10" t="s">
        <v>269</v>
      </c>
      <c r="K442" s="39"/>
      <c r="L442" s="24"/>
      <c r="M442" s="27" t="s">
        <v>67</v>
      </c>
      <c r="N442" s="37">
        <v>6.0000000000000001E-3</v>
      </c>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.Iron and Steel.Reheating.ReheatorsNG direct rolling reheat furnaceservice_request.Iron and Steel.Ventilation</v>
      </c>
    </row>
    <row r="443" spans="1:117" s="12" customFormat="1" x14ac:dyDescent="0.3">
      <c r="A443" s="10" t="s">
        <v>227</v>
      </c>
      <c r="B443" s="41"/>
      <c r="D443" s="39"/>
      <c r="E443" s="39"/>
      <c r="F443" s="10" t="s">
        <v>228</v>
      </c>
      <c r="G443" s="10" t="s">
        <v>377</v>
      </c>
      <c r="H443" s="11"/>
      <c r="I443" s="10"/>
      <c r="J443" s="10" t="s">
        <v>274</v>
      </c>
      <c r="K443" s="39"/>
      <c r="L443" s="24"/>
      <c r="M443" s="27" t="s">
        <v>67</v>
      </c>
      <c r="N443" s="37">
        <v>5.2999999999999999E-2</v>
      </c>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.Iron and Steel.Reheating.ReheatorsNG direct rolling reheat furnaceservice_request.Iron and Steel.Conveyance</v>
      </c>
      <c r="DM443" s="9"/>
    </row>
    <row r="444" spans="1:117" s="12" customFormat="1" x14ac:dyDescent="0.3">
      <c r="A444" s="10" t="s">
        <v>227</v>
      </c>
      <c r="B444" s="41"/>
      <c r="D444" s="39"/>
      <c r="E444" s="39"/>
      <c r="F444" s="10" t="s">
        <v>228</v>
      </c>
      <c r="G444" s="10" t="s">
        <v>377</v>
      </c>
      <c r="H444" s="11"/>
      <c r="I444" s="10"/>
      <c r="J444" s="10" t="s">
        <v>302</v>
      </c>
      <c r="K444" s="39"/>
      <c r="L444" s="24"/>
      <c r="M444" s="27" t="s">
        <v>67</v>
      </c>
      <c r="N444" s="37">
        <v>8.0000000000000002E-3</v>
      </c>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.Iron and Steel.Reheating.ReheatorsNG direct rolling reheat furnaceservice_request.Iron and Steel.Direct Drive</v>
      </c>
    </row>
    <row r="445" spans="1:117" s="12" customFormat="1" x14ac:dyDescent="0.3">
      <c r="A445" s="10" t="s">
        <v>227</v>
      </c>
      <c r="B445" s="41"/>
      <c r="D445" s="39"/>
      <c r="E445" s="39"/>
      <c r="F445" s="10" t="s">
        <v>228</v>
      </c>
      <c r="G445" s="10" t="s">
        <v>377</v>
      </c>
      <c r="H445" s="11"/>
      <c r="I445" s="10"/>
      <c r="J445" s="10" t="s">
        <v>330</v>
      </c>
      <c r="K445" s="39"/>
      <c r="L445" s="24"/>
      <c r="M445" s="27" t="s">
        <v>67</v>
      </c>
      <c r="N445" s="37">
        <v>1.2E-2</v>
      </c>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.Iron and Steel.Reheating.ReheatorsNG direct rolling reheat furnaceservice_request.Iron and Steel.Pumping</v>
      </c>
      <c r="DM445" s="9"/>
    </row>
    <row r="446" spans="1:117" s="12" customFormat="1" x14ac:dyDescent="0.3">
      <c r="A446" s="10" t="s">
        <v>227</v>
      </c>
      <c r="B446" s="41"/>
      <c r="D446" s="39"/>
      <c r="E446" s="39"/>
      <c r="F446" s="10" t="s">
        <v>229</v>
      </c>
      <c r="G446" s="10" t="s">
        <v>377</v>
      </c>
      <c r="H446" s="11"/>
      <c r="I446" s="10"/>
      <c r="J446" s="10" t="s">
        <v>250</v>
      </c>
      <c r="K446" s="39"/>
      <c r="L446" s="24"/>
      <c r="M446" s="27" t="s">
        <v>67</v>
      </c>
      <c r="N446" s="37">
        <v>0.54</v>
      </c>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.Iron and Steel.Reheating.ReheatorsNG induction reheat furnaceservice_request.Iron and Steel.Methane Blend</v>
      </c>
    </row>
    <row r="447" spans="1:117" s="12" customFormat="1" x14ac:dyDescent="0.3">
      <c r="A447" s="10" t="s">
        <v>227</v>
      </c>
      <c r="B447" s="41"/>
      <c r="D447" s="39"/>
      <c r="E447" s="39"/>
      <c r="F447" s="10" t="s">
        <v>229</v>
      </c>
      <c r="G447" s="10" t="s">
        <v>377</v>
      </c>
      <c r="H447" s="11"/>
      <c r="I447" s="10"/>
      <c r="J447" s="10" t="s">
        <v>335</v>
      </c>
      <c r="K447" s="39"/>
      <c r="L447" s="24"/>
      <c r="M447" s="27" t="s">
        <v>67</v>
      </c>
      <c r="N447" s="37">
        <v>1.2869999999999999</v>
      </c>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.Iron and Steel.Reheating.ReheatorsNG induction reheat furnaceservice_request.Electricity</v>
      </c>
      <c r="DM447" s="9"/>
    </row>
    <row r="448" spans="1:117" s="12" customFormat="1" x14ac:dyDescent="0.3">
      <c r="A448" s="10" t="s">
        <v>227</v>
      </c>
      <c r="B448" s="41"/>
      <c r="D448" s="39"/>
      <c r="E448" s="39"/>
      <c r="F448" s="10" t="s">
        <v>229</v>
      </c>
      <c r="G448" s="10" t="s">
        <v>377</v>
      </c>
      <c r="H448" s="11"/>
      <c r="I448" s="10"/>
      <c r="J448" s="10" t="s">
        <v>269</v>
      </c>
      <c r="K448" s="39"/>
      <c r="L448" s="24"/>
      <c r="M448" s="27" t="s">
        <v>67</v>
      </c>
      <c r="N448" s="37">
        <v>7.8E-2</v>
      </c>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.Iron and Steel.Reheating.ReheatorsNG induction reheat furnaceservice_request.Iron and Steel.Ventilation</v>
      </c>
    </row>
    <row r="449" spans="1:117" s="12" customFormat="1" x14ac:dyDescent="0.3">
      <c r="A449" s="10" t="s">
        <v>227</v>
      </c>
      <c r="B449" s="41"/>
      <c r="D449" s="39"/>
      <c r="E449" s="39"/>
      <c r="F449" s="10" t="s">
        <v>229</v>
      </c>
      <c r="G449" s="10" t="s">
        <v>377</v>
      </c>
      <c r="H449" s="11"/>
      <c r="I449" s="10"/>
      <c r="J449" s="10" t="s">
        <v>274</v>
      </c>
      <c r="K449" s="39"/>
      <c r="L449" s="24"/>
      <c r="M449" s="27" t="s">
        <v>67</v>
      </c>
      <c r="N449" s="37">
        <v>0.68899999999999995</v>
      </c>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.Iron and Steel.Reheating.ReheatorsNG induction reheat furnaceservice_request.Iron and Steel.Conveyance</v>
      </c>
      <c r="DM449" s="9"/>
    </row>
    <row r="450" spans="1:117" s="12" customFormat="1" x14ac:dyDescent="0.3">
      <c r="A450" s="10" t="s">
        <v>227</v>
      </c>
      <c r="B450" s="41"/>
      <c r="D450" s="39"/>
      <c r="E450" s="39"/>
      <c r="F450" s="10" t="s">
        <v>229</v>
      </c>
      <c r="G450" s="10" t="s">
        <v>377</v>
      </c>
      <c r="H450" s="11"/>
      <c r="I450" s="10"/>
      <c r="J450" s="10" t="s">
        <v>302</v>
      </c>
      <c r="K450" s="39"/>
      <c r="L450" s="24"/>
      <c r="M450" s="27" t="s">
        <v>67</v>
      </c>
      <c r="N450" s="37">
        <v>0.104</v>
      </c>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.Iron and Steel.Reheating.ReheatorsNG induction reheat furnaceservice_request.Iron and Steel.Direct Drive</v>
      </c>
    </row>
    <row r="451" spans="1:117" s="12" customFormat="1" x14ac:dyDescent="0.3">
      <c r="A451" s="10" t="s">
        <v>227</v>
      </c>
      <c r="B451" s="41"/>
      <c r="D451" s="39"/>
      <c r="E451" s="39"/>
      <c r="F451" s="10" t="s">
        <v>229</v>
      </c>
      <c r="G451" s="10" t="s">
        <v>377</v>
      </c>
      <c r="H451" s="11"/>
      <c r="I451" s="10"/>
      <c r="J451" s="10" t="s">
        <v>330</v>
      </c>
      <c r="K451" s="39"/>
      <c r="L451" s="24"/>
      <c r="M451" s="27" t="s">
        <v>67</v>
      </c>
      <c r="N451" s="37">
        <v>0.156</v>
      </c>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.Iron and Steel.Reheating.ReheatorsNG induction reheat furnaceservice_request.Iron and Steel.Pumping</v>
      </c>
      <c r="DM451" s="9"/>
    </row>
    <row r="452" spans="1:117" s="12" customFormat="1" x14ac:dyDescent="0.3">
      <c r="A452" s="10" t="s">
        <v>227</v>
      </c>
      <c r="B452" s="41"/>
      <c r="D452" s="39"/>
      <c r="E452" s="39"/>
      <c r="F452" s="10" t="s">
        <v>230</v>
      </c>
      <c r="G452" s="10" t="s">
        <v>377</v>
      </c>
      <c r="H452" s="11"/>
      <c r="I452" s="10"/>
      <c r="J452" s="10" t="s">
        <v>250</v>
      </c>
      <c r="K452" s="39"/>
      <c r="L452" s="24"/>
      <c r="M452" s="27" t="s">
        <v>67</v>
      </c>
      <c r="N452" s="37">
        <v>1.7779</v>
      </c>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.Iron and Steel.Reheating.ReheatorsNG recuperated reheat furnaceservice_request.Iron and Steel.Methane Blend</v>
      </c>
    </row>
    <row r="453" spans="1:117" s="12" customFormat="1" x14ac:dyDescent="0.3">
      <c r="A453" s="10" t="s">
        <v>227</v>
      </c>
      <c r="B453" s="41"/>
      <c r="D453" s="39"/>
      <c r="E453" s="39"/>
      <c r="F453" s="10" t="s">
        <v>230</v>
      </c>
      <c r="G453" s="10" t="s">
        <v>377</v>
      </c>
      <c r="H453" s="11"/>
      <c r="I453" s="10"/>
      <c r="J453" s="10" t="s">
        <v>236</v>
      </c>
      <c r="K453" s="39"/>
      <c r="L453" s="24"/>
      <c r="M453" s="27" t="s">
        <v>67</v>
      </c>
      <c r="N453" s="37">
        <v>0.1</v>
      </c>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.Iron and Steel.Reheating.ReheatorsNG recuperated reheat furnaceservice_request.Iron and Steel.Steam</v>
      </c>
      <c r="DM453" s="9"/>
    </row>
    <row r="454" spans="1:117" s="12" customFormat="1" x14ac:dyDescent="0.3">
      <c r="A454" s="10" t="s">
        <v>227</v>
      </c>
      <c r="B454" s="41"/>
      <c r="D454" s="39"/>
      <c r="E454" s="39"/>
      <c r="F454" s="10" t="s">
        <v>231</v>
      </c>
      <c r="G454" s="10" t="s">
        <v>377</v>
      </c>
      <c r="H454" s="11"/>
      <c r="I454" s="10"/>
      <c r="J454" s="10" t="s">
        <v>250</v>
      </c>
      <c r="K454" s="39"/>
      <c r="L454" s="24"/>
      <c r="M454" s="27" t="s">
        <v>67</v>
      </c>
      <c r="N454" s="37">
        <v>2.7650000000000001</v>
      </c>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.Iron and Steel.Reheating.ReheatorsNG unrecuperated reheat furnaceservice_request.Iron and Steel.Methane Blend</v>
      </c>
    </row>
    <row r="455" spans="1:117" s="12" customFormat="1" x14ac:dyDescent="0.3">
      <c r="A455" s="10" t="s">
        <v>227</v>
      </c>
      <c r="B455" s="41"/>
      <c r="D455" s="39"/>
      <c r="E455" s="39"/>
      <c r="F455" s="10" t="s">
        <v>231</v>
      </c>
      <c r="G455" s="10" t="s">
        <v>377</v>
      </c>
      <c r="H455" s="11"/>
      <c r="I455" s="10"/>
      <c r="J455" s="10" t="s">
        <v>236</v>
      </c>
      <c r="K455" s="39"/>
      <c r="L455" s="24"/>
      <c r="M455" s="27" t="s">
        <v>67</v>
      </c>
      <c r="N455" s="37">
        <v>0.1</v>
      </c>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.Iron and Steel.Reheating.ReheatorsNG unrecuperated reheat furnaceservice_request.Iron and Steel.Steam</v>
      </c>
      <c r="DM455" s="9"/>
    </row>
    <row r="456" spans="1:117" s="12" customFormat="1" x14ac:dyDescent="0.3">
      <c r="A456" s="10" t="s">
        <v>227</v>
      </c>
      <c r="B456" s="41"/>
      <c r="D456" s="39"/>
      <c r="E456" s="39"/>
      <c r="F456" s="10" t="s">
        <v>232</v>
      </c>
      <c r="G456" s="10" t="s">
        <v>377</v>
      </c>
      <c r="H456" s="11"/>
      <c r="I456" s="10"/>
      <c r="J456" s="10" t="s">
        <v>334</v>
      </c>
      <c r="K456" s="39"/>
      <c r="L456" s="24"/>
      <c r="M456" s="27" t="s">
        <v>67</v>
      </c>
      <c r="N456" s="37">
        <v>0.54</v>
      </c>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.Iron and Steel.Reheating.ReheatorsOil direct rolling reheat furnaceservice_requestCIMS.Generic Fuels.Fuel Oil</v>
      </c>
    </row>
    <row r="457" spans="1:117" s="12" customFormat="1" x14ac:dyDescent="0.3">
      <c r="A457" s="10" t="s">
        <v>227</v>
      </c>
      <c r="B457" s="41"/>
      <c r="D457" s="39"/>
      <c r="E457" s="39"/>
      <c r="F457" s="10" t="s">
        <v>232</v>
      </c>
      <c r="G457" s="10" t="s">
        <v>377</v>
      </c>
      <c r="H457" s="11"/>
      <c r="I457" s="10"/>
      <c r="J457" s="10" t="s">
        <v>269</v>
      </c>
      <c r="K457" s="39"/>
      <c r="L457" s="24"/>
      <c r="M457" s="27" t="s">
        <v>67</v>
      </c>
      <c r="N457" s="37">
        <v>6.0000000000000001E-3</v>
      </c>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.Iron and Steel.Reheating.ReheatorsOil direct rolling reheat furnaceservice_request.Iron and Steel.Ventilation</v>
      </c>
      <c r="DM457" s="9"/>
    </row>
    <row r="458" spans="1:117" s="12" customFormat="1" x14ac:dyDescent="0.3">
      <c r="A458" s="10" t="s">
        <v>227</v>
      </c>
      <c r="B458" s="41"/>
      <c r="D458" s="39"/>
      <c r="E458" s="39"/>
      <c r="F458" s="10" t="s">
        <v>232</v>
      </c>
      <c r="G458" s="10" t="s">
        <v>377</v>
      </c>
      <c r="H458" s="11"/>
      <c r="I458" s="10"/>
      <c r="J458" s="10" t="s">
        <v>274</v>
      </c>
      <c r="K458" s="39"/>
      <c r="L458" s="24"/>
      <c r="M458" s="27" t="s">
        <v>67</v>
      </c>
      <c r="N458" s="37">
        <v>5.2999999999999999E-2</v>
      </c>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.Iron and Steel.Reheating.ReheatorsOil direct rolling reheat furnaceservice_request.Iron and Steel.Conveyance</v>
      </c>
    </row>
    <row r="459" spans="1:117" s="12" customFormat="1" x14ac:dyDescent="0.3">
      <c r="A459" s="10" t="s">
        <v>227</v>
      </c>
      <c r="B459" s="41"/>
      <c r="D459" s="39"/>
      <c r="E459" s="39"/>
      <c r="F459" s="10" t="s">
        <v>232</v>
      </c>
      <c r="G459" s="10" t="s">
        <v>377</v>
      </c>
      <c r="H459" s="11"/>
      <c r="I459" s="10"/>
      <c r="J459" s="10" t="s">
        <v>302</v>
      </c>
      <c r="K459" s="39"/>
      <c r="L459" s="24"/>
      <c r="M459" s="27" t="s">
        <v>67</v>
      </c>
      <c r="N459" s="37">
        <v>8.0000000000000002E-3</v>
      </c>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.Iron and Steel.Reheating.ReheatorsOil direct rolling reheat furnaceservice_request.Iron and Steel.Direct Drive</v>
      </c>
      <c r="DM459" s="9"/>
    </row>
    <row r="460" spans="1:117" s="12" customFormat="1" x14ac:dyDescent="0.3">
      <c r="A460" s="10" t="s">
        <v>227</v>
      </c>
      <c r="B460" s="41"/>
      <c r="D460" s="39"/>
      <c r="E460" s="39"/>
      <c r="F460" s="10" t="s">
        <v>232</v>
      </c>
      <c r="G460" s="10" t="s">
        <v>377</v>
      </c>
      <c r="H460" s="11"/>
      <c r="I460" s="10"/>
      <c r="J460" s="10" t="s">
        <v>330</v>
      </c>
      <c r="K460" s="39"/>
      <c r="L460" s="24"/>
      <c r="M460" s="27" t="s">
        <v>67</v>
      </c>
      <c r="N460" s="37">
        <v>1.2E-2</v>
      </c>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.Iron and Steel.Reheating.ReheatorsOil direct rolling reheat furnaceservice_request.Iron and Steel.Pumping</v>
      </c>
    </row>
    <row r="461" spans="1:117" s="12" customFormat="1" x14ac:dyDescent="0.3">
      <c r="A461" s="10" t="s">
        <v>227</v>
      </c>
      <c r="B461" s="41"/>
      <c r="D461" s="39"/>
      <c r="E461" s="39"/>
      <c r="F461" s="10" t="s">
        <v>233</v>
      </c>
      <c r="G461" s="10" t="s">
        <v>377</v>
      </c>
      <c r="H461" s="11"/>
      <c r="I461" s="10"/>
      <c r="J461" s="10" t="s">
        <v>334</v>
      </c>
      <c r="K461" s="39"/>
      <c r="L461" s="24"/>
      <c r="M461" s="27" t="s">
        <v>67</v>
      </c>
      <c r="N461" s="37">
        <v>0.54</v>
      </c>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.Iron and Steel.Reheating.ReheatorsOil induction reheat furnaceservice_requestCIMS.Generic Fuels.Fuel Oil</v>
      </c>
      <c r="DM461" s="9"/>
    </row>
    <row r="462" spans="1:117" s="12" customFormat="1" x14ac:dyDescent="0.3">
      <c r="A462" s="10" t="s">
        <v>227</v>
      </c>
      <c r="B462" s="41"/>
      <c r="D462" s="39"/>
      <c r="E462" s="39"/>
      <c r="F462" s="10" t="s">
        <v>233</v>
      </c>
      <c r="G462" s="10" t="s">
        <v>377</v>
      </c>
      <c r="H462" s="11"/>
      <c r="I462" s="10"/>
      <c r="J462" s="10" t="s">
        <v>335</v>
      </c>
      <c r="K462" s="39"/>
      <c r="L462" s="24"/>
      <c r="M462" s="27" t="s">
        <v>67</v>
      </c>
      <c r="N462" s="37">
        <v>1.2869999999999999</v>
      </c>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.Iron and Steel.Reheating.ReheatorsOil induction reheat furnaceservice_request.Electricity</v>
      </c>
    </row>
    <row r="463" spans="1:117" s="12" customFormat="1" x14ac:dyDescent="0.3">
      <c r="A463" s="10" t="s">
        <v>227</v>
      </c>
      <c r="B463" s="41"/>
      <c r="D463" s="39"/>
      <c r="E463" s="39"/>
      <c r="F463" s="10" t="s">
        <v>233</v>
      </c>
      <c r="G463" s="10" t="s">
        <v>377</v>
      </c>
      <c r="H463" s="11"/>
      <c r="I463" s="10"/>
      <c r="J463" s="10" t="s">
        <v>269</v>
      </c>
      <c r="K463" s="39"/>
      <c r="L463" s="24"/>
      <c r="M463" s="27" t="s">
        <v>67</v>
      </c>
      <c r="N463" s="37">
        <v>7.8E-2</v>
      </c>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.Iron and Steel.Reheating.ReheatorsOil induction reheat furnaceservice_request.Iron and Steel.Ventilation</v>
      </c>
      <c r="DM463" s="9"/>
    </row>
    <row r="464" spans="1:117" s="12" customFormat="1" x14ac:dyDescent="0.3">
      <c r="A464" s="10" t="s">
        <v>227</v>
      </c>
      <c r="B464" s="41"/>
      <c r="D464" s="39"/>
      <c r="E464" s="39"/>
      <c r="F464" s="10" t="s">
        <v>233</v>
      </c>
      <c r="G464" s="10" t="s">
        <v>377</v>
      </c>
      <c r="H464" s="11"/>
      <c r="I464" s="10"/>
      <c r="J464" s="10" t="s">
        <v>274</v>
      </c>
      <c r="K464" s="39"/>
      <c r="L464" s="24"/>
      <c r="M464" s="27" t="s">
        <v>67</v>
      </c>
      <c r="N464" s="37">
        <v>0.68899999999999995</v>
      </c>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.Iron and Steel.Reheating.ReheatorsOil induction reheat furnaceservice_request.Iron and Steel.Conveyance</v>
      </c>
    </row>
    <row r="465" spans="1:117" s="12" customFormat="1" x14ac:dyDescent="0.3">
      <c r="A465" s="10" t="s">
        <v>227</v>
      </c>
      <c r="B465" s="41"/>
      <c r="D465" s="39"/>
      <c r="E465" s="39"/>
      <c r="F465" s="10" t="s">
        <v>233</v>
      </c>
      <c r="G465" s="10" t="s">
        <v>377</v>
      </c>
      <c r="H465" s="11"/>
      <c r="I465" s="10"/>
      <c r="J465" s="10" t="s">
        <v>302</v>
      </c>
      <c r="K465" s="39"/>
      <c r="L465" s="24"/>
      <c r="M465" s="27" t="s">
        <v>67</v>
      </c>
      <c r="N465" s="37">
        <v>0.104</v>
      </c>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.Iron and Steel.Reheating.ReheatorsOil induction reheat furnaceservice_request.Iron and Steel.Direct Drive</v>
      </c>
      <c r="DM465" s="9"/>
    </row>
    <row r="466" spans="1:117" s="12" customFormat="1" x14ac:dyDescent="0.3">
      <c r="A466" s="10" t="s">
        <v>227</v>
      </c>
      <c r="B466" s="41"/>
      <c r="D466" s="39"/>
      <c r="E466" s="39"/>
      <c r="F466" s="10" t="s">
        <v>233</v>
      </c>
      <c r="G466" s="10" t="s">
        <v>377</v>
      </c>
      <c r="H466" s="11"/>
      <c r="I466" s="10"/>
      <c r="J466" s="10" t="s">
        <v>330</v>
      </c>
      <c r="K466" s="39"/>
      <c r="L466" s="24"/>
      <c r="M466" s="27" t="s">
        <v>67</v>
      </c>
      <c r="N466" s="37">
        <v>0.156</v>
      </c>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.Iron and Steel.Reheating.ReheatorsOil induction reheat furnaceservice_request.Iron and Steel.Pumping</v>
      </c>
    </row>
    <row r="467" spans="1:117" s="12" customFormat="1" x14ac:dyDescent="0.3">
      <c r="A467" s="10" t="s">
        <v>227</v>
      </c>
      <c r="B467" s="41"/>
      <c r="D467" s="39"/>
      <c r="E467" s="39"/>
      <c r="F467" s="10" t="s">
        <v>234</v>
      </c>
      <c r="G467" s="10" t="s">
        <v>377</v>
      </c>
      <c r="H467" s="11"/>
      <c r="I467" s="10"/>
      <c r="J467" s="10" t="s">
        <v>334</v>
      </c>
      <c r="K467" s="39"/>
      <c r="L467" s="24"/>
      <c r="M467" s="27" t="s">
        <v>67</v>
      </c>
      <c r="N467" s="37">
        <v>1.7779</v>
      </c>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.Iron and Steel.Reheating.ReheatorsOil recuperated reheat furnaceservice_requestCIMS.Generic Fuels.Fuel Oil</v>
      </c>
      <c r="DM467" s="9"/>
    </row>
    <row r="468" spans="1:117" s="12" customFormat="1" x14ac:dyDescent="0.3">
      <c r="A468" s="10" t="s">
        <v>227</v>
      </c>
      <c r="B468" s="41"/>
      <c r="D468" s="39"/>
      <c r="E468" s="39"/>
      <c r="F468" s="10" t="s">
        <v>234</v>
      </c>
      <c r="G468" s="10" t="s">
        <v>377</v>
      </c>
      <c r="H468" s="11"/>
      <c r="I468" s="10"/>
      <c r="J468" s="10" t="s">
        <v>236</v>
      </c>
      <c r="K468" s="39"/>
      <c r="L468" s="24"/>
      <c r="M468" s="27" t="s">
        <v>67</v>
      </c>
      <c r="N468" s="37">
        <v>0.1</v>
      </c>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.Iron and Steel.Reheating.ReheatorsOil recuperated reheat furnaceservice_request.Iron and Steel.Steam</v>
      </c>
    </row>
    <row r="469" spans="1:117" s="12" customFormat="1" x14ac:dyDescent="0.3">
      <c r="A469" s="10" t="s">
        <v>227</v>
      </c>
      <c r="B469" s="41"/>
      <c r="D469" s="39"/>
      <c r="E469" s="39"/>
      <c r="F469" s="10" t="s">
        <v>235</v>
      </c>
      <c r="G469" s="10" t="s">
        <v>377</v>
      </c>
      <c r="H469" s="11"/>
      <c r="I469" s="10"/>
      <c r="J469" s="10" t="s">
        <v>334</v>
      </c>
      <c r="K469" s="39"/>
      <c r="L469" s="24"/>
      <c r="M469" s="27" t="s">
        <v>67</v>
      </c>
      <c r="N469" s="37">
        <v>2.7650000000000001</v>
      </c>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.Iron and Steel.Reheating.ReheatorsOil unrecuperated reheat furnaceservice_requestCIMS.Generic Fuels.Fuel Oil</v>
      </c>
      <c r="DM469" s="9"/>
    </row>
    <row r="470" spans="1:117" s="12" customFormat="1" x14ac:dyDescent="0.3">
      <c r="A470" s="10" t="s">
        <v>227</v>
      </c>
      <c r="B470" s="41"/>
      <c r="D470" s="39"/>
      <c r="E470" s="39"/>
      <c r="F470" s="10" t="s">
        <v>235</v>
      </c>
      <c r="G470" s="10" t="s">
        <v>377</v>
      </c>
      <c r="H470" s="11"/>
      <c r="I470" s="10"/>
      <c r="J470" s="10" t="s">
        <v>236</v>
      </c>
      <c r="K470" s="39"/>
      <c r="L470" s="24"/>
      <c r="M470" s="27" t="s">
        <v>67</v>
      </c>
      <c r="N470" s="37">
        <v>0.1</v>
      </c>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.Iron and Steel.Reheating.ReheatorsOil unrecuperated reheat furnaceservice_request.Iron and Steel.Steam</v>
      </c>
    </row>
    <row r="471" spans="1:117"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7" s="12" customFormat="1" x14ac:dyDescent="0.3">
      <c r="A472" s="10" t="s">
        <v>236</v>
      </c>
      <c r="B472" s="41"/>
      <c r="D472" s="39"/>
      <c r="E472" s="39"/>
      <c r="F472" s="10" t="s">
        <v>237</v>
      </c>
      <c r="G472" s="10" t="s">
        <v>377</v>
      </c>
      <c r="H472" s="11"/>
      <c r="I472" s="10"/>
      <c r="J472" s="10" t="s">
        <v>343</v>
      </c>
      <c r="K472" s="39"/>
      <c r="L472" s="24"/>
      <c r="M472" s="27" t="s">
        <v>67</v>
      </c>
      <c r="N472" s="37">
        <v>1.22609195402298</v>
      </c>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.Iron and Steel.SteamCoal CCSservice_requestCIMS.Generic Fuels.Coal</v>
      </c>
      <c r="DM472" s="9"/>
    </row>
    <row r="473" spans="1:117" s="12" customFormat="1" x14ac:dyDescent="0.3">
      <c r="A473" s="10" t="s">
        <v>236</v>
      </c>
      <c r="B473" s="41"/>
      <c r="D473" s="39"/>
      <c r="E473" s="39"/>
      <c r="F473" s="10" t="s">
        <v>237</v>
      </c>
      <c r="G473" s="10" t="s">
        <v>377</v>
      </c>
      <c r="H473" s="11"/>
      <c r="I473" s="10"/>
      <c r="J473" s="10" t="s">
        <v>255</v>
      </c>
      <c r="K473" s="39"/>
      <c r="L473" s="24" t="s">
        <v>345</v>
      </c>
      <c r="M473" s="27" t="s">
        <v>72</v>
      </c>
      <c r="N473" s="37">
        <v>9.9827864164844196E-2</v>
      </c>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.Iron and Steel.SteamCoal CCSservice_request.Iron and Steel.CCS</v>
      </c>
    </row>
    <row r="474" spans="1:117" s="12" customFormat="1" x14ac:dyDescent="0.3">
      <c r="A474" s="10" t="s">
        <v>236</v>
      </c>
      <c r="B474" s="41"/>
      <c r="D474" s="39"/>
      <c r="E474" s="39"/>
      <c r="F474" s="10" t="s">
        <v>26</v>
      </c>
      <c r="G474" s="10" t="s">
        <v>377</v>
      </c>
      <c r="H474" s="11"/>
      <c r="I474" s="10"/>
      <c r="J474" s="10" t="s">
        <v>343</v>
      </c>
      <c r="K474" s="39"/>
      <c r="L474" s="24"/>
      <c r="M474" s="27" t="s">
        <v>67</v>
      </c>
      <c r="N474" s="37">
        <v>1.22609195402298</v>
      </c>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.Iron and Steel.SteamCoalservice_requestCIMS.Generic Fuels.Coal</v>
      </c>
      <c r="DM474" s="9"/>
    </row>
    <row r="475" spans="1:117" s="12" customFormat="1" x14ac:dyDescent="0.3">
      <c r="A475" s="10" t="s">
        <v>236</v>
      </c>
      <c r="B475" s="41"/>
      <c r="D475" s="39"/>
      <c r="E475" s="39"/>
      <c r="F475" s="10" t="s">
        <v>238</v>
      </c>
      <c r="G475" s="10" t="s">
        <v>377</v>
      </c>
      <c r="H475" s="11"/>
      <c r="I475" s="10"/>
      <c r="J475" s="10" t="s">
        <v>335</v>
      </c>
      <c r="K475" s="39"/>
      <c r="L475" s="24"/>
      <c r="M475" s="27" t="s">
        <v>67</v>
      </c>
      <c r="N475" s="37">
        <v>1.1000000000000001</v>
      </c>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.Iron and Steel.SteamElectricservice_request.Electricity</v>
      </c>
    </row>
    <row r="476" spans="1:117" s="12" customFormat="1" x14ac:dyDescent="0.3">
      <c r="A476" s="10" t="s">
        <v>236</v>
      </c>
      <c r="B476" s="41"/>
      <c r="D476" s="39"/>
      <c r="E476" s="39"/>
      <c r="F476" s="10" t="s">
        <v>239</v>
      </c>
      <c r="G476" s="10" t="s">
        <v>377</v>
      </c>
      <c r="H476" s="11"/>
      <c r="I476" s="10"/>
      <c r="J476" s="10" t="s">
        <v>334</v>
      </c>
      <c r="K476" s="39"/>
      <c r="L476" s="24"/>
      <c r="M476" s="27" t="s">
        <v>67</v>
      </c>
      <c r="N476" s="37">
        <v>1.25494117647058</v>
      </c>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.Iron and Steel.SteamFuel Oilservice_requestCIMS.Generic Fuels.Fuel Oil</v>
      </c>
    </row>
    <row r="477" spans="1:117" s="12" customFormat="1" x14ac:dyDescent="0.3">
      <c r="A477" s="10" t="s">
        <v>236</v>
      </c>
      <c r="B477" s="41"/>
      <c r="D477" s="39"/>
      <c r="E477" s="39"/>
      <c r="F477" s="10" t="s">
        <v>240</v>
      </c>
      <c r="G477" s="10" t="s">
        <v>377</v>
      </c>
      <c r="H477" s="11"/>
      <c r="I477" s="10"/>
      <c r="J477" s="10" t="s">
        <v>341</v>
      </c>
      <c r="K477" s="39"/>
      <c r="L477" s="24"/>
      <c r="M477" s="27" t="s">
        <v>67</v>
      </c>
      <c r="N477" s="37">
        <v>1.19885411764705</v>
      </c>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.Iron and Steel.SteamHydrogen HR and reg burnerservice_request.Hydrogen</v>
      </c>
    </row>
    <row r="478" spans="1:117" s="12" customFormat="1" x14ac:dyDescent="0.3">
      <c r="A478" s="10" t="s">
        <v>236</v>
      </c>
      <c r="B478" s="41"/>
      <c r="D478" s="39"/>
      <c r="E478" s="39"/>
      <c r="F478" s="10" t="s">
        <v>19</v>
      </c>
      <c r="G478" s="10" t="s">
        <v>377</v>
      </c>
      <c r="H478" s="11"/>
      <c r="I478" s="10"/>
      <c r="J478" s="10" t="s">
        <v>250</v>
      </c>
      <c r="K478" s="39"/>
      <c r="L478" s="24"/>
      <c r="M478" s="27" t="s">
        <v>67</v>
      </c>
      <c r="N478" s="37">
        <v>1.25494117647058</v>
      </c>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.Iron and Steel.SteamNGservice_request.Iron and Steel.Methane Blend</v>
      </c>
      <c r="DM478" s="9"/>
    </row>
    <row r="479" spans="1:117" s="12" customFormat="1" x14ac:dyDescent="0.3">
      <c r="A479" s="10" t="s">
        <v>236</v>
      </c>
      <c r="B479" s="41"/>
      <c r="D479" s="39"/>
      <c r="E479" s="39"/>
      <c r="F479" s="10" t="s">
        <v>241</v>
      </c>
      <c r="G479" s="10" t="s">
        <v>377</v>
      </c>
      <c r="H479" s="11"/>
      <c r="I479" s="10"/>
      <c r="J479" s="10" t="s">
        <v>337</v>
      </c>
      <c r="K479" s="39"/>
      <c r="L479" s="24"/>
      <c r="M479" s="27" t="s">
        <v>67</v>
      </c>
      <c r="N479" s="37">
        <v>1.25494117647058</v>
      </c>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.Iron and Steel.SteamNG CCSservice_requestCIMS.Generic Fuels.Natural Gas</v>
      </c>
    </row>
    <row r="480" spans="1:117" s="12" customFormat="1" x14ac:dyDescent="0.3">
      <c r="A480" s="10" t="s">
        <v>236</v>
      </c>
      <c r="B480" s="41"/>
      <c r="D480" s="39"/>
      <c r="E480" s="39"/>
      <c r="F480" s="10" t="s">
        <v>241</v>
      </c>
      <c r="G480" s="10" t="s">
        <v>377</v>
      </c>
      <c r="H480" s="11"/>
      <c r="I480" s="10"/>
      <c r="J480" s="10" t="s">
        <v>255</v>
      </c>
      <c r="K480" s="39"/>
      <c r="L480" s="24" t="s">
        <v>346</v>
      </c>
      <c r="M480" s="27" t="s">
        <v>72</v>
      </c>
      <c r="N480" s="37">
        <v>6.1455119965111701E-2</v>
      </c>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.Iron and Steel.SteamNG CCSservice_request.Iron and Steel.CCS</v>
      </c>
      <c r="DM480" s="9"/>
    </row>
    <row r="481" spans="1:117" s="12" customFormat="1" x14ac:dyDescent="0.3">
      <c r="A481" s="10" t="s">
        <v>236</v>
      </c>
      <c r="B481" s="41"/>
      <c r="D481" s="39"/>
      <c r="E481" s="39"/>
      <c r="F481" s="10" t="s">
        <v>242</v>
      </c>
      <c r="G481" s="10" t="s">
        <v>377</v>
      </c>
      <c r="H481" s="11"/>
      <c r="I481" s="10"/>
      <c r="J481" s="10" t="s">
        <v>250</v>
      </c>
      <c r="K481" s="39"/>
      <c r="L481" s="24"/>
      <c r="M481" s="27" t="s">
        <v>67</v>
      </c>
      <c r="N481" s="37">
        <v>1.34</v>
      </c>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.Iron and Steel.SteamBPST NG 30 MWservice_request.Iron and Steel.Methane Blend</v>
      </c>
    </row>
    <row r="482" spans="1:117" s="12" customFormat="1" x14ac:dyDescent="0.3">
      <c r="A482" s="10" t="s">
        <v>236</v>
      </c>
      <c r="B482" s="41"/>
      <c r="D482" s="39"/>
      <c r="E482" s="39"/>
      <c r="F482" s="10" t="s">
        <v>242</v>
      </c>
      <c r="G482" s="10" t="s">
        <v>377</v>
      </c>
      <c r="H482" s="11"/>
      <c r="I482" s="10"/>
      <c r="J482" s="10" t="s">
        <v>335</v>
      </c>
      <c r="K482" s="39"/>
      <c r="L482" s="24"/>
      <c r="M482" s="27" t="s">
        <v>67</v>
      </c>
      <c r="N482" s="37">
        <v>-0.12</v>
      </c>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.Iron and Steel.SteamBPST NG 30 MWservice_request.Electricity</v>
      </c>
      <c r="DM482" s="9"/>
    </row>
    <row r="483" spans="1:117" s="12" customFormat="1" x14ac:dyDescent="0.3">
      <c r="A483" s="10" t="s">
        <v>236</v>
      </c>
      <c r="B483" s="41"/>
      <c r="D483" s="39"/>
      <c r="E483" s="39"/>
      <c r="F483" s="10" t="s">
        <v>243</v>
      </c>
      <c r="G483" s="10" t="s">
        <v>377</v>
      </c>
      <c r="H483" s="11"/>
      <c r="I483" s="10"/>
      <c r="J483" s="10" t="s">
        <v>337</v>
      </c>
      <c r="K483" s="39"/>
      <c r="L483" s="24"/>
      <c r="M483" s="27" t="s">
        <v>67</v>
      </c>
      <c r="N483" s="37">
        <v>1.34</v>
      </c>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.Iron and Steel.SteamBPST NG 30 MW CCSservice_requestCIMS.Generic Fuels.Natural Gas</v>
      </c>
    </row>
    <row r="484" spans="1:117" s="12" customFormat="1" x14ac:dyDescent="0.3">
      <c r="A484" s="10" t="s">
        <v>236</v>
      </c>
      <c r="B484" s="41"/>
      <c r="D484" s="39"/>
      <c r="E484" s="39"/>
      <c r="F484" s="10" t="s">
        <v>243</v>
      </c>
      <c r="G484" s="10" t="s">
        <v>377</v>
      </c>
      <c r="H484" s="11"/>
      <c r="I484" s="10"/>
      <c r="J484" s="10" t="s">
        <v>335</v>
      </c>
      <c r="K484" s="39"/>
      <c r="L484" s="24"/>
      <c r="M484" s="27" t="s">
        <v>67</v>
      </c>
      <c r="N484" s="37">
        <v>-0.12</v>
      </c>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.Iron and Steel.SteamBPST NG 30 MW CCSservice_request.Electricity</v>
      </c>
      <c r="DM484" s="9"/>
    </row>
    <row r="485" spans="1:117" s="12" customFormat="1" x14ac:dyDescent="0.3">
      <c r="A485" s="10" t="s">
        <v>236</v>
      </c>
      <c r="B485" s="41"/>
      <c r="D485" s="39"/>
      <c r="E485" s="39"/>
      <c r="F485" s="10" t="s">
        <v>243</v>
      </c>
      <c r="G485" s="10" t="s">
        <v>377</v>
      </c>
      <c r="H485" s="11"/>
      <c r="I485" s="10"/>
      <c r="J485" s="10" t="s">
        <v>255</v>
      </c>
      <c r="K485" s="39"/>
      <c r="L485" s="24" t="s">
        <v>347</v>
      </c>
      <c r="M485" s="27" t="s">
        <v>72</v>
      </c>
      <c r="N485" s="37">
        <v>6.5620494647288502E-2</v>
      </c>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.Iron and Steel.SteamBPST NG 30 MW CCSservice_request.Iron and Steel.CCS</v>
      </c>
    </row>
    <row r="486" spans="1:117" s="12" customFormat="1" x14ac:dyDescent="0.3">
      <c r="A486" s="10" t="s">
        <v>236</v>
      </c>
      <c r="B486" s="41"/>
      <c r="D486" s="39"/>
      <c r="E486" s="39"/>
      <c r="F486" s="10" t="s">
        <v>244</v>
      </c>
      <c r="G486" s="10" t="s">
        <v>377</v>
      </c>
      <c r="H486" s="11"/>
      <c r="I486" s="10"/>
      <c r="J486" s="10" t="s">
        <v>334</v>
      </c>
      <c r="K486" s="39"/>
      <c r="L486" s="24"/>
      <c r="M486" s="27" t="s">
        <v>67</v>
      </c>
      <c r="N486" s="37">
        <v>1.25494117647058</v>
      </c>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.Iron and Steel.SteamHFO steam turbineservice_requestCIMS.Generic Fuels.Fuel Oil</v>
      </c>
      <c r="DM486" s="9"/>
    </row>
    <row r="487" spans="1:117" s="12" customFormat="1" x14ac:dyDescent="0.3">
      <c r="A487" s="10" t="s">
        <v>236</v>
      </c>
      <c r="B487" s="41"/>
      <c r="D487" s="39"/>
      <c r="E487" s="39"/>
      <c r="F487" s="10" t="s">
        <v>244</v>
      </c>
      <c r="G487" s="10" t="s">
        <v>377</v>
      </c>
      <c r="H487" s="11"/>
      <c r="I487" s="10"/>
      <c r="J487" s="10" t="s">
        <v>335</v>
      </c>
      <c r="K487" s="39"/>
      <c r="L487" s="24"/>
      <c r="M487" s="27" t="s">
        <v>67</v>
      </c>
      <c r="N487" s="37">
        <v>-0.13800000000000001</v>
      </c>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.Iron and Steel.SteamHFO steam turbineservice_request.Electricity</v>
      </c>
    </row>
    <row r="488" spans="1:117" s="12" customFormat="1" x14ac:dyDescent="0.3">
      <c r="A488" s="10" t="s">
        <v>236</v>
      </c>
      <c r="B488" s="41"/>
      <c r="D488" s="39"/>
      <c r="E488" s="39"/>
      <c r="F488" s="10" t="s">
        <v>245</v>
      </c>
      <c r="G488" s="10" t="s">
        <v>377</v>
      </c>
      <c r="H488" s="11"/>
      <c r="I488" s="10"/>
      <c r="J488" s="10" t="s">
        <v>250</v>
      </c>
      <c r="K488" s="39"/>
      <c r="L488" s="24"/>
      <c r="M488" s="27" t="s">
        <v>67</v>
      </c>
      <c r="N488" s="37">
        <v>1.39</v>
      </c>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.Iron and Steel.SteamSCGT HRSG 10 MW High H:P ratioservice_request.Iron and Steel.Methane Blend</v>
      </c>
      <c r="DM488" s="9"/>
    </row>
    <row r="489" spans="1:117" s="12" customFormat="1" x14ac:dyDescent="0.3">
      <c r="A489" s="10" t="s">
        <v>236</v>
      </c>
      <c r="B489" s="41"/>
      <c r="D489" s="39"/>
      <c r="E489" s="39"/>
      <c r="F489" s="10" t="s">
        <v>245</v>
      </c>
      <c r="G489" s="10" t="s">
        <v>377</v>
      </c>
      <c r="H489" s="11"/>
      <c r="I489" s="10"/>
      <c r="J489" s="10" t="s">
        <v>335</v>
      </c>
      <c r="K489" s="39"/>
      <c r="L489" s="24"/>
      <c r="M489" s="27" t="s">
        <v>67</v>
      </c>
      <c r="N489" s="37">
        <v>-0.24</v>
      </c>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.Iron and Steel.SteamSCGT HRSG 10 MW High H:P ratioservice_request.Electricity</v>
      </c>
    </row>
    <row r="490" spans="1:117" s="12" customFormat="1" x14ac:dyDescent="0.3">
      <c r="A490" s="10" t="s">
        <v>236</v>
      </c>
      <c r="B490" s="41"/>
      <c r="D490" s="39"/>
      <c r="E490" s="39"/>
      <c r="F490" s="10" t="s">
        <v>246</v>
      </c>
      <c r="G490" s="10" t="s">
        <v>377</v>
      </c>
      <c r="H490" s="11"/>
      <c r="I490" s="10"/>
      <c r="J490" s="10" t="s">
        <v>250</v>
      </c>
      <c r="K490" s="39"/>
      <c r="L490" s="24"/>
      <c r="M490" s="27" t="s">
        <v>67</v>
      </c>
      <c r="N490" s="37">
        <v>2.44</v>
      </c>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.Iron and Steel.SteamSCGT HRSG 10 MW Low H:P ratioservice_request.Iron and Steel.Methane Blend</v>
      </c>
      <c r="DM490" s="9"/>
    </row>
    <row r="491" spans="1:117" s="12" customFormat="1" x14ac:dyDescent="0.3">
      <c r="A491" s="10" t="s">
        <v>236</v>
      </c>
      <c r="B491" s="41"/>
      <c r="D491" s="39"/>
      <c r="E491" s="39"/>
      <c r="F491" s="10" t="s">
        <v>246</v>
      </c>
      <c r="G491" s="10" t="s">
        <v>377</v>
      </c>
      <c r="H491" s="11"/>
      <c r="I491" s="10"/>
      <c r="J491" s="10" t="s">
        <v>335</v>
      </c>
      <c r="K491" s="39"/>
      <c r="L491" s="24"/>
      <c r="M491" s="27" t="s">
        <v>67</v>
      </c>
      <c r="N491" s="37">
        <v>-0.67</v>
      </c>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.Iron and Steel.SteamSCGT HRSG 10 MW Low H:P ratioservice_request.Electricity</v>
      </c>
    </row>
    <row r="492" spans="1:117" s="12" customFormat="1" x14ac:dyDescent="0.3">
      <c r="A492" s="10" t="s">
        <v>236</v>
      </c>
      <c r="B492" s="41"/>
      <c r="D492" s="39"/>
      <c r="E492" s="39"/>
      <c r="F492" s="10" t="s">
        <v>247</v>
      </c>
      <c r="G492" s="10" t="s">
        <v>377</v>
      </c>
      <c r="H492" s="11"/>
      <c r="I492" s="10"/>
      <c r="J492" s="10" t="s">
        <v>250</v>
      </c>
      <c r="K492" s="39"/>
      <c r="L492" s="24"/>
      <c r="M492" s="27" t="s">
        <v>67</v>
      </c>
      <c r="N492" s="37">
        <v>1.39</v>
      </c>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.Iron and Steel.SteamSCGT HRSG 40 MW High H:P ratioservice_request.Iron and Steel.Methane Blend</v>
      </c>
      <c r="DM492" s="9"/>
    </row>
    <row r="493" spans="1:117" s="12" customFormat="1" x14ac:dyDescent="0.3">
      <c r="A493" s="10" t="s">
        <v>236</v>
      </c>
      <c r="B493" s="41"/>
      <c r="D493" s="39"/>
      <c r="E493" s="39"/>
      <c r="F493" s="10" t="s">
        <v>247</v>
      </c>
      <c r="G493" s="10" t="s">
        <v>377</v>
      </c>
      <c r="H493" s="11"/>
      <c r="I493" s="10"/>
      <c r="J493" s="10" t="s">
        <v>335</v>
      </c>
      <c r="K493" s="39"/>
      <c r="L493" s="24"/>
      <c r="M493" s="27" t="s">
        <v>67</v>
      </c>
      <c r="N493" s="37">
        <v>-0.24</v>
      </c>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.Iron and Steel.SteamSCGT HRSG 40 MW High H:P ratioservice_request.Electricity</v>
      </c>
    </row>
    <row r="494" spans="1:117" s="12" customFormat="1" x14ac:dyDescent="0.3">
      <c r="A494" s="10" t="s">
        <v>236</v>
      </c>
      <c r="B494" s="41"/>
      <c r="D494" s="39"/>
      <c r="E494" s="39"/>
      <c r="F494" s="10" t="s">
        <v>248</v>
      </c>
      <c r="G494" s="10" t="s">
        <v>377</v>
      </c>
      <c r="H494" s="11"/>
      <c r="I494" s="10"/>
      <c r="J494" s="10" t="s">
        <v>250</v>
      </c>
      <c r="K494" s="39"/>
      <c r="L494" s="24"/>
      <c r="M494" s="27" t="s">
        <v>67</v>
      </c>
      <c r="N494" s="37">
        <v>2.44</v>
      </c>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.Iron and Steel.SteamSCGT HRSG 40 MW Low H:P ratioservice_request.Iron and Steel.Methane Blend</v>
      </c>
      <c r="DM494" s="9"/>
    </row>
    <row r="495" spans="1:117" s="12" customFormat="1" x14ac:dyDescent="0.3">
      <c r="A495" s="10" t="s">
        <v>236</v>
      </c>
      <c r="B495" s="41"/>
      <c r="D495" s="39"/>
      <c r="E495" s="39"/>
      <c r="F495" s="10" t="s">
        <v>248</v>
      </c>
      <c r="G495" s="10" t="s">
        <v>377</v>
      </c>
      <c r="H495" s="11"/>
      <c r="I495" s="10"/>
      <c r="J495" s="10" t="s">
        <v>335</v>
      </c>
      <c r="K495" s="39"/>
      <c r="L495" s="24"/>
      <c r="M495" s="27" t="s">
        <v>67</v>
      </c>
      <c r="N495" s="37">
        <v>-0.67</v>
      </c>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.Iron and Steel.SteamSCGT HRSG 40 MW Low H:P ratioservice_request.Electricity</v>
      </c>
    </row>
    <row r="496" spans="1:117" s="12" customFormat="1" x14ac:dyDescent="0.3">
      <c r="A496" s="10" t="s">
        <v>236</v>
      </c>
      <c r="B496" s="41"/>
      <c r="D496" s="39"/>
      <c r="E496" s="39"/>
      <c r="F496" s="10" t="s">
        <v>249</v>
      </c>
      <c r="G496" s="10" t="s">
        <v>377</v>
      </c>
      <c r="H496" s="11"/>
      <c r="I496" s="10"/>
      <c r="J496" s="10" t="s">
        <v>250</v>
      </c>
      <c r="K496" s="39"/>
      <c r="L496" s="24"/>
      <c r="M496" s="27" t="s">
        <v>67</v>
      </c>
      <c r="N496" s="37">
        <v>1.84</v>
      </c>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.Iron and Steel.SteamSpark Ignition Reciprocating engine NG 6MWservice_request.Iron and Steel.Methane Blend</v>
      </c>
      <c r="DM496" s="9"/>
    </row>
    <row r="497" spans="1:117" s="12" customFormat="1" x14ac:dyDescent="0.3">
      <c r="A497" s="10" t="s">
        <v>236</v>
      </c>
      <c r="B497" s="41"/>
      <c r="D497" s="39"/>
      <c r="E497" s="39"/>
      <c r="F497" s="10" t="s">
        <v>249</v>
      </c>
      <c r="G497" s="10" t="s">
        <v>377</v>
      </c>
      <c r="H497" s="11"/>
      <c r="I497" s="10"/>
      <c r="J497" s="10" t="s">
        <v>335</v>
      </c>
      <c r="K497" s="39"/>
      <c r="L497" s="24"/>
      <c r="M497" s="27" t="s">
        <v>67</v>
      </c>
      <c r="N497" s="37">
        <v>-0.5</v>
      </c>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.Iron and Steel.SteamSpark Ignition Reciprocating engine NG 6MWservice_request.Electricity</v>
      </c>
    </row>
    <row r="498" spans="1:117"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7" s="12" customFormat="1" x14ac:dyDescent="0.3">
      <c r="A499" s="10" t="s">
        <v>250</v>
      </c>
      <c r="B499" s="41"/>
      <c r="D499" s="39"/>
      <c r="E499" s="39"/>
      <c r="F499" s="10" t="s">
        <v>19</v>
      </c>
      <c r="G499" s="10" t="s">
        <v>377</v>
      </c>
      <c r="H499" s="11"/>
      <c r="I499" s="10"/>
      <c r="J499" s="10" t="s">
        <v>337</v>
      </c>
      <c r="K499" s="39" t="s">
        <v>129</v>
      </c>
      <c r="L499" s="24"/>
      <c r="M499" s="27" t="s">
        <v>67</v>
      </c>
      <c r="N499" s="37">
        <v>1</v>
      </c>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.Iron and Steel.Methane BlendNGservice_requestCIMS.Generic Fuels.Natural Gas</v>
      </c>
    </row>
    <row r="500" spans="1:117" s="12" customFormat="1" x14ac:dyDescent="0.3">
      <c r="A500" s="10" t="s">
        <v>250</v>
      </c>
      <c r="B500" s="41"/>
      <c r="D500" s="39"/>
      <c r="E500" s="39"/>
      <c r="F500" s="10" t="s">
        <v>20</v>
      </c>
      <c r="G500" s="10" t="s">
        <v>377</v>
      </c>
      <c r="H500" s="11"/>
      <c r="I500" s="10"/>
      <c r="J500" s="10" t="s">
        <v>348</v>
      </c>
      <c r="K500" s="39" t="s">
        <v>129</v>
      </c>
      <c r="L500" s="24"/>
      <c r="M500" s="27" t="s">
        <v>67</v>
      </c>
      <c r="N500" s="37">
        <v>1</v>
      </c>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.Iron and Steel.Methane BlendBiogasservice_requestCIMS.Generic Fuels.Biogas</v>
      </c>
    </row>
    <row r="501" spans="1:117" s="12" customFormat="1" x14ac:dyDescent="0.3">
      <c r="A501" s="10" t="s">
        <v>250</v>
      </c>
      <c r="B501" s="41"/>
      <c r="D501" s="39"/>
      <c r="E501" s="39"/>
      <c r="F501" s="52" t="s">
        <v>252</v>
      </c>
      <c r="G501" s="10" t="s">
        <v>377</v>
      </c>
      <c r="H501" s="11"/>
      <c r="I501" s="10"/>
      <c r="J501" t="s">
        <v>349</v>
      </c>
      <c r="K501" s="39" t="s">
        <v>129</v>
      </c>
      <c r="L501" s="24"/>
      <c r="M501" s="27" t="s">
        <v>67</v>
      </c>
      <c r="N501" s="37">
        <v>1</v>
      </c>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.Iron and Steel.Methane BlendBiomass Gasificationservice_requestCIMS.Generic Fuels.Solid Biomass</v>
      </c>
    </row>
    <row r="502" spans="1:117" s="12" customFormat="1" x14ac:dyDescent="0.3">
      <c r="A502" s="10" t="s">
        <v>250</v>
      </c>
      <c r="B502" s="41"/>
      <c r="D502" s="39"/>
      <c r="E502" s="39"/>
      <c r="F502" s="52" t="s">
        <v>254</v>
      </c>
      <c r="G502" s="10" t="s">
        <v>377</v>
      </c>
      <c r="H502" s="11"/>
      <c r="I502" s="10"/>
      <c r="J502" s="10" t="s">
        <v>341</v>
      </c>
      <c r="K502" s="39" t="s">
        <v>129</v>
      </c>
      <c r="L502" s="24"/>
      <c r="M502" s="27" t="s">
        <v>67</v>
      </c>
      <c r="N502" s="37">
        <v>1</v>
      </c>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.Iron and Steel.Methane BlendH2service_request.Hydrogen</v>
      </c>
    </row>
    <row r="503" spans="1:117"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c r="DM503" s="9"/>
    </row>
    <row r="504" spans="1:117" s="12" customFormat="1" x14ac:dyDescent="0.3">
      <c r="A504" s="10" t="s">
        <v>255</v>
      </c>
      <c r="B504" s="41"/>
      <c r="D504" s="39"/>
      <c r="E504" s="39"/>
      <c r="F504" s="10" t="s">
        <v>256</v>
      </c>
      <c r="G504" s="10" t="s">
        <v>377</v>
      </c>
      <c r="H504" s="11"/>
      <c r="I504" s="10"/>
      <c r="J504" s="10" t="s">
        <v>350</v>
      </c>
      <c r="K504" s="39" t="s">
        <v>257</v>
      </c>
      <c r="L504" s="24" t="s">
        <v>351</v>
      </c>
      <c r="M504" s="27" t="s">
        <v>352</v>
      </c>
      <c r="N504" s="37">
        <v>15.859080621450699</v>
      </c>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.Iron and Steel.CCSCCSservice_requestCIMS.Generic Fuels.VOM</v>
      </c>
    </row>
    <row r="505" spans="1:117" s="12" customFormat="1" x14ac:dyDescent="0.3">
      <c r="A505" s="10" t="s">
        <v>255</v>
      </c>
      <c r="B505" s="41"/>
      <c r="D505" s="39"/>
      <c r="E505" s="39"/>
      <c r="F505" s="10" t="s">
        <v>256</v>
      </c>
      <c r="G505" s="10" t="s">
        <v>377</v>
      </c>
      <c r="H505" s="11"/>
      <c r="I505" s="10"/>
      <c r="J505" s="10" t="s">
        <v>337</v>
      </c>
      <c r="K505" s="39" t="s">
        <v>257</v>
      </c>
      <c r="L505" s="24"/>
      <c r="M505" s="27" t="s">
        <v>67</v>
      </c>
      <c r="N505" s="37">
        <f>N506+N507</f>
        <v>4.2903644186621666</v>
      </c>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.Iron and Steel.CCSCCSservice_requestCIMS.Generic Fuels.Natural Gas</v>
      </c>
      <c r="DM505" s="9"/>
    </row>
    <row r="506" spans="1:117" s="12" customFormat="1" x14ac:dyDescent="0.3">
      <c r="A506" s="10"/>
      <c r="B506" s="41"/>
      <c r="D506" s="39"/>
      <c r="E506" s="39"/>
      <c r="F506" s="10"/>
      <c r="G506" s="10"/>
      <c r="H506" s="11"/>
      <c r="I506" s="10"/>
      <c r="J506" s="10"/>
      <c r="K506" s="39" t="s">
        <v>257</v>
      </c>
      <c r="L506" s="24" t="s">
        <v>353</v>
      </c>
      <c r="M506" s="27" t="s">
        <v>67</v>
      </c>
      <c r="N506" s="37">
        <v>0.55301660568533695</v>
      </c>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c r="DM506" s="9"/>
    </row>
    <row r="507" spans="1:117" s="12" customFormat="1" x14ac:dyDescent="0.3">
      <c r="A507" s="10"/>
      <c r="B507" s="41"/>
      <c r="D507" s="39"/>
      <c r="E507" s="39"/>
      <c r="F507" s="10"/>
      <c r="G507" s="10"/>
      <c r="H507" s="11"/>
      <c r="I507" s="10"/>
      <c r="J507" s="10"/>
      <c r="K507" s="39" t="s">
        <v>257</v>
      </c>
      <c r="L507" s="24" t="s">
        <v>354</v>
      </c>
      <c r="M507" s="27" t="s">
        <v>67</v>
      </c>
      <c r="N507" s="37">
        <v>3.7373478129768301</v>
      </c>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7" s="12" customFormat="1" x14ac:dyDescent="0.3">
      <c r="A508" s="10" t="s">
        <v>255</v>
      </c>
      <c r="B508" s="41"/>
      <c r="D508" s="39"/>
      <c r="E508" s="39"/>
      <c r="F508" s="10" t="s">
        <v>256</v>
      </c>
      <c r="G508" s="10" t="s">
        <v>377</v>
      </c>
      <c r="H508" s="11"/>
      <c r="I508" s="10"/>
      <c r="J508" t="s">
        <v>355</v>
      </c>
      <c r="K508" s="39" t="s">
        <v>257</v>
      </c>
      <c r="L508" s="24" t="s">
        <v>356</v>
      </c>
      <c r="M508" s="27" t="s">
        <v>72</v>
      </c>
      <c r="N508" s="37">
        <v>1.110101369678909</v>
      </c>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.Iron and Steel.CCSCCSservice_requestCIMS.Transmission.CCS TS BC</v>
      </c>
      <c r="DM508" s="9"/>
    </row>
    <row r="509" spans="1:117" s="12" customFormat="1" x14ac:dyDescent="0.3">
      <c r="A509" s="10" t="s">
        <v>255</v>
      </c>
      <c r="B509" s="41"/>
      <c r="D509" s="39"/>
      <c r="E509" s="39"/>
      <c r="F509" s="10" t="s">
        <v>256</v>
      </c>
      <c r="G509" s="10" t="s">
        <v>377</v>
      </c>
      <c r="H509" s="11"/>
      <c r="I509" s="10"/>
      <c r="J509" s="10" t="s">
        <v>357</v>
      </c>
      <c r="K509" s="39" t="s">
        <v>257</v>
      </c>
      <c r="L509" s="24" t="s">
        <v>356</v>
      </c>
      <c r="M509" s="27" t="s">
        <v>72</v>
      </c>
      <c r="N509" s="37">
        <v>1.110101369678909</v>
      </c>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.Iron and Steel.CCSCCSservice_requestCIMS.Transmission.CCS TS AB</v>
      </c>
      <c r="DM509" s="9"/>
    </row>
    <row r="510" spans="1:117" s="12" customFormat="1" x14ac:dyDescent="0.3">
      <c r="A510" s="10" t="s">
        <v>255</v>
      </c>
      <c r="B510" s="41"/>
      <c r="D510" s="39"/>
      <c r="E510" s="39"/>
      <c r="F510" s="10" t="s">
        <v>256</v>
      </c>
      <c r="G510" s="10" t="s">
        <v>377</v>
      </c>
      <c r="H510" s="11"/>
      <c r="I510" s="10"/>
      <c r="J510" s="10" t="s">
        <v>358</v>
      </c>
      <c r="K510" s="39" t="s">
        <v>257</v>
      </c>
      <c r="L510" s="24" t="s">
        <v>356</v>
      </c>
      <c r="M510" s="27" t="s">
        <v>72</v>
      </c>
      <c r="N510" s="37">
        <v>1.110101369678909</v>
      </c>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.Iron and Steel.CCSCCSservice_requestCIMS.Transmission.CCS TS SK</v>
      </c>
      <c r="DM510" s="9"/>
    </row>
    <row r="511" spans="1:117" s="12" customFormat="1" x14ac:dyDescent="0.3">
      <c r="A511" s="10" t="s">
        <v>255</v>
      </c>
      <c r="B511" s="41"/>
      <c r="D511" s="39"/>
      <c r="E511" s="39"/>
      <c r="F511" s="10" t="s">
        <v>256</v>
      </c>
      <c r="G511" s="10" t="s">
        <v>377</v>
      </c>
      <c r="H511" s="11"/>
      <c r="I511" s="10"/>
      <c r="J511" s="10" t="s">
        <v>359</v>
      </c>
      <c r="K511" s="39" t="s">
        <v>257</v>
      </c>
      <c r="L511" s="24" t="s">
        <v>356</v>
      </c>
      <c r="M511" s="27" t="s">
        <v>72</v>
      </c>
      <c r="N511" s="37">
        <v>1.110101369678909</v>
      </c>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.Iron and Steel.CCSCCSservice_requestCIMS.Transmission.CCS TS MB</v>
      </c>
      <c r="DM511" s="9"/>
    </row>
    <row r="512" spans="1:117" s="12" customFormat="1" x14ac:dyDescent="0.3">
      <c r="A512" s="10" t="s">
        <v>255</v>
      </c>
      <c r="B512" s="41"/>
      <c r="D512" s="39"/>
      <c r="E512" s="39"/>
      <c r="F512" s="10" t="s">
        <v>256</v>
      </c>
      <c r="G512" s="10" t="s">
        <v>377</v>
      </c>
      <c r="H512" s="11"/>
      <c r="I512" s="10"/>
      <c r="J512" s="10" t="s">
        <v>360</v>
      </c>
      <c r="K512" s="39" t="s">
        <v>257</v>
      </c>
      <c r="L512" s="24" t="s">
        <v>356</v>
      </c>
      <c r="M512" s="27" t="s">
        <v>72</v>
      </c>
      <c r="N512" s="37">
        <v>1.110101369678909</v>
      </c>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.Iron and Steel.CCSCCSservice_requestCIMS.Transmission.CCS TS ON</v>
      </c>
      <c r="DM512" s="9"/>
    </row>
    <row r="513" spans="1:117" s="12" customFormat="1" x14ac:dyDescent="0.3">
      <c r="A513" s="10" t="s">
        <v>255</v>
      </c>
      <c r="B513" s="41"/>
      <c r="D513" s="39"/>
      <c r="E513" s="39"/>
      <c r="F513" s="10" t="s">
        <v>256</v>
      </c>
      <c r="G513" s="10" t="s">
        <v>377</v>
      </c>
      <c r="H513" s="11"/>
      <c r="I513" s="10"/>
      <c r="J513" s="10" t="s">
        <v>361</v>
      </c>
      <c r="K513" s="39" t="s">
        <v>257</v>
      </c>
      <c r="L513" s="24" t="s">
        <v>356</v>
      </c>
      <c r="M513" s="27" t="s">
        <v>72</v>
      </c>
      <c r="N513" s="37">
        <v>1.110101369678909</v>
      </c>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.Iron and Steel.CCSCCSservice_requestCIMS.Transmission.CCS TS QC</v>
      </c>
      <c r="DM513" s="9"/>
    </row>
    <row r="514" spans="1:117" s="12" customFormat="1" x14ac:dyDescent="0.3">
      <c r="A514" s="10" t="s">
        <v>255</v>
      </c>
      <c r="B514" s="41"/>
      <c r="D514" s="39"/>
      <c r="E514" s="39"/>
      <c r="F514" s="10" t="s">
        <v>256</v>
      </c>
      <c r="G514" s="10" t="s">
        <v>377</v>
      </c>
      <c r="H514" s="11"/>
      <c r="I514" s="10"/>
      <c r="J514" s="10" t="s">
        <v>362</v>
      </c>
      <c r="K514" s="39" t="s">
        <v>257</v>
      </c>
      <c r="L514" s="24" t="s">
        <v>356</v>
      </c>
      <c r="M514" s="27" t="s">
        <v>72</v>
      </c>
      <c r="N514" s="37">
        <v>1.110101369678909</v>
      </c>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.Iron and Steel.CCSCCSservice_requestCIMS.Transmission.CCS TS AT</v>
      </c>
      <c r="DM514" s="9"/>
    </row>
    <row r="515" spans="1:117" s="12" customFormat="1" x14ac:dyDescent="0.3">
      <c r="A515" s="10" t="s">
        <v>255</v>
      </c>
      <c r="B515" s="41"/>
      <c r="D515" s="39"/>
      <c r="E515" s="39"/>
      <c r="F515" s="10" t="s">
        <v>256</v>
      </c>
      <c r="G515" s="10" t="s">
        <v>379</v>
      </c>
      <c r="H515" s="11" t="s">
        <v>71</v>
      </c>
      <c r="I515" s="10" t="s">
        <v>363</v>
      </c>
      <c r="J515" s="10"/>
      <c r="K515" s="39"/>
      <c r="L515" s="24"/>
      <c r="M515" s="27" t="s">
        <v>364</v>
      </c>
      <c r="N515" s="37">
        <v>0.9</v>
      </c>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.Iron and Steel.CCSCCSemissions_removalCO2Combustion</v>
      </c>
    </row>
    <row r="516" spans="1:117" s="12" customFormat="1" x14ac:dyDescent="0.3">
      <c r="A516" s="10" t="s">
        <v>255</v>
      </c>
      <c r="B516" s="41"/>
      <c r="D516" s="39"/>
      <c r="E516" s="39"/>
      <c r="F516" s="10" t="s">
        <v>256</v>
      </c>
      <c r="G516" s="10" t="s">
        <v>379</v>
      </c>
      <c r="H516" s="11" t="s">
        <v>71</v>
      </c>
      <c r="I516" s="10" t="s">
        <v>338</v>
      </c>
      <c r="J516" s="10"/>
      <c r="K516" s="39"/>
      <c r="L516" s="24"/>
      <c r="M516" s="27" t="s">
        <v>364</v>
      </c>
      <c r="N516" s="37">
        <v>0.9</v>
      </c>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.Iron and Steel.CCSCCSemissions_removalCO2Process</v>
      </c>
    </row>
    <row r="517" spans="1:117"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c r="DM517" s="9"/>
    </row>
    <row r="518" spans="1:117" s="12" customFormat="1" x14ac:dyDescent="0.3">
      <c r="A518" s="10" t="s">
        <v>259</v>
      </c>
      <c r="B518" s="41"/>
      <c r="D518" s="39"/>
      <c r="E518" s="39"/>
      <c r="F518" s="10" t="s">
        <v>260</v>
      </c>
      <c r="G518" s="10" t="s">
        <v>377</v>
      </c>
      <c r="H518" s="11"/>
      <c r="I518" s="10"/>
      <c r="J518" s="10" t="s">
        <v>250</v>
      </c>
      <c r="K518" s="39"/>
      <c r="L518" s="24"/>
      <c r="M518" s="27" t="s">
        <v>67</v>
      </c>
      <c r="N518" s="37">
        <v>1.2</v>
      </c>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.Iron and Steel.HVAC.Space HeatingSpace heat NGservice_request.Iron and Steel.Methane Blend</v>
      </c>
    </row>
    <row r="519" spans="1:117" s="12" customFormat="1" x14ac:dyDescent="0.3">
      <c r="A519" s="10" t="s">
        <v>259</v>
      </c>
      <c r="B519" s="41"/>
      <c r="D519" s="39"/>
      <c r="E519" s="39"/>
      <c r="F519" s="10" t="s">
        <v>261</v>
      </c>
      <c r="G519" s="10" t="s">
        <v>377</v>
      </c>
      <c r="H519" s="11"/>
      <c r="I519" s="10"/>
      <c r="J519" s="10" t="s">
        <v>335</v>
      </c>
      <c r="K519" s="39"/>
      <c r="L519" s="24"/>
      <c r="M519" s="27" t="s">
        <v>67</v>
      </c>
      <c r="N519" s="37">
        <v>1.2</v>
      </c>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.Iron and Steel.HVAC.Space HeatingSpace heat electricservice_request.Electricity</v>
      </c>
      <c r="DM519" s="9"/>
    </row>
    <row r="520" spans="1:117" s="12" customFormat="1" x14ac:dyDescent="0.3">
      <c r="A520" s="10" t="s">
        <v>259</v>
      </c>
      <c r="B520" s="41"/>
      <c r="D520" s="39"/>
      <c r="E520" s="39"/>
      <c r="F520" s="10" t="s">
        <v>262</v>
      </c>
      <c r="G520" s="10" t="s">
        <v>377</v>
      </c>
      <c r="H520" s="11"/>
      <c r="I520" s="10"/>
      <c r="J520" s="10" t="s">
        <v>236</v>
      </c>
      <c r="K520" s="39"/>
      <c r="L520" s="24"/>
      <c r="M520" s="27" t="s">
        <v>67</v>
      </c>
      <c r="N520" s="37">
        <v>1.2</v>
      </c>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.Iron and Steel.HVAC.Space HeatingSpace heat steamservice_request.Iron and Steel.Steam</v>
      </c>
    </row>
    <row r="521" spans="1:117"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7" s="12" customFormat="1" x14ac:dyDescent="0.3">
      <c r="A522" s="10" t="s">
        <v>263</v>
      </c>
      <c r="B522" s="41"/>
      <c r="D522" s="39"/>
      <c r="E522" s="39"/>
      <c r="F522" s="10" t="s">
        <v>264</v>
      </c>
      <c r="G522" s="10" t="s">
        <v>377</v>
      </c>
      <c r="H522" s="11"/>
      <c r="I522" s="10"/>
      <c r="J522" s="10" t="s">
        <v>335</v>
      </c>
      <c r="K522" s="39"/>
      <c r="L522" s="24"/>
      <c r="M522" s="27" t="s">
        <v>67</v>
      </c>
      <c r="N522" s="37">
        <v>1.33</v>
      </c>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.Iron and Steel.HVAC.Space CoolingSpace cooling electricservice_request.Electricity</v>
      </c>
      <c r="DM522" s="9"/>
    </row>
    <row r="523" spans="1:117"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c r="DM523" s="9"/>
    </row>
    <row r="524" spans="1:117" s="12" customFormat="1" x14ac:dyDescent="0.3">
      <c r="A524" s="10" t="s">
        <v>265</v>
      </c>
      <c r="B524" s="41"/>
      <c r="D524" s="39"/>
      <c r="E524" s="39"/>
      <c r="F524" s="10" t="s">
        <v>266</v>
      </c>
      <c r="G524" s="10" t="s">
        <v>377</v>
      </c>
      <c r="H524" s="11"/>
      <c r="I524" s="10"/>
      <c r="J524" s="10" t="s">
        <v>335</v>
      </c>
      <c r="K524" s="39"/>
      <c r="L524" s="24"/>
      <c r="M524" s="27" t="s">
        <v>67</v>
      </c>
      <c r="N524" s="37">
        <v>4.0612712615067199</v>
      </c>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.Iron and Steel.LightingBase Lightingservice_request.Electricity</v>
      </c>
    </row>
    <row r="525" spans="1:117" s="12" customFormat="1" x14ac:dyDescent="0.3">
      <c r="A525" s="10" t="s">
        <v>265</v>
      </c>
      <c r="B525" s="41"/>
      <c r="D525" s="39"/>
      <c r="E525" s="39"/>
      <c r="F525" s="10" t="s">
        <v>267</v>
      </c>
      <c r="G525" s="10" t="s">
        <v>377</v>
      </c>
      <c r="H525" s="11"/>
      <c r="I525" s="10"/>
      <c r="J525" s="10" t="s">
        <v>335</v>
      </c>
      <c r="K525" s="39"/>
      <c r="L525" s="24"/>
      <c r="M525" s="27" t="s">
        <v>67</v>
      </c>
      <c r="N525" s="37">
        <v>3.0560053595254901</v>
      </c>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.Iron and Steel.LightingMore Eff Lightingservice_request.Electricity</v>
      </c>
      <c r="DM525" s="9"/>
    </row>
    <row r="526" spans="1:117" s="12" customFormat="1" x14ac:dyDescent="0.3">
      <c r="A526" s="10" t="s">
        <v>265</v>
      </c>
      <c r="B526" s="41"/>
      <c r="D526" s="39"/>
      <c r="E526" s="39"/>
      <c r="F526" s="10" t="s">
        <v>268</v>
      </c>
      <c r="G526" s="10" t="s">
        <v>377</v>
      </c>
      <c r="H526" s="11"/>
      <c r="I526" s="10"/>
      <c r="J526" s="10" t="s">
        <v>335</v>
      </c>
      <c r="K526" s="39"/>
      <c r="L526" s="24"/>
      <c r="M526" s="27" t="s">
        <v>67</v>
      </c>
      <c r="N526" s="37">
        <v>2.5222723042595798</v>
      </c>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.Iron and Steel.LightingMost Eff Lightingservice_request.Electricity</v>
      </c>
    </row>
    <row r="527" spans="1:117"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7" s="12" customFormat="1" x14ac:dyDescent="0.3">
      <c r="A528" s="10" t="s">
        <v>269</v>
      </c>
      <c r="B528" s="41"/>
      <c r="D528" s="39"/>
      <c r="E528" s="39"/>
      <c r="F528" s="10" t="s">
        <v>270</v>
      </c>
      <c r="G528" s="10" t="s">
        <v>377</v>
      </c>
      <c r="H528" s="11"/>
      <c r="I528" s="10"/>
      <c r="J528" s="10" t="s">
        <v>365</v>
      </c>
      <c r="K528" s="39"/>
      <c r="L528" s="24"/>
      <c r="M528" s="27" t="s">
        <v>67</v>
      </c>
      <c r="N528" s="37">
        <v>2.1352396753154501</v>
      </c>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.Iron and Steel.VentilationLow Eff backward inclined fanservice_request.Iron and Steel.Machine Drive</v>
      </c>
      <c r="DM528" s="9"/>
    </row>
    <row r="529" spans="1:117" s="12" customFormat="1" x14ac:dyDescent="0.3">
      <c r="A529" s="10" t="s">
        <v>269</v>
      </c>
      <c r="B529" s="41"/>
      <c r="D529" s="39"/>
      <c r="E529" s="39"/>
      <c r="F529" s="10" t="s">
        <v>271</v>
      </c>
      <c r="G529" s="10" t="s">
        <v>377</v>
      </c>
      <c r="H529" s="11"/>
      <c r="I529" s="10"/>
      <c r="J529" s="10" t="s">
        <v>365</v>
      </c>
      <c r="K529" s="39"/>
      <c r="L529" s="24"/>
      <c r="M529" s="27" t="s">
        <v>67</v>
      </c>
      <c r="N529" s="37">
        <v>1.6005783850052</v>
      </c>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.Iron and Steel.VentilationHigh Eff backward inclined fanservice_request.Iron and Steel.Machine Drive</v>
      </c>
    </row>
    <row r="530" spans="1:117" s="12" customFormat="1" x14ac:dyDescent="0.3">
      <c r="A530" s="10" t="s">
        <v>269</v>
      </c>
      <c r="B530" s="41"/>
      <c r="D530" s="39"/>
      <c r="E530" s="39"/>
      <c r="F530" s="10" t="s">
        <v>272</v>
      </c>
      <c r="G530" s="10" t="s">
        <v>377</v>
      </c>
      <c r="H530" s="11"/>
      <c r="I530" s="10"/>
      <c r="J530" s="10" t="s">
        <v>365</v>
      </c>
      <c r="K530" s="39"/>
      <c r="L530" s="24"/>
      <c r="M530" s="27" t="s">
        <v>67</v>
      </c>
      <c r="N530" s="37">
        <v>2.2922425926180598</v>
      </c>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.Iron and Steel.VentilationLow Eff airfoil fanservice_request.Iron and Steel.Machine Drive</v>
      </c>
      <c r="DM530" s="9"/>
    </row>
    <row r="531" spans="1:117" s="12" customFormat="1" x14ac:dyDescent="0.3">
      <c r="A531" s="10" t="s">
        <v>269</v>
      </c>
      <c r="B531" s="41"/>
      <c r="D531" s="39"/>
      <c r="E531" s="39"/>
      <c r="F531" s="10" t="s">
        <v>273</v>
      </c>
      <c r="G531" s="10" t="s">
        <v>377</v>
      </c>
      <c r="H531" s="11"/>
      <c r="I531" s="10"/>
      <c r="J531" s="10" t="s">
        <v>365</v>
      </c>
      <c r="K531" s="39"/>
      <c r="L531" s="24"/>
      <c r="M531" s="27" t="s">
        <v>67</v>
      </c>
      <c r="N531" s="37">
        <v>1.7182679721379399</v>
      </c>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.Iron and Steel.VentilationHigh Eff airfoil fanservice_request.Iron and Steel.Machine Drive</v>
      </c>
    </row>
    <row r="532" spans="1:117"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7" s="12" customFormat="1" x14ac:dyDescent="0.3">
      <c r="A533" s="10" t="s">
        <v>274</v>
      </c>
      <c r="B533" s="41"/>
      <c r="D533" s="39"/>
      <c r="E533" s="39"/>
      <c r="F533" s="10" t="s">
        <v>275</v>
      </c>
      <c r="G533" s="10" t="s">
        <v>377</v>
      </c>
      <c r="H533" s="11"/>
      <c r="I533" s="10"/>
      <c r="J533" s="10" t="s">
        <v>365</v>
      </c>
      <c r="K533" s="39"/>
      <c r="L533" s="24"/>
      <c r="M533" s="27" t="s">
        <v>67</v>
      </c>
      <c r="N533" s="37">
        <v>1.20048019207683</v>
      </c>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.Iron and Steel.ConveyanceLow Eff belt conveyorservice_request.Iron and Steel.Machine Drive</v>
      </c>
      <c r="DM533" s="9"/>
    </row>
    <row r="534" spans="1:117" s="12" customFormat="1" x14ac:dyDescent="0.3">
      <c r="A534" s="10" t="s">
        <v>274</v>
      </c>
      <c r="B534" s="41"/>
      <c r="D534" s="39"/>
      <c r="E534" s="39"/>
      <c r="F534" s="10" t="s">
        <v>276</v>
      </c>
      <c r="G534" s="10" t="s">
        <v>377</v>
      </c>
      <c r="H534" s="11"/>
      <c r="I534" s="10"/>
      <c r="J534" s="10" t="s">
        <v>365</v>
      </c>
      <c r="K534" s="39"/>
      <c r="L534" s="24"/>
      <c r="M534" s="27" t="s">
        <v>67</v>
      </c>
      <c r="N534" s="37">
        <v>1.08496349097852</v>
      </c>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.Iron and Steel.ConveyanceHigh Eff belt conveyorservice_request.Iron and Steel.Machine Drive</v>
      </c>
    </row>
    <row r="535" spans="1:117" s="12" customFormat="1" x14ac:dyDescent="0.3">
      <c r="A535" s="10" t="s">
        <v>274</v>
      </c>
      <c r="B535" s="41"/>
      <c r="D535" s="39"/>
      <c r="E535" s="39"/>
      <c r="F535" s="10" t="s">
        <v>277</v>
      </c>
      <c r="G535" s="10" t="s">
        <v>377</v>
      </c>
      <c r="H535" s="11"/>
      <c r="I535" s="10"/>
      <c r="J535" s="10" t="s">
        <v>365</v>
      </c>
      <c r="K535" s="39"/>
      <c r="L535" s="24"/>
      <c r="M535" s="27" t="s">
        <v>67</v>
      </c>
      <c r="N535" s="37">
        <v>1.2254901960784299</v>
      </c>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.Iron and Steel.ConveyanceLow Eff screw conveyorservice_request.Iron and Steel.Machine Drive</v>
      </c>
      <c r="DM535" s="9"/>
    </row>
    <row r="536" spans="1:117" s="12" customFormat="1" x14ac:dyDescent="0.3">
      <c r="A536" s="10" t="s">
        <v>274</v>
      </c>
      <c r="B536" s="41"/>
      <c r="D536" s="39"/>
      <c r="E536" s="39"/>
      <c r="F536" s="10" t="s">
        <v>278</v>
      </c>
      <c r="G536" s="10" t="s">
        <v>377</v>
      </c>
      <c r="H536" s="11"/>
      <c r="I536" s="10"/>
      <c r="J536" s="10" t="s">
        <v>365</v>
      </c>
      <c r="K536" s="39"/>
      <c r="L536" s="24"/>
      <c r="M536" s="27" t="s">
        <v>67</v>
      </c>
      <c r="N536" s="37">
        <v>1.1075668970405801</v>
      </c>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.Iron and Steel.ConveyanceHigh Eff screw conveyorservice_request.Iron and Steel.Machine Drive</v>
      </c>
    </row>
    <row r="537" spans="1:117" s="12" customFormat="1" x14ac:dyDescent="0.3">
      <c r="A537" s="10" t="s">
        <v>274</v>
      </c>
      <c r="B537" s="41"/>
      <c r="D537" s="39"/>
      <c r="E537" s="39"/>
      <c r="F537" s="10" t="s">
        <v>279</v>
      </c>
      <c r="G537" s="10" t="s">
        <v>377</v>
      </c>
      <c r="H537" s="11"/>
      <c r="I537" s="10"/>
      <c r="J537" s="10" t="s">
        <v>365</v>
      </c>
      <c r="K537" s="39"/>
      <c r="L537" s="24"/>
      <c r="M537" s="27" t="s">
        <v>67</v>
      </c>
      <c r="N537" s="37">
        <v>1.3218770654329099</v>
      </c>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.Iron and Steel.ConveyanceLow Eff apron conveyorservice_request.Iron and Steel.Machine Drive</v>
      </c>
      <c r="DM537" s="9"/>
    </row>
    <row r="538" spans="1:117" s="12" customFormat="1" x14ac:dyDescent="0.3">
      <c r="A538" s="10" t="s">
        <v>274</v>
      </c>
      <c r="B538" s="41"/>
      <c r="D538" s="39"/>
      <c r="E538" s="39"/>
      <c r="F538" s="10" t="s">
        <v>280</v>
      </c>
      <c r="G538" s="10" t="s">
        <v>377</v>
      </c>
      <c r="H538" s="11"/>
      <c r="I538" s="10"/>
      <c r="J538" s="10" t="s">
        <v>365</v>
      </c>
      <c r="K538" s="39"/>
      <c r="L538" s="24"/>
      <c r="M538" s="27" t="s">
        <v>67</v>
      </c>
      <c r="N538" s="37">
        <v>1.1946789001786</v>
      </c>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.Iron and Steel.ConveyanceHigh Eff apron conveyorservice_request.Iron and Steel.Machine Drive</v>
      </c>
    </row>
    <row r="539" spans="1:117"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7" s="12" customFormat="1" x14ac:dyDescent="0.3">
      <c r="A540" s="10" t="s">
        <v>281</v>
      </c>
      <c r="B540" s="41"/>
      <c r="D540" s="39"/>
      <c r="E540" s="39"/>
      <c r="F540" s="10" t="s">
        <v>282</v>
      </c>
      <c r="G540" s="10" t="s">
        <v>377</v>
      </c>
      <c r="H540" s="11"/>
      <c r="I540" s="10"/>
      <c r="J540" s="10" t="s">
        <v>365</v>
      </c>
      <c r="K540" s="39"/>
      <c r="L540" s="24"/>
      <c r="M540" s="27" t="s">
        <v>67</v>
      </c>
      <c r="N540" s="37">
        <v>3.0754347557588102</v>
      </c>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.Iron and Steel.Compression.SmallLow Eff centrifugal compressorservice_request.Iron and Steel.Machine Drive</v>
      </c>
      <c r="DM540" s="9"/>
    </row>
    <row r="541" spans="1:117" s="12" customFormat="1" x14ac:dyDescent="0.3">
      <c r="A541" s="10" t="s">
        <v>281</v>
      </c>
      <c r="B541" s="41"/>
      <c r="D541" s="39"/>
      <c r="E541" s="39"/>
      <c r="F541" s="10" t="s">
        <v>283</v>
      </c>
      <c r="G541" s="10" t="s">
        <v>377</v>
      </c>
      <c r="H541" s="11"/>
      <c r="I541" s="10"/>
      <c r="J541" s="10" t="s">
        <v>365</v>
      </c>
      <c r="K541" s="39"/>
      <c r="L541" s="24"/>
      <c r="M541" s="27" t="s">
        <v>67</v>
      </c>
      <c r="N541" s="37">
        <v>2.07993783481799</v>
      </c>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.Iron and Steel.Compression.SmallHigh Eff centrifugal compressorservice_request.Iron and Steel.Machine Drive</v>
      </c>
    </row>
    <row r="542" spans="1:117" s="12" customFormat="1" x14ac:dyDescent="0.3">
      <c r="A542" s="10" t="s">
        <v>281</v>
      </c>
      <c r="B542" s="41"/>
      <c r="D542" s="39"/>
      <c r="E542" s="39"/>
      <c r="F542" s="10" t="s">
        <v>284</v>
      </c>
      <c r="G542" s="10" t="s">
        <v>377</v>
      </c>
      <c r="H542" s="11"/>
      <c r="I542" s="10"/>
      <c r="J542" s="10" t="s">
        <v>365</v>
      </c>
      <c r="K542" s="39"/>
      <c r="L542" s="24"/>
      <c r="M542" s="27" t="s">
        <v>67</v>
      </c>
      <c r="N542" s="37">
        <v>3.2111157008658102</v>
      </c>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.Iron and Steel.Compression.SmallLow Eff reciprocating compressorservice_request.Iron and Steel.Machine Drive</v>
      </c>
      <c r="DM542" s="9"/>
    </row>
    <row r="543" spans="1:117" s="12" customFormat="1" x14ac:dyDescent="0.3">
      <c r="A543" s="10" t="s">
        <v>281</v>
      </c>
      <c r="B543" s="41"/>
      <c r="D543" s="39"/>
      <c r="E543" s="39"/>
      <c r="F543" s="10" t="s">
        <v>285</v>
      </c>
      <c r="G543" s="10" t="s">
        <v>377</v>
      </c>
      <c r="H543" s="11"/>
      <c r="I543" s="10"/>
      <c r="J543" s="10" t="s">
        <v>365</v>
      </c>
      <c r="K543" s="39"/>
      <c r="L543" s="24"/>
      <c r="M543" s="27" t="s">
        <v>67</v>
      </c>
      <c r="N543" s="37">
        <v>2.1716997981187798</v>
      </c>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.Iron and Steel.Compression.SmallHigh Eff reciprocating compressorservice_request.Iron and Steel.Machine Drive</v>
      </c>
    </row>
    <row r="544" spans="1:117" s="12" customFormat="1" x14ac:dyDescent="0.3">
      <c r="A544" s="10" t="s">
        <v>281</v>
      </c>
      <c r="B544" s="41"/>
      <c r="D544" s="39"/>
      <c r="E544" s="39"/>
      <c r="F544" s="10" t="s">
        <v>286</v>
      </c>
      <c r="G544" s="10" t="s">
        <v>377</v>
      </c>
      <c r="H544" s="11"/>
      <c r="I544" s="10"/>
      <c r="J544" s="10" t="s">
        <v>365</v>
      </c>
      <c r="K544" s="39"/>
      <c r="L544" s="24"/>
      <c r="M544" s="27" t="s">
        <v>67</v>
      </c>
      <c r="N544" s="37">
        <v>3.3593210409057801</v>
      </c>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.Iron and Steel.Compression.SmallLow Eff rotary compressorservice_request.Iron and Steel.Machine Drive</v>
      </c>
      <c r="DM544" s="9"/>
    </row>
    <row r="545" spans="1:117" s="12" customFormat="1" x14ac:dyDescent="0.3">
      <c r="A545" s="10" t="s">
        <v>281</v>
      </c>
      <c r="B545" s="41"/>
      <c r="D545" s="39"/>
      <c r="E545" s="39"/>
      <c r="F545" s="10" t="s">
        <v>287</v>
      </c>
      <c r="G545" s="10" t="s">
        <v>377</v>
      </c>
      <c r="H545" s="11"/>
      <c r="I545" s="10"/>
      <c r="J545" s="10" t="s">
        <v>365</v>
      </c>
      <c r="K545" s="39"/>
      <c r="L545" s="24"/>
      <c r="M545" s="27" t="s">
        <v>67</v>
      </c>
      <c r="N545" s="37">
        <v>2.2719320964934999</v>
      </c>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.Iron and Steel.Compression.SmallHigh Eff rotary compressorservice_request.Iron and Steel.Machine Drive</v>
      </c>
    </row>
    <row r="546" spans="1:117"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7" s="12" customFormat="1" x14ac:dyDescent="0.3">
      <c r="A547" s="10" t="s">
        <v>288</v>
      </c>
      <c r="B547" s="41"/>
      <c r="D547" s="39"/>
      <c r="E547" s="39"/>
      <c r="F547" s="10" t="s">
        <v>282</v>
      </c>
      <c r="G547" s="10" t="s">
        <v>377</v>
      </c>
      <c r="H547" s="11"/>
      <c r="I547" s="10"/>
      <c r="J547" s="10" t="s">
        <v>365</v>
      </c>
      <c r="K547" s="39"/>
      <c r="L547" s="24"/>
      <c r="M547" s="27" t="s">
        <v>67</v>
      </c>
      <c r="N547" s="37">
        <v>2.72944834573594</v>
      </c>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.Iron and Steel.Compression.LargeLow Eff centrifugal compressorservice_request.Iron and Steel.Machine Drive</v>
      </c>
      <c r="DM547" s="9"/>
    </row>
    <row r="548" spans="1:117" s="12" customFormat="1" x14ac:dyDescent="0.3">
      <c r="A548" s="10" t="s">
        <v>288</v>
      </c>
      <c r="B548" s="41"/>
      <c r="D548" s="39"/>
      <c r="E548" s="39"/>
      <c r="F548" s="10" t="s">
        <v>283</v>
      </c>
      <c r="G548" s="10" t="s">
        <v>377</v>
      </c>
      <c r="H548" s="11"/>
      <c r="I548" s="10"/>
      <c r="J548" s="10" t="s">
        <v>365</v>
      </c>
      <c r="K548" s="39"/>
      <c r="L548" s="24"/>
      <c r="M548" s="27" t="s">
        <v>67</v>
      </c>
      <c r="N548" s="37">
        <v>1.8459448284009601</v>
      </c>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.Iron and Steel.Compression.LargeHigh Eff centrifugal compressorservice_request.Iron and Steel.Machine Drive</v>
      </c>
    </row>
    <row r="549" spans="1:117" s="12" customFormat="1" x14ac:dyDescent="0.3">
      <c r="A549" s="10" t="s">
        <v>288</v>
      </c>
      <c r="B549" s="41"/>
      <c r="D549" s="39"/>
      <c r="E549" s="39"/>
      <c r="F549" s="10" t="s">
        <v>284</v>
      </c>
      <c r="G549" s="10" t="s">
        <v>377</v>
      </c>
      <c r="H549" s="11"/>
      <c r="I549" s="10"/>
      <c r="J549" s="10" t="s">
        <v>365</v>
      </c>
      <c r="K549" s="39"/>
      <c r="L549" s="24"/>
      <c r="M549" s="27" t="s">
        <v>67</v>
      </c>
      <c r="N549" s="37">
        <v>2.8731035218273102</v>
      </c>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.Iron and Steel.Compression.LargeLow Eff reciprocating compressorservice_request.Iron and Steel.Machine Drive</v>
      </c>
      <c r="DM549" s="9"/>
    </row>
    <row r="550" spans="1:117" s="12" customFormat="1" x14ac:dyDescent="0.3">
      <c r="A550" s="10" t="s">
        <v>288</v>
      </c>
      <c r="B550" s="41"/>
      <c r="D550" s="39"/>
      <c r="E550" s="39"/>
      <c r="F550" s="10" t="s">
        <v>285</v>
      </c>
      <c r="G550" s="10" t="s">
        <v>377</v>
      </c>
      <c r="H550" s="11"/>
      <c r="I550" s="10"/>
      <c r="J550" s="10" t="s">
        <v>365</v>
      </c>
      <c r="K550" s="39"/>
      <c r="L550" s="24"/>
      <c r="M550" s="27" t="s">
        <v>67</v>
      </c>
      <c r="N550" s="37">
        <v>1.94309981936944</v>
      </c>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.Iron and Steel.Compression.LargeHigh Eff reciprocating compressorservice_request.Iron and Steel.Machine Drive</v>
      </c>
    </row>
    <row r="551" spans="1:117" s="12" customFormat="1" x14ac:dyDescent="0.3">
      <c r="A551" s="10" t="s">
        <v>288</v>
      </c>
      <c r="B551" s="41"/>
      <c r="D551" s="39"/>
      <c r="E551" s="39"/>
      <c r="F551" s="10" t="s">
        <v>286</v>
      </c>
      <c r="G551" s="10" t="s">
        <v>377</v>
      </c>
      <c r="H551" s="11"/>
      <c r="I551" s="10"/>
      <c r="J551" s="10" t="s">
        <v>365</v>
      </c>
      <c r="K551" s="39"/>
      <c r="L551" s="24"/>
      <c r="M551" s="27" t="s">
        <v>67</v>
      </c>
      <c r="N551" s="37">
        <v>2.9911762692996602</v>
      </c>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.Iron and Steel.Compression.LargeLow Eff rotary compressorservice_request.Iron and Steel.Machine Drive</v>
      </c>
    </row>
    <row r="552" spans="1:117" s="12" customFormat="1" x14ac:dyDescent="0.3">
      <c r="A552" s="10" t="s">
        <v>288</v>
      </c>
      <c r="B552" s="41"/>
      <c r="D552" s="39"/>
      <c r="E552" s="39"/>
      <c r="F552" s="10" t="s">
        <v>287</v>
      </c>
      <c r="G552" s="10" t="s">
        <v>377</v>
      </c>
      <c r="H552" s="11"/>
      <c r="I552" s="10"/>
      <c r="J552" s="10" t="s">
        <v>365</v>
      </c>
      <c r="K552" s="39"/>
      <c r="L552" s="24"/>
      <c r="M552" s="27" t="s">
        <v>67</v>
      </c>
      <c r="N552" s="37">
        <v>2.0229532366037999</v>
      </c>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.Iron and Steel.Compression.LargeHigh Eff rotary compressorservice_request.Iron and Steel.Machine Drive</v>
      </c>
    </row>
    <row r="553" spans="1:117"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7" s="12" customFormat="1" x14ac:dyDescent="0.3">
      <c r="A554" s="10" t="s">
        <v>289</v>
      </c>
      <c r="B554" s="41"/>
      <c r="D554" s="39"/>
      <c r="E554" s="39"/>
      <c r="F554" s="10" t="s">
        <v>290</v>
      </c>
      <c r="G554" s="10" t="s">
        <v>377</v>
      </c>
      <c r="H554" s="11"/>
      <c r="I554" s="10"/>
      <c r="J554" s="10" t="s">
        <v>365</v>
      </c>
      <c r="K554" s="39"/>
      <c r="L554" s="24"/>
      <c r="M554" s="27" t="s">
        <v>67</v>
      </c>
      <c r="N554" s="37">
        <v>3.9701066847068298</v>
      </c>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.Iron and Steel.Pumping.General.SmallLow Eff centrifugal pumpservice_request.Iron and Steel.Machine Drive</v>
      </c>
    </row>
    <row r="555" spans="1:117" s="12" customFormat="1" x14ac:dyDescent="0.3">
      <c r="A555" s="10" t="s">
        <v>289</v>
      </c>
      <c r="B555" s="41"/>
      <c r="D555" s="39"/>
      <c r="E555" s="39"/>
      <c r="F555" s="10" t="s">
        <v>291</v>
      </c>
      <c r="G555" s="10" t="s">
        <v>377</v>
      </c>
      <c r="H555" s="11"/>
      <c r="I555" s="10"/>
      <c r="J555" s="10" t="s">
        <v>365</v>
      </c>
      <c r="K555" s="39"/>
      <c r="L555" s="24"/>
      <c r="M555" s="27" t="s">
        <v>67</v>
      </c>
      <c r="N555" s="37">
        <v>2.6188773920171302</v>
      </c>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.Iron and Steel.Pumping.General.SmallMed Eff centrifugal pump variable speedservice_request.Iron and Steel.Machine Drive</v>
      </c>
    </row>
    <row r="556" spans="1:117" s="12" customFormat="1" x14ac:dyDescent="0.3">
      <c r="A556" s="10" t="s">
        <v>289</v>
      </c>
      <c r="B556" s="41"/>
      <c r="D556" s="39"/>
      <c r="E556" s="39"/>
      <c r="F556" s="10" t="s">
        <v>292</v>
      </c>
      <c r="G556" s="10" t="s">
        <v>377</v>
      </c>
      <c r="H556" s="11"/>
      <c r="I556" s="10"/>
      <c r="J556" s="10" t="s">
        <v>365</v>
      </c>
      <c r="K556" s="39"/>
      <c r="L556" s="24"/>
      <c r="M556" s="27" t="s">
        <v>67</v>
      </c>
      <c r="N556" s="37">
        <v>1.73735983849502</v>
      </c>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.Iron and Steel.Pumping.General.SmallHigh Eff centrifugal pump variable speedservice_request.Iron and Steel.Machine Drive</v>
      </c>
    </row>
    <row r="557" spans="1:117"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7" s="12" customFormat="1" x14ac:dyDescent="0.3">
      <c r="A558" s="10" t="s">
        <v>293</v>
      </c>
      <c r="B558" s="41"/>
      <c r="D558" s="39"/>
      <c r="E558" s="39"/>
      <c r="F558" s="10" t="s">
        <v>290</v>
      </c>
      <c r="G558" s="10" t="s">
        <v>377</v>
      </c>
      <c r="H558" s="11"/>
      <c r="I558" s="10"/>
      <c r="J558" s="10" t="s">
        <v>365</v>
      </c>
      <c r="K558" s="39"/>
      <c r="L558" s="24"/>
      <c r="M558" s="27" t="s">
        <v>67</v>
      </c>
      <c r="N558" s="37">
        <v>3.1981414960138301</v>
      </c>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.Iron and Steel.Pumping.General.LargeLow Eff centrifugal pumpservice_request.Iron and Steel.Machine Drive</v>
      </c>
    </row>
    <row r="559" spans="1:117" s="12" customFormat="1" x14ac:dyDescent="0.3">
      <c r="A559" s="10" t="s">
        <v>293</v>
      </c>
      <c r="B559" s="41"/>
      <c r="D559" s="39"/>
      <c r="E559" s="39"/>
      <c r="F559" s="10" t="s">
        <v>291</v>
      </c>
      <c r="G559" s="10" t="s">
        <v>377</v>
      </c>
      <c r="H559" s="11"/>
      <c r="I559" s="10"/>
      <c r="J559" s="10" t="s">
        <v>365</v>
      </c>
      <c r="K559" s="39"/>
      <c r="L559" s="24"/>
      <c r="M559" s="27" t="s">
        <v>67</v>
      </c>
      <c r="N559" s="37">
        <v>2.1096512324582499</v>
      </c>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.Iron and Steel.Pumping.General.LargeMed Eff centrifugal pump variable speedservice_request.Iron and Steel.Machine Drive</v>
      </c>
    </row>
    <row r="560" spans="1:117" s="12" customFormat="1" x14ac:dyDescent="0.3">
      <c r="A560" s="10" t="s">
        <v>293</v>
      </c>
      <c r="B560" s="41"/>
      <c r="D560" s="39"/>
      <c r="E560" s="39"/>
      <c r="F560" s="10" t="s">
        <v>292</v>
      </c>
      <c r="G560" s="10" t="s">
        <v>377</v>
      </c>
      <c r="H560" s="11"/>
      <c r="I560" s="10"/>
      <c r="J560" s="10" t="s">
        <v>365</v>
      </c>
      <c r="K560" s="39"/>
      <c r="L560" s="24"/>
      <c r="M560" s="27" t="s">
        <v>67</v>
      </c>
      <c r="N560" s="37">
        <v>1.3898878707960201</v>
      </c>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.Iron and Steel.Pumping.General.LargeHigh Eff centrifugal pump variable speedservice_request.Iron and Steel.Machine Drive</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t="s">
        <v>294</v>
      </c>
      <c r="B562" s="41"/>
      <c r="D562" s="39"/>
      <c r="E562" s="39"/>
      <c r="F562" s="10" t="s">
        <v>295</v>
      </c>
      <c r="G562" s="10" t="s">
        <v>377</v>
      </c>
      <c r="H562" s="11"/>
      <c r="I562" s="10"/>
      <c r="J562" s="10" t="s">
        <v>365</v>
      </c>
      <c r="K562" s="39"/>
      <c r="L562" s="24"/>
      <c r="M562" s="27" t="s">
        <v>67</v>
      </c>
      <c r="N562" s="37">
        <v>3.7139707695644502</v>
      </c>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.Iron and Steel.Pumping.Slurry Stock.SmallRotary pumpservice_request.Iron and Steel.Machine Drive</v>
      </c>
    </row>
    <row r="563" spans="1:116" s="12" customFormat="1" x14ac:dyDescent="0.3">
      <c r="A563" s="10" t="s">
        <v>294</v>
      </c>
      <c r="B563" s="41"/>
      <c r="D563" s="39"/>
      <c r="E563" s="39"/>
      <c r="F563" s="10" t="s">
        <v>296</v>
      </c>
      <c r="G563" s="10" t="s">
        <v>377</v>
      </c>
      <c r="H563" s="11"/>
      <c r="I563" s="10"/>
      <c r="J563" s="10" t="s">
        <v>365</v>
      </c>
      <c r="K563" s="39"/>
      <c r="L563" s="24"/>
      <c r="M563" s="27" t="s">
        <v>67</v>
      </c>
      <c r="N563" s="37">
        <v>1.90549143576874</v>
      </c>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.Iron and Steel.Pumping.Slurry Stock.SmallEff rotary pump variable speedservice_request.Iron and Steel.Machine Drive</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t="s">
        <v>297</v>
      </c>
      <c r="B565" s="41"/>
      <c r="D565" s="39"/>
      <c r="E565" s="39"/>
      <c r="F565" s="10" t="s">
        <v>295</v>
      </c>
      <c r="G565" s="10" t="s">
        <v>377</v>
      </c>
      <c r="H565" s="11"/>
      <c r="I565" s="10"/>
      <c r="J565" s="10" t="s">
        <v>365</v>
      </c>
      <c r="K565" s="39"/>
      <c r="L565" s="24"/>
      <c r="M565" s="27" t="s">
        <v>67</v>
      </c>
      <c r="N565" s="37">
        <v>2.9904699702986499</v>
      </c>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.Iron and Steel.Pumping.Slurry Stock.LargeRotary pumpservice_request.Iron and Steel.Machine Drive</v>
      </c>
    </row>
    <row r="566" spans="1:116" s="12" customFormat="1" x14ac:dyDescent="0.3">
      <c r="A566" s="10" t="s">
        <v>297</v>
      </c>
      <c r="B566" s="41"/>
      <c r="D566" s="39"/>
      <c r="E566" s="39"/>
      <c r="F566" s="10" t="s">
        <v>296</v>
      </c>
      <c r="G566" s="10" t="s">
        <v>377</v>
      </c>
      <c r="H566" s="11"/>
      <c r="I566" s="10"/>
      <c r="J566" s="10" t="s">
        <v>365</v>
      </c>
      <c r="K566" s="39"/>
      <c r="L566" s="24"/>
      <c r="M566" s="27" t="s">
        <v>67</v>
      </c>
      <c r="N566" s="37">
        <v>1.5342918054241801</v>
      </c>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.Iron and Steel.Pumping.Slurry Stock.LargeEff rotary pump variable speedservice_request.Iron and Steel.Machine Drive</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t="s">
        <v>298</v>
      </c>
      <c r="B568" s="41"/>
      <c r="D568" s="39"/>
      <c r="E568" s="39"/>
      <c r="F568" s="10" t="s">
        <v>299</v>
      </c>
      <c r="G568" s="10" t="s">
        <v>377</v>
      </c>
      <c r="H568" s="11"/>
      <c r="I568" s="10"/>
      <c r="J568" s="10" t="s">
        <v>365</v>
      </c>
      <c r="K568" s="39"/>
      <c r="L568" s="24"/>
      <c r="M568" s="27" t="s">
        <v>67</v>
      </c>
      <c r="N568" s="37">
        <v>3.3371911262752998</v>
      </c>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.Iron and Steel.Pumping.Precision.SmallReciprocating pumpservice_request.Iron and Steel.Machine Drive</v>
      </c>
    </row>
    <row r="569" spans="1:116" s="12" customFormat="1" x14ac:dyDescent="0.3">
      <c r="A569" s="10" t="s">
        <v>298</v>
      </c>
      <c r="B569" s="41"/>
      <c r="D569" s="39"/>
      <c r="E569" s="39"/>
      <c r="F569" s="10" t="s">
        <v>300</v>
      </c>
      <c r="G569" s="10" t="s">
        <v>377</v>
      </c>
      <c r="H569" s="11"/>
      <c r="I569" s="10"/>
      <c r="J569" s="10" t="s">
        <v>365</v>
      </c>
      <c r="K569" s="39"/>
      <c r="L569" s="24"/>
      <c r="M569" s="27" t="s">
        <v>67</v>
      </c>
      <c r="N569" s="37">
        <v>1.7121807104008899</v>
      </c>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.Iron and Steel.Pumping.Precision.SmallEff reciprocating pump variable speedservice_request.Iron and Steel.Machine Drive</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t="s">
        <v>301</v>
      </c>
      <c r="B571" s="41"/>
      <c r="D571" s="39"/>
      <c r="E571" s="39"/>
      <c r="F571" s="10" t="s">
        <v>299</v>
      </c>
      <c r="G571" s="10" t="s">
        <v>377</v>
      </c>
      <c r="H571" s="11"/>
      <c r="I571" s="10"/>
      <c r="J571" s="10" t="s">
        <v>365</v>
      </c>
      <c r="K571" s="39"/>
      <c r="L571" s="24"/>
      <c r="M571" s="27" t="s">
        <v>67</v>
      </c>
      <c r="N571" s="37">
        <v>2.7090139730940699</v>
      </c>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.Iron and Steel.Pumping.Precision.LargeReciprocating pumpservice_request.Iron and Steel.Machine Drive</v>
      </c>
    </row>
    <row r="572" spans="1:116" s="12" customFormat="1" x14ac:dyDescent="0.3">
      <c r="A572" s="10" t="s">
        <v>301</v>
      </c>
      <c r="B572" s="41"/>
      <c r="D572" s="39"/>
      <c r="E572" s="39"/>
      <c r="F572" s="10" t="s">
        <v>300</v>
      </c>
      <c r="G572" s="10" t="s">
        <v>377</v>
      </c>
      <c r="H572" s="11"/>
      <c r="I572" s="10"/>
      <c r="J572" s="10" t="s">
        <v>365</v>
      </c>
      <c r="K572" s="39"/>
      <c r="L572" s="24"/>
      <c r="M572" s="27" t="s">
        <v>67</v>
      </c>
      <c r="N572" s="37">
        <v>1.3898878707960201</v>
      </c>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.Iron and Steel.Pumping.Precision.LargeEff reciprocating pump variable speedservice_request.Iron and Steel.Machine Drive</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t="s">
        <v>302</v>
      </c>
      <c r="B574" s="41"/>
      <c r="D574" s="39"/>
      <c r="E574" s="39"/>
      <c r="F574" s="10" t="s">
        <v>303</v>
      </c>
      <c r="G574" s="10" t="s">
        <v>377</v>
      </c>
      <c r="H574" s="11"/>
      <c r="I574" s="10"/>
      <c r="J574" s="10" t="s">
        <v>365</v>
      </c>
      <c r="K574" s="39"/>
      <c r="L574" s="24"/>
      <c r="M574" s="27" t="s">
        <v>67</v>
      </c>
      <c r="N574" s="37">
        <v>1.1764705882352899</v>
      </c>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.Iron and Steel.Direct DriveSpeed ctrl V beltservice_request.Iron and Steel.Machine Drive</v>
      </c>
    </row>
    <row r="575" spans="1:116" s="12" customFormat="1" x14ac:dyDescent="0.3">
      <c r="A575" s="10" t="s">
        <v>302</v>
      </c>
      <c r="B575" s="41"/>
      <c r="D575" s="39"/>
      <c r="E575" s="39"/>
      <c r="F575" s="10" t="s">
        <v>304</v>
      </c>
      <c r="G575" s="10" t="s">
        <v>377</v>
      </c>
      <c r="H575" s="11"/>
      <c r="I575" s="10"/>
      <c r="J575" s="10" t="s">
        <v>365</v>
      </c>
      <c r="K575" s="39"/>
      <c r="L575" s="24"/>
      <c r="M575" s="27" t="s">
        <v>67</v>
      </c>
      <c r="N575" s="37">
        <v>1.06326422115895</v>
      </c>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.Iron and Steel.Direct DriveVariable speed ctrl and direct couplingservice_request.Iron and Steel.Machine Drive</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t="s">
        <v>305</v>
      </c>
      <c r="B577" s="41"/>
      <c r="D577" s="39"/>
      <c r="E577" s="39"/>
      <c r="F577" s="10" t="s">
        <v>306</v>
      </c>
      <c r="G577" s="10" t="s">
        <v>377</v>
      </c>
      <c r="H577" s="11"/>
      <c r="I577" s="10"/>
      <c r="J577" s="10" t="s">
        <v>335</v>
      </c>
      <c r="K577" s="39"/>
      <c r="L577" s="24"/>
      <c r="M577" s="27" t="s">
        <v>67</v>
      </c>
      <c r="N577" s="37">
        <v>1.1661807580174901</v>
      </c>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.Iron and Steel.Machine Drive.Size 1Std AC motor 1 5 hpservice_request.Electricity</v>
      </c>
    </row>
    <row r="578" spans="1:116" s="12" customFormat="1" x14ac:dyDescent="0.3">
      <c r="A578" s="10" t="s">
        <v>305</v>
      </c>
      <c r="B578" s="41"/>
      <c r="D578" s="39"/>
      <c r="E578" s="39"/>
      <c r="F578" s="10" t="s">
        <v>307</v>
      </c>
      <c r="G578" s="10" t="s">
        <v>377</v>
      </c>
      <c r="H578" s="11"/>
      <c r="I578" s="10"/>
      <c r="J578" s="10" t="s">
        <v>335</v>
      </c>
      <c r="K578" s="39"/>
      <c r="L578" s="24"/>
      <c r="M578" s="27" t="s">
        <v>67</v>
      </c>
      <c r="N578" s="37">
        <v>1.1401208528104001</v>
      </c>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.Iron and Steel.Machine Drive.Size 1Eff AC motor 1 5 hpservice_request.Electricity</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t="s">
        <v>308</v>
      </c>
      <c r="B580" s="41"/>
      <c r="D580" s="39"/>
      <c r="E580" s="39"/>
      <c r="F580" s="10" t="s">
        <v>309</v>
      </c>
      <c r="G580" s="10" t="s">
        <v>377</v>
      </c>
      <c r="H580" s="11"/>
      <c r="I580" s="10"/>
      <c r="J580" s="10" t="s">
        <v>335</v>
      </c>
      <c r="K580" s="39"/>
      <c r="L580" s="24"/>
      <c r="M580" s="27" t="s">
        <v>67</v>
      </c>
      <c r="N580" s="37">
        <v>1.1213276519399</v>
      </c>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.Iron and Steel.Machine Drive.Size 2Std AC motor 6 25 hpservice_request.Electricity</v>
      </c>
    </row>
    <row r="581" spans="1:116" s="12" customFormat="1" x14ac:dyDescent="0.3">
      <c r="A581" s="10" t="s">
        <v>308</v>
      </c>
      <c r="B581" s="41"/>
      <c r="D581" s="39"/>
      <c r="E581" s="39"/>
      <c r="F581" s="10" t="s">
        <v>310</v>
      </c>
      <c r="G581" s="10" t="s">
        <v>377</v>
      </c>
      <c r="H581" s="11"/>
      <c r="I581" s="10"/>
      <c r="J581" s="10" t="s">
        <v>335</v>
      </c>
      <c r="K581" s="39"/>
      <c r="L581" s="24"/>
      <c r="M581" s="27" t="s">
        <v>67</v>
      </c>
      <c r="N581" s="37">
        <v>1.0972130787798999</v>
      </c>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.Iron and Steel.Machine Drive.Size 2Eff motor 6 25 hpservice_request.Electricity</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t="s">
        <v>311</v>
      </c>
      <c r="B583" s="41"/>
      <c r="D583" s="39"/>
      <c r="E583" s="39"/>
      <c r="F583" s="10" t="s">
        <v>312</v>
      </c>
      <c r="G583" s="10" t="s">
        <v>377</v>
      </c>
      <c r="H583" s="11"/>
      <c r="I583" s="10"/>
      <c r="J583" s="10" t="s">
        <v>335</v>
      </c>
      <c r="K583" s="39"/>
      <c r="L583" s="24"/>
      <c r="M583" s="27" t="s">
        <v>67</v>
      </c>
      <c r="N583" s="37">
        <v>1.0843869960311401</v>
      </c>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.Iron and Steel.Machine Drive.Size 3Std AC motor 26 100 hpservice_request.Electricity</v>
      </c>
    </row>
    <row r="584" spans="1:116" s="12" customFormat="1" x14ac:dyDescent="0.3">
      <c r="A584" s="10" t="s">
        <v>311</v>
      </c>
      <c r="B584" s="41"/>
      <c r="D584" s="39"/>
      <c r="E584" s="39"/>
      <c r="F584" s="10" t="s">
        <v>313</v>
      </c>
      <c r="G584" s="10" t="s">
        <v>377</v>
      </c>
      <c r="H584" s="11"/>
      <c r="I584" s="10"/>
      <c r="J584" s="10" t="s">
        <v>335</v>
      </c>
      <c r="K584" s="39"/>
      <c r="L584" s="24"/>
      <c r="M584" s="27" t="s">
        <v>67</v>
      </c>
      <c r="N584" s="37">
        <v>1.07411385606874</v>
      </c>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.Iron and Steel.Machine Drive.Size 3Eff AC motor 26 100 hpservice_request.Electricity</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t="s">
        <v>314</v>
      </c>
      <c r="B586" s="41"/>
      <c r="D586" s="39"/>
      <c r="E586" s="39"/>
      <c r="F586" s="10" t="s">
        <v>315</v>
      </c>
      <c r="G586" s="10" t="s">
        <v>377</v>
      </c>
      <c r="H586" s="11"/>
      <c r="I586" s="10"/>
      <c r="J586" s="10" t="s">
        <v>335</v>
      </c>
      <c r="K586" s="39"/>
      <c r="L586" s="24"/>
      <c r="M586" s="27" t="s">
        <v>67</v>
      </c>
      <c r="N586" s="37">
        <v>1.07411385606874</v>
      </c>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.Iron and Steel.Machine Drive.Size 4Std AC motor 101 200 hpservice_request.Electricity</v>
      </c>
    </row>
    <row r="587" spans="1:116" s="12" customFormat="1" x14ac:dyDescent="0.3">
      <c r="A587" s="10" t="s">
        <v>314</v>
      </c>
      <c r="B587" s="41"/>
      <c r="D587" s="39"/>
      <c r="E587" s="39"/>
      <c r="F587" s="10" t="s">
        <v>316</v>
      </c>
      <c r="G587" s="10" t="s">
        <v>377</v>
      </c>
      <c r="H587" s="11"/>
      <c r="I587" s="10"/>
      <c r="J587" s="10" t="s">
        <v>335</v>
      </c>
      <c r="K587" s="39"/>
      <c r="L587" s="24"/>
      <c r="M587" s="27" t="s">
        <v>67</v>
      </c>
      <c r="N587" s="37">
        <v>1.0696102340307201</v>
      </c>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.Iron and Steel.Machine Drive.Size 4Eff AC motor 101 200 hpservice_request.Electricity</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t="s">
        <v>317</v>
      </c>
      <c r="B589" s="41"/>
      <c r="D589" s="39"/>
      <c r="E589" s="39"/>
      <c r="F589" s="10" t="s">
        <v>318</v>
      </c>
      <c r="G589" s="10" t="s">
        <v>377</v>
      </c>
      <c r="H589" s="11"/>
      <c r="I589" s="10"/>
      <c r="J589" s="10" t="s">
        <v>335</v>
      </c>
      <c r="K589" s="39"/>
      <c r="L589" s="24"/>
      <c r="M589" s="27" t="s">
        <v>67</v>
      </c>
      <c r="N589" s="37">
        <v>1.0651442205274599</v>
      </c>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.Iron and Steel.Machine Drive.Size 5Std AC motor 201 500 hpservice_request.Electricity</v>
      </c>
    </row>
    <row r="590" spans="1:116" s="12" customFormat="1" x14ac:dyDescent="0.3">
      <c r="A590" s="10" t="s">
        <v>317</v>
      </c>
      <c r="B590" s="41"/>
      <c r="D590" s="39"/>
      <c r="E590" s="39"/>
      <c r="F590" s="10" t="s">
        <v>319</v>
      </c>
      <c r="G590" s="10" t="s">
        <v>377</v>
      </c>
      <c r="H590" s="11"/>
      <c r="I590" s="10"/>
      <c r="J590" s="10" t="s">
        <v>335</v>
      </c>
      <c r="K590" s="39"/>
      <c r="L590" s="24"/>
      <c r="M590" s="27" t="s">
        <v>67</v>
      </c>
      <c r="N590" s="37">
        <v>1.0607153464296299</v>
      </c>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.Iron and Steel.Machine Drive.Size 5Eff AC motor 201 500 hpservice_request.Electricity</v>
      </c>
    </row>
    <row r="591" spans="1:116" s="12" customFormat="1" x14ac:dyDescent="0.3">
      <c r="A591" s="10" t="s">
        <v>317</v>
      </c>
      <c r="B591" s="41"/>
      <c r="D591" s="39"/>
      <c r="E591" s="39"/>
      <c r="F591" s="10" t="s">
        <v>320</v>
      </c>
      <c r="G591" s="10" t="s">
        <v>377</v>
      </c>
      <c r="H591" s="11"/>
      <c r="I591" s="10"/>
      <c r="J591" s="10" t="s">
        <v>335</v>
      </c>
      <c r="K591" s="39"/>
      <c r="L591" s="24"/>
      <c r="M591" s="27" t="s">
        <v>67</v>
      </c>
      <c r="N591" s="37">
        <v>1.0519671786240301</v>
      </c>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.Iron and Steel.Machine Drive.Size 5Synchronous AC motor 201 500 hpservice_request.Electricity</v>
      </c>
    </row>
    <row r="592" spans="1:116" s="12" customFormat="1" x14ac:dyDescent="0.3">
      <c r="A592" s="10" t="s">
        <v>317</v>
      </c>
      <c r="B592" s="41"/>
      <c r="D592" s="39"/>
      <c r="E592" s="39"/>
      <c r="F592" s="10" t="s">
        <v>321</v>
      </c>
      <c r="G592" s="10" t="s">
        <v>377</v>
      </c>
      <c r="H592" s="11"/>
      <c r="I592" s="10"/>
      <c r="J592" s="10" t="s">
        <v>335</v>
      </c>
      <c r="K592" s="39"/>
      <c r="L592" s="24"/>
      <c r="M592" s="27" t="s">
        <v>67</v>
      </c>
      <c r="N592" s="37">
        <v>1.5698587127158601</v>
      </c>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.Iron and Steel.Machine Drive.Size 5DC motor 201 500 hpservice_request.Electricity</v>
      </c>
    </row>
    <row r="593" spans="1:116" s="12" customFormat="1" x14ac:dyDescent="0.3">
      <c r="A593" s="10" t="s">
        <v>317</v>
      </c>
      <c r="B593" s="41"/>
      <c r="D593" s="39"/>
      <c r="E593" s="39"/>
      <c r="F593" s="10" t="s">
        <v>322</v>
      </c>
      <c r="G593" s="10" t="s">
        <v>377</v>
      </c>
      <c r="H593" s="11"/>
      <c r="I593" s="10"/>
      <c r="J593" s="10" t="s">
        <v>335</v>
      </c>
      <c r="K593" s="39"/>
      <c r="L593" s="24"/>
      <c r="M593" s="27" t="s">
        <v>67</v>
      </c>
      <c r="N593" s="37">
        <v>1.20048019207683</v>
      </c>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.Iron and Steel.Machine Drive.Size 5DC solid state motor 201 500 hpservice_request.Electricity</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t="s">
        <v>323</v>
      </c>
      <c r="B595" s="41"/>
      <c r="D595" s="39"/>
      <c r="E595" s="39"/>
      <c r="F595" s="10" t="s">
        <v>324</v>
      </c>
      <c r="G595" s="10" t="s">
        <v>377</v>
      </c>
      <c r="H595" s="11"/>
      <c r="I595" s="10"/>
      <c r="J595" s="10" t="s">
        <v>335</v>
      </c>
      <c r="K595" s="39"/>
      <c r="L595" s="24"/>
      <c r="M595" s="27" t="s">
        <v>67</v>
      </c>
      <c r="N595" s="37">
        <v>1.08785518471781</v>
      </c>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.Iron and Steel.Machine Drive.Size 6Std AC motor 500 hpservice_request.Electricity</v>
      </c>
    </row>
    <row r="596" spans="1:116" s="12" customFormat="1" x14ac:dyDescent="0.3">
      <c r="A596" s="10" t="s">
        <v>323</v>
      </c>
      <c r="B596" s="41"/>
      <c r="D596" s="39"/>
      <c r="E596" s="39"/>
      <c r="F596" s="10" t="s">
        <v>325</v>
      </c>
      <c r="G596" s="10" t="s">
        <v>377</v>
      </c>
      <c r="H596" s="11"/>
      <c r="I596" s="10"/>
      <c r="J596" s="10" t="s">
        <v>335</v>
      </c>
      <c r="K596" s="39"/>
      <c r="L596" s="24"/>
      <c r="M596" s="27" t="s">
        <v>67</v>
      </c>
      <c r="N596" s="37">
        <v>1.07411385606874</v>
      </c>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.Iron and Steel.Machine Drive.Size 6Eff AC motor 500 hpservice_request.Electricity</v>
      </c>
    </row>
    <row r="597" spans="1:116" s="12" customFormat="1" x14ac:dyDescent="0.3">
      <c r="A597" s="10" t="s">
        <v>323</v>
      </c>
      <c r="B597" s="41"/>
      <c r="D597" s="39"/>
      <c r="E597" s="39"/>
      <c r="F597" s="10" t="s">
        <v>326</v>
      </c>
      <c r="G597" s="10" t="s">
        <v>377</v>
      </c>
      <c r="H597" s="11"/>
      <c r="I597" s="10"/>
      <c r="J597" s="10" t="s">
        <v>335</v>
      </c>
      <c r="K597" s="39"/>
      <c r="L597" s="24"/>
      <c r="M597" s="27" t="s">
        <v>67</v>
      </c>
      <c r="N597" s="37">
        <v>1.0519671786240301</v>
      </c>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.Iron and Steel.Machine Drive.Size 6Scynchronous AC motor 500 hpservice_request.Electricity</v>
      </c>
    </row>
    <row r="598" spans="1:116" s="12" customFormat="1" x14ac:dyDescent="0.3">
      <c r="A598" s="10" t="s">
        <v>323</v>
      </c>
      <c r="B598" s="41"/>
      <c r="D598" s="39"/>
      <c r="E598" s="39"/>
      <c r="F598" s="10" t="s">
        <v>327</v>
      </c>
      <c r="G598" s="10" t="s">
        <v>377</v>
      </c>
      <c r="H598" s="11"/>
      <c r="I598" s="10"/>
      <c r="J598" s="10" t="s">
        <v>335</v>
      </c>
      <c r="K598" s="39"/>
      <c r="L598" s="24"/>
      <c r="M598" s="27" t="s">
        <v>67</v>
      </c>
      <c r="N598" s="37">
        <v>1.5698587127158601</v>
      </c>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.Iron and Steel.Machine Drive.Size 6DC motor 500 hpservice_request.Electricity</v>
      </c>
    </row>
    <row r="599" spans="1:116" s="12" customFormat="1" x14ac:dyDescent="0.3">
      <c r="A599" s="10" t="s">
        <v>323</v>
      </c>
      <c r="B599" s="41"/>
      <c r="D599" s="39"/>
      <c r="E599" s="39"/>
      <c r="F599" s="10" t="s">
        <v>328</v>
      </c>
      <c r="G599" s="10" t="s">
        <v>377</v>
      </c>
      <c r="H599" s="11"/>
      <c r="I599" s="10"/>
      <c r="J599" s="10" t="s">
        <v>335</v>
      </c>
      <c r="K599" s="39"/>
      <c r="L599" s="24"/>
      <c r="M599" s="27" t="s">
        <v>67</v>
      </c>
      <c r="N599" s="37">
        <v>1.20048019207683</v>
      </c>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.Iron and Steel.Machine Drive.Size 6DC solid state motor 500 hpservice_request.Electricity</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2"/>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2"/>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2"/>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2"/>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2"/>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2"/>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2"/>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2"/>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2"/>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2"/>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2"/>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2"/>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2"/>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2"/>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2"/>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2"/>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2"/>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2"/>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2"/>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2"/>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2"/>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2"/>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2"/>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2"/>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2"/>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2"/>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2"/>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2"/>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2"/>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3">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3"/>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3"/>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3"/>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3"/>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3"/>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3"/>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3"/>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3"/>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3"/>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3"/>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3"/>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3"/>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3"/>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3"/>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3"/>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3"/>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3"/>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3"/>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3"/>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3"/>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3"/>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3"/>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3"/>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3"/>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3"/>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3"/>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3"/>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3"/>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3"/>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3"/>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3"/>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3"/>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3"/>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3"/>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3"/>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3"/>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3"/>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3"/>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3"/>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3"/>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3"/>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3"/>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3"/>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3"/>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3"/>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3"/>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3"/>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3"/>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3"/>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3"/>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3"/>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3"/>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3"/>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3"/>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3"/>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3"/>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3"/>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3"/>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3"/>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3"/>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3"/>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3"/>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3"/>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4">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4"/>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4"/>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4"/>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4"/>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4"/>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4"/>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4"/>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4"/>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4"/>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4"/>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4"/>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4"/>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4"/>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4"/>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4"/>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4"/>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4"/>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4"/>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4"/>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4"/>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4"/>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4"/>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4"/>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4"/>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4"/>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4"/>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4"/>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4"/>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4"/>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4"/>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4"/>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4"/>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4"/>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4"/>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4"/>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4"/>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4"/>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4"/>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4"/>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4"/>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4"/>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4"/>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4"/>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4"/>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4"/>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4"/>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4"/>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4"/>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4"/>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4"/>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4"/>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4"/>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4"/>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4"/>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4"/>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4"/>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4"/>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4"/>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4"/>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4"/>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4"/>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4"/>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4"/>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5">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5"/>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5"/>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5"/>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5"/>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5"/>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5"/>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5"/>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5"/>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5"/>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5"/>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5"/>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5"/>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5"/>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5"/>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5"/>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5"/>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5"/>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5"/>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5"/>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5"/>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5"/>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5"/>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5"/>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5"/>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5"/>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5"/>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5"/>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5"/>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5"/>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5"/>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5"/>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5"/>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5"/>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5"/>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5"/>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5"/>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5"/>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5"/>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5"/>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5"/>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5"/>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5"/>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5"/>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5"/>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5"/>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5"/>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5"/>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5"/>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5"/>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5"/>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5"/>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5"/>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5"/>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5"/>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5"/>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5"/>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5"/>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5"/>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5"/>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5"/>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5"/>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5"/>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5"/>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883" si="76">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6"/>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6"/>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6"/>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6"/>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6"/>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6"/>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6"/>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6"/>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6"/>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6"/>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6"/>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6"/>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6"/>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6"/>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6"/>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6"/>
        <v/>
      </c>
    </row>
  </sheetData>
  <conditionalFormatting sqref="A68 K68:DJ68">
    <cfRule type="expression" dxfId="899" priority="19139">
      <formula>_xlfn.FORMULATEXT(A68)="="&amp;ADDRESS(ROW(#REF!),COLUMN(#REF!),4)</formula>
    </cfRule>
    <cfRule type="expression" dxfId="898" priority="19138">
      <formula>AND($G27="Service provided", $B68="Service")</formula>
    </cfRule>
    <cfRule type="expression" dxfId="897" priority="19137">
      <formula>AND($G27="Service provided", $B68="Sector")</formula>
    </cfRule>
  </conditionalFormatting>
  <conditionalFormatting sqref="A69 K69:DJ69">
    <cfRule type="expression" dxfId="896" priority="22005">
      <formula>AND($G16="Service provided", $B69="Sector")</formula>
    </cfRule>
    <cfRule type="expression" dxfId="895" priority="22007">
      <formula>_xlfn.FORMULATEXT(A69)="="&amp;ADDRESS(ROW(#REF!),COLUMN(#REF!),4)</formula>
    </cfRule>
    <cfRule type="expression" dxfId="894" priority="22006">
      <formula>AND($G16="Service provided", $B69="Service")</formula>
    </cfRule>
  </conditionalFormatting>
  <conditionalFormatting sqref="A70:A72 K70:DJ72">
    <cfRule type="expression" dxfId="893" priority="22682">
      <formula>AND($G13="Service provided", $B70="Sector")</formula>
    </cfRule>
    <cfRule type="expression" dxfId="892" priority="22684">
      <formula>_xlfn.FORMULATEXT(A70)="="&amp;ADDRESS(ROW(#REF!),COLUMN(#REF!),4)</formula>
    </cfRule>
    <cfRule type="expression" dxfId="891" priority="22683">
      <formula>AND($G13="Service provided", $B70="Service")</formula>
    </cfRule>
  </conditionalFormatting>
  <conditionalFormatting sqref="A74 K74:DJ74">
    <cfRule type="expression" dxfId="890" priority="22122">
      <formula>AND($G10="Service provided", $B74="Sector")</formula>
    </cfRule>
    <cfRule type="expression" dxfId="889" priority="22123">
      <formula>AND($G10="Service provided", $B74="Service")</formula>
    </cfRule>
    <cfRule type="expression" dxfId="888" priority="22124">
      <formula>_xlfn.FORMULATEXT(A74)="="&amp;ADDRESS(ROW(#REF!),COLUMN(#REF!),4)</formula>
    </cfRule>
  </conditionalFormatting>
  <conditionalFormatting sqref="A87 F384:F400">
    <cfRule type="expression" dxfId="887" priority="374">
      <formula>AND($G87="Service provided", $B87="Sector")</formula>
    </cfRule>
    <cfRule type="expression" dxfId="886" priority="375">
      <formula>AND($G87="Service provided", $B87="Service")</formula>
    </cfRule>
    <cfRule type="expression" dxfId="885" priority="376">
      <formula>_xlfn.FORMULATEXT(A87)="="&amp;ADDRESS(ROW(XFD87),COLUMN(XFD87),4)</formula>
    </cfRule>
  </conditionalFormatting>
  <conditionalFormatting sqref="A90">
    <cfRule type="expression" dxfId="884" priority="23101">
      <formula>AND($G72="Service provided", $B90="Sector")</formula>
    </cfRule>
    <cfRule type="expression" dxfId="883" priority="23100">
      <formula>AND($G72="Service provided", OR($B90="Region",$B90="Root"))</formula>
    </cfRule>
    <cfRule type="expression" dxfId="882" priority="23103">
      <formula>_xlfn.FORMULATEXT(A90)="="&amp;ADDRESS(ROW(#REF!),COLUMN(#REF!),4)</formula>
    </cfRule>
    <cfRule type="expression" dxfId="881" priority="23102">
      <formula>AND($G72="Service provided", $B90="Service")</formula>
    </cfRule>
  </conditionalFormatting>
  <conditionalFormatting sqref="F83">
    <cfRule type="expression" dxfId="880" priority="21496">
      <formula>AND($G83="Service provided", OR($B25="Region",$B25="Root"))</formula>
    </cfRule>
    <cfRule type="expression" dxfId="879" priority="21497">
      <formula>AND($G83="Service provided", $B25="Service")</formula>
    </cfRule>
    <cfRule type="expression" dxfId="878" priority="21498">
      <formula>_xlfn.FORMULATEXT(F83)="="&amp;ADDRESS(ROW(#REF!),COLUMN(#REF!),4)</formula>
    </cfRule>
  </conditionalFormatting>
  <conditionalFormatting sqref="F91">
    <cfRule type="expression" dxfId="877" priority="21394">
      <formula>_xlfn.FORMULATEXT(F91)="="&amp;ADDRESS(ROW(#REF!),COLUMN(#REF!),4)</formula>
    </cfRule>
    <cfRule type="expression" dxfId="876" priority="21393">
      <formula>AND($G91="Service provided", $B20="Service")</formula>
    </cfRule>
    <cfRule type="expression" dxfId="875" priority="21392">
      <formula>AND($G91="Service provided", OR($B20="Region",$B20="Root"))</formula>
    </cfRule>
  </conditionalFormatting>
  <conditionalFormatting sqref="F132:F134">
    <cfRule type="expression" dxfId="874" priority="466">
      <formula>AND($G132="Service provided", $B132="Sector")</formula>
    </cfRule>
    <cfRule type="expression" dxfId="873" priority="465">
      <formula>AND($G132="Service provided", OR($B132="Region",$B132="Root"))</formula>
    </cfRule>
    <cfRule type="expression" dxfId="872" priority="467">
      <formula>AND($G132="Service provided", $B132="Service")</formula>
    </cfRule>
    <cfRule type="expression" dxfId="871" priority="468">
      <formula>_xlfn.FORMULATEXT(F132)="="&amp;ADDRESS(ROW(#REF!),COLUMN(#REF!),4)</formula>
    </cfRule>
  </conditionalFormatting>
  <conditionalFormatting sqref="F283:F296">
    <cfRule type="expression" dxfId="870" priority="123">
      <formula>AND($G283="Service provided", OR($B283="Region",$B283="Root"))</formula>
    </cfRule>
    <cfRule type="expression" dxfId="869" priority="124">
      <formula>AND($G283="Service provided", $B283="Sector")</formula>
    </cfRule>
    <cfRule type="expression" dxfId="868" priority="125">
      <formula>AND($G283="Service provided", $B283="Service")</formula>
    </cfRule>
    <cfRule type="expression" dxfId="867" priority="127">
      <formula>$G283="Technology"</formula>
    </cfRule>
    <cfRule type="expression" dxfId="866" priority="126">
      <formula>_xlfn.FORMULATEXT(F283)="="&amp;ADDRESS(ROW(E283),COLUMN(E283),4)</formula>
    </cfRule>
  </conditionalFormatting>
  <conditionalFormatting sqref="F296:F314">
    <cfRule type="expression" dxfId="865" priority="98">
      <formula>AND($G296="Service provided", OR($B296="Region",$B296="Root"))</formula>
    </cfRule>
    <cfRule type="expression" dxfId="864" priority="100">
      <formula>AND($G296="Service provided", $B296="Service")</formula>
    </cfRule>
    <cfRule type="expression" dxfId="863" priority="99">
      <formula>AND($G296="Service provided", $B296="Sector")</formula>
    </cfRule>
    <cfRule type="expression" dxfId="862" priority="101">
      <formula>_xlfn.FORMULATEXT(F296)="="&amp;ADDRESS(ROW(E296),COLUMN(E296),4)</formula>
    </cfRule>
    <cfRule type="expression" dxfId="861" priority="102">
      <formula>$G296="Technology"</formula>
    </cfRule>
  </conditionalFormatting>
  <conditionalFormatting sqref="F316:F383">
    <cfRule type="expression" dxfId="860" priority="36">
      <formula>_xlfn.FORMULATEXT(F316)="="&amp;ADDRESS(ROW(E316),COLUMN(E316),4)</formula>
    </cfRule>
    <cfRule type="expression" dxfId="859" priority="33">
      <formula>AND($G316="Service provided", OR($B316="Region",$B316="Root"))</formula>
    </cfRule>
    <cfRule type="expression" dxfId="858" priority="35">
      <formula>AND($G316="Service provided", $B316="Service")</formula>
    </cfRule>
    <cfRule type="expression" dxfId="857" priority="34">
      <formula>AND($G316="Service provided", $B316="Sector")</formula>
    </cfRule>
  </conditionalFormatting>
  <conditionalFormatting sqref="F316:F400">
    <cfRule type="expression" dxfId="856" priority="37">
      <formula>$G316="Technology"</formula>
    </cfRule>
  </conditionalFormatting>
  <conditionalFormatting sqref="F384:F400 A87">
    <cfRule type="expression" dxfId="855" priority="373">
      <formula>AND($G87="Service provided", OR($B87="Region",$B87="Root"))</formula>
    </cfRule>
  </conditionalFormatting>
  <conditionalFormatting sqref="F401:F413">
    <cfRule type="expression" dxfId="854" priority="31">
      <formula>$G401="Technology"</formula>
    </cfRule>
    <cfRule type="expression" dxfId="853" priority="30">
      <formula>_xlfn.FORMULATEXT(F401)="="&amp;ADDRESS(ROW(E401),COLUMN(E401),4)</formula>
    </cfRule>
    <cfRule type="expression" dxfId="852" priority="29">
      <formula>AND($G401="Service provided", $B401="Service")</formula>
    </cfRule>
    <cfRule type="expression" dxfId="851" priority="28">
      <formula>AND($G401="Service provided", $B401="Sector")</formula>
    </cfRule>
    <cfRule type="expression" dxfId="850" priority="27">
      <formula>AND($G401="Service provided", OR($B401="Region",$B401="Root"))</formula>
    </cfRule>
  </conditionalFormatting>
  <conditionalFormatting sqref="F3:G131 H3:J298 F135:G282 M3:M33 F284:G288 F290:G295 F297:G298 F299:J301 F304:J310 F311 L34:DJ34 M35:M54 L55:DJ55 M56:M61 L62:DJ67 G283 G289 G296 G302:J303 G311:J314 F315:J315 G316:I316 G317:J325 G326:I326 G327:J335 G336:I336 G337:J347 G348:I348 G349:J359 G360:I360 G361:J413 F414:J498 F503:J507 F508:I514">
    <cfRule type="expression" dxfId="849" priority="839">
      <formula>$G3="Technology"</formula>
    </cfRule>
  </conditionalFormatting>
  <conditionalFormatting sqref="F7:G7 I7:J7">
    <cfRule type="expression" dxfId="848" priority="8301">
      <formula>AND($G7="Service provided", OR($B30="Region",$B30="Root"))</formula>
    </cfRule>
    <cfRule type="expression" dxfId="847" priority="8302">
      <formula>AND($G7="Service provided", $B30="Sector")</formula>
    </cfRule>
    <cfRule type="expression" dxfId="846" priority="8303">
      <formula>AND($G7="Service provided", $B30="Service")</formula>
    </cfRule>
    <cfRule type="expression" dxfId="845" priority="8304">
      <formula>_xlfn.FORMULATEXT(F7)="="&amp;ADDRESS(ROW(#REF!),COLUMN(#REF!),4)</formula>
    </cfRule>
  </conditionalFormatting>
  <conditionalFormatting sqref="F10:G10 I10:J10">
    <cfRule type="expression" dxfId="844" priority="22136">
      <formula>_xlfn.FORMULATEXT(F10)="="&amp;ADDRESS(ROW(#REF!),COLUMN(#REF!),4)</formula>
    </cfRule>
    <cfRule type="expression" dxfId="843" priority="22135">
      <formula>AND($G10="Service provided", $B74="Service")</formula>
    </cfRule>
    <cfRule type="expression" dxfId="842" priority="22134">
      <formula>AND($G10="Service provided", $B74="Sector")</formula>
    </cfRule>
    <cfRule type="expression" dxfId="841" priority="22133">
      <formula>AND($G10="Service provided", OR($B74="Region",$B74="Root"))</formula>
    </cfRule>
  </conditionalFormatting>
  <conditionalFormatting sqref="F13:G15 I13:J15">
    <cfRule type="expression" dxfId="840" priority="22692">
      <formula>_xlfn.FORMULATEXT(F13)="="&amp;ADDRESS(ROW(#REF!),COLUMN(#REF!),4)</formula>
    </cfRule>
    <cfRule type="expression" dxfId="839" priority="22689">
      <formula>AND($G13="Service provided", OR($B70="Region",$B70="Root"))</formula>
    </cfRule>
    <cfRule type="expression" dxfId="838" priority="22690">
      <formula>AND($G13="Service provided", $B70="Sector")</formula>
    </cfRule>
    <cfRule type="expression" dxfId="837" priority="22691">
      <formula>AND($G13="Service provided", $B70="Service")</formula>
    </cfRule>
  </conditionalFormatting>
  <conditionalFormatting sqref="F16:G16 I16:J16">
    <cfRule type="expression" dxfId="836" priority="22019">
      <formula>_xlfn.FORMULATEXT(F16)="="&amp;ADDRESS(ROW(#REF!),COLUMN(#REF!),4)</formula>
    </cfRule>
    <cfRule type="expression" dxfId="835" priority="22016">
      <formula>AND($G16="Service provided", OR($B69="Region",$B69="Root"))</formula>
    </cfRule>
    <cfRule type="expression" dxfId="834" priority="22017">
      <formula>AND($G16="Service provided", $B69="Sector")</formula>
    </cfRule>
    <cfRule type="expression" dxfId="833" priority="22018">
      <formula>AND($G16="Service provided", $B69="Service")</formula>
    </cfRule>
  </conditionalFormatting>
  <conditionalFormatting sqref="F26:G26 I26:J26">
    <cfRule type="expression" dxfId="832" priority="21398">
      <formula>_xlfn.FORMULATEXT(F26)="="&amp;ADDRESS(ROW(#REF!),COLUMN(#REF!),4)</formula>
    </cfRule>
    <cfRule type="expression" dxfId="831" priority="21397">
      <formula>AND($G26="Service provided", $B77="Service")</formula>
    </cfRule>
    <cfRule type="expression" dxfId="830" priority="21395">
      <formula>AND($G26="Service provided", OR($B77="Region",$B77="Root"))</formula>
    </cfRule>
    <cfRule type="expression" dxfId="829" priority="21396">
      <formula>AND($G26="Service provided", $B77="Sector")</formula>
    </cfRule>
  </conditionalFormatting>
  <conditionalFormatting sqref="F27:G27 I27:J27">
    <cfRule type="expression" dxfId="828" priority="22285">
      <formula>_xlfn.FORMULATEXT(F27)="="&amp;ADDRESS(ROW(#REF!),COLUMN(#REF!),4)</formula>
    </cfRule>
    <cfRule type="expression" dxfId="827" priority="22284">
      <formula>AND($G27="Service provided", $B68="Service")</formula>
    </cfRule>
    <cfRule type="expression" dxfId="826" priority="22283">
      <formula>AND($G27="Service provided", $B68="Sector")</formula>
    </cfRule>
    <cfRule type="expression" dxfId="825" priority="22282">
      <formula>AND($G27="Service provided", OR($B68="Region",$B68="Root"))</formula>
    </cfRule>
  </conditionalFormatting>
  <conditionalFormatting sqref="F78:G79 I78:J79">
    <cfRule type="expression" dxfId="824" priority="22675">
      <formula>AND($G78="Service provided", $B21="Service")</formula>
    </cfRule>
    <cfRule type="expression" dxfId="823" priority="22674">
      <formula>AND($G78="Service provided", $B21="Sector")</formula>
    </cfRule>
    <cfRule type="expression" dxfId="822" priority="22673">
      <formula>AND($G78="Service provided", OR($B21="Region",$B21="Root"))</formula>
    </cfRule>
    <cfRule type="expression" dxfId="821" priority="22676">
      <formula>_xlfn.FORMULATEXT(F78)="="&amp;ADDRESS(ROW(#REF!),COLUMN(#REF!),4)</formula>
    </cfRule>
  </conditionalFormatting>
  <conditionalFormatting sqref="F81:G82 I81:J82">
    <cfRule type="expression" dxfId="820" priority="22671">
      <formula>AND($G81="Service provided", $B17="Service")</formula>
    </cfRule>
    <cfRule type="expression" dxfId="819" priority="22669">
      <formula>AND($G81="Service provided", OR($B17="Region",$B17="Root"))</formula>
    </cfRule>
    <cfRule type="expression" dxfId="818" priority="22670">
      <formula>AND($G81="Service provided", $B17="Sector")</formula>
    </cfRule>
    <cfRule type="expression" dxfId="817" priority="22672">
      <formula>_xlfn.FORMULATEXT(F81)="="&amp;ADDRESS(ROW(#REF!),COLUMN(#REF!),4)</formula>
    </cfRule>
  </conditionalFormatting>
  <conditionalFormatting sqref="F83:G83 I83:J83">
    <cfRule type="expression" dxfId="816" priority="21009">
      <formula>AND($G83="Service provided", $B25="Service")</formula>
    </cfRule>
    <cfRule type="expression" dxfId="815" priority="21008">
      <formula>AND($G83="Service provided", $B25="Sector")</formula>
    </cfRule>
    <cfRule type="expression" dxfId="814" priority="21007">
      <formula>AND($G83="Service provided", OR($B25="Region",$B25="Root"))</formula>
    </cfRule>
    <cfRule type="expression" dxfId="813" priority="21010">
      <formula>_xlfn.FORMULATEXT(F83)="="&amp;ADDRESS(ROW(#REF!),COLUMN(#REF!),4)</formula>
    </cfRule>
  </conditionalFormatting>
  <conditionalFormatting sqref="F84:G84 I84:J84">
    <cfRule type="expression" dxfId="812" priority="21373">
      <formula>AND($G84="Service provided", OR($B19="Region",$B19="Root"))</formula>
    </cfRule>
    <cfRule type="expression" dxfId="811" priority="21374">
      <formula>AND($G84="Service provided", $B19="Sector")</formula>
    </cfRule>
    <cfRule type="expression" dxfId="810" priority="21376">
      <formula>_xlfn.FORMULATEXT(F84)="="&amp;ADDRESS(ROW(#REF!),COLUMN(#REF!),4)</formula>
    </cfRule>
    <cfRule type="expression" dxfId="809" priority="21375">
      <formula>AND($G84="Service provided", $B19="Service")</formula>
    </cfRule>
  </conditionalFormatting>
  <conditionalFormatting sqref="F91:G91 I91:J91">
    <cfRule type="expression" dxfId="808" priority="20178">
      <formula>AND($G91="Service provided", $B20="Sector")</formula>
    </cfRule>
    <cfRule type="expression" dxfId="807" priority="20177">
      <formula>AND($G91="Service provided", OR($B20="Region",$B20="Root"))</formula>
    </cfRule>
    <cfRule type="expression" dxfId="806" priority="20180">
      <formula>_xlfn.FORMULATEXT(F91)="="&amp;ADDRESS(ROW(#REF!),COLUMN(#REF!),4)</formula>
    </cfRule>
    <cfRule type="expression" dxfId="805" priority="20179">
      <formula>AND($G91="Service provided", $B20="Service")</formula>
    </cfRule>
  </conditionalFormatting>
  <conditionalFormatting sqref="F132:G134">
    <cfRule type="expression" dxfId="804" priority="469">
      <formula>$G132="Technology"</formula>
    </cfRule>
  </conditionalFormatting>
  <conditionalFormatting sqref="F515:J4883">
    <cfRule type="expression" dxfId="803" priority="167">
      <formula>$G515="Technology"</formula>
    </cfRule>
  </conditionalFormatting>
  <conditionalFormatting sqref="G3 I3:J3">
    <cfRule type="expression" dxfId="802" priority="21865">
      <formula>_xlfn.FORMULATEXT(G3)="="&amp;ADDRESS(ROW(#REF!),COLUMN(#REF!),4)</formula>
    </cfRule>
    <cfRule type="expression" dxfId="801" priority="21864">
      <formula>AND($G3="Service provided", $B23="Service")</formula>
    </cfRule>
    <cfRule type="expression" dxfId="800" priority="21863">
      <formula>AND($G3="Service provided", $B23="Sector")</formula>
    </cfRule>
    <cfRule type="expression" dxfId="799" priority="21862">
      <formula>AND($G3="Service provided", OR($B23="Region",$B23="Root"))</formula>
    </cfRule>
  </conditionalFormatting>
  <conditionalFormatting sqref="G4:G5 I4:J5">
    <cfRule type="expression" dxfId="798" priority="22083">
      <formula>AND($G4="Service provided", OR($B28="Region",$B28="Root"))</formula>
    </cfRule>
    <cfRule type="expression" dxfId="797" priority="22085">
      <formula>AND($G4="Service provided", $B28="Service")</formula>
    </cfRule>
    <cfRule type="expression" dxfId="796" priority="22084">
      <formula>AND($G4="Service provided", $B28="Sector")</formula>
    </cfRule>
    <cfRule type="expression" dxfId="795" priority="22086">
      <formula>_xlfn.FORMULATEXT(G4)="="&amp;ADDRESS(ROW(#REF!),COLUMN(#REF!),4)</formula>
    </cfRule>
  </conditionalFormatting>
  <conditionalFormatting sqref="G6 I6:J6">
    <cfRule type="expression" dxfId="794" priority="21827">
      <formula>_xlfn.FORMULATEXT(G6)="="&amp;ADDRESS(ROW(#REF!),COLUMN(#REF!),4)</formula>
    </cfRule>
    <cfRule type="expression" dxfId="793" priority="21825">
      <formula>AND($G6="Service provided", $B73="Sector")</formula>
    </cfRule>
    <cfRule type="expression" dxfId="792" priority="21824">
      <formula>AND($G6="Service provided", OR($B73="Region",$B73="Root"))</formula>
    </cfRule>
    <cfRule type="expression" dxfId="791" priority="21826">
      <formula>AND($G6="Service provided", $B73="Service")</formula>
    </cfRule>
  </conditionalFormatting>
  <conditionalFormatting sqref="G8 I8:J8">
    <cfRule type="expression" dxfId="790" priority="21188">
      <formula>AND($G8="Service provided", OR($B33="Region",$B33="Root"))</formula>
    </cfRule>
    <cfRule type="expression" dxfId="789" priority="21189">
      <formula>AND($G8="Service provided", $B33="Sector")</formula>
    </cfRule>
    <cfRule type="expression" dxfId="788" priority="21190">
      <formula>AND($G8="Service provided", $B33="Service")</formula>
    </cfRule>
    <cfRule type="expression" dxfId="787" priority="21191">
      <formula>_xlfn.FORMULATEXT(G8)="="&amp;ADDRESS(ROW(#REF!),COLUMN(#REF!),4)</formula>
    </cfRule>
  </conditionalFormatting>
  <conditionalFormatting sqref="G9 I9:J9">
    <cfRule type="expression" dxfId="786" priority="21976">
      <formula>AND($G9="Service provided", OR($B31="Region",$B31="Root"))</formula>
    </cfRule>
    <cfRule type="expression" dxfId="785" priority="21977">
      <formula>AND($G9="Service provided", $B31="Sector")</formula>
    </cfRule>
    <cfRule type="expression" dxfId="784" priority="21978">
      <formula>AND($G9="Service provided", $B31="Service")</formula>
    </cfRule>
    <cfRule type="expression" dxfId="783" priority="21979">
      <formula>_xlfn.FORMULATEXT(G9)="="&amp;ADDRESS(ROW(#REF!),COLUMN(#REF!),4)</formula>
    </cfRule>
  </conditionalFormatting>
  <conditionalFormatting sqref="G11:G12 I11:J12 G76 I76:J76">
    <cfRule type="expression" dxfId="782" priority="22117">
      <formula>AND($G11="Service provided", OR($B26="Region",$B26="Root"))</formula>
    </cfRule>
    <cfRule type="expression" dxfId="781" priority="22118">
      <formula>AND($G11="Service provided", $B26="Sector")</formula>
    </cfRule>
    <cfRule type="expression" dxfId="780" priority="22119">
      <formula>AND($G11="Service provided", $B26="Service")</formula>
    </cfRule>
    <cfRule type="expression" dxfId="779" priority="22120">
      <formula>_xlfn.FORMULATEXT(G11)="="&amp;ADDRESS(ROW(#REF!),COLUMN(#REF!),4)</formula>
    </cfRule>
  </conditionalFormatting>
  <conditionalFormatting sqref="G17:G18 I17:J18 G44:G45 I44:J45">
    <cfRule type="expression" dxfId="778" priority="20303">
      <formula>_xlfn.FORMULATEXT(G17)="="&amp;ADDRESS(ROW(#REF!),COLUMN(#REF!),4)</formula>
    </cfRule>
    <cfRule type="expression" dxfId="777" priority="20301">
      <formula>AND($G17="Service provided", $B11="Sector")</formula>
    </cfRule>
    <cfRule type="expression" dxfId="776" priority="20302">
      <formula>AND($G17="Service provided", $B11="Service")</formula>
    </cfRule>
    <cfRule type="expression" dxfId="775" priority="20300">
      <formula>AND($G17="Service provided", OR($B11="Region",$B11="Root"))</formula>
    </cfRule>
  </conditionalFormatting>
  <conditionalFormatting sqref="G19:G21 I19:J21 G24:G25 I24:J25 G53 I53:J53">
    <cfRule type="expression" dxfId="774" priority="4069">
      <formula>_xlfn.FORMULATEXT(G19)="="&amp;ADDRESS(ROW(#REF!),COLUMN(#REF!),4)</formula>
    </cfRule>
    <cfRule type="expression" dxfId="773" priority="4068">
      <formula>AND($G19="Service provided", $B3="Service")</formula>
    </cfRule>
    <cfRule type="expression" dxfId="772" priority="4067">
      <formula>AND($G19="Service provided", $B3="Sector")</formula>
    </cfRule>
    <cfRule type="expression" dxfId="771" priority="4066">
      <formula>AND($G19="Service provided", OR($B3="Region",$B3="Root"))</formula>
    </cfRule>
  </conditionalFormatting>
  <conditionalFormatting sqref="G22 I22:J22">
    <cfRule type="expression" dxfId="770" priority="21851">
      <formula>AND($G22="Service provided", $B7="Service")</formula>
    </cfRule>
    <cfRule type="expression" dxfId="769" priority="21850">
      <formula>AND($G22="Service provided", $B7="Sector")</formula>
    </cfRule>
    <cfRule type="expression" dxfId="768" priority="21849">
      <formula>AND($G22="Service provided", OR($B7="Region",$B7="Root"))</formula>
    </cfRule>
    <cfRule type="expression" dxfId="767" priority="21852">
      <formula>_xlfn.FORMULATEXT(G22)="="&amp;ADDRESS(ROW(#REF!),COLUMN(#REF!),4)</formula>
    </cfRule>
  </conditionalFormatting>
  <conditionalFormatting sqref="G23 I23:J23 G75 I75:J75">
    <cfRule type="expression" dxfId="766" priority="8103">
      <formula>AND($G23="Service provided", OR($B32="Region",$B32="Root"))</formula>
    </cfRule>
    <cfRule type="expression" dxfId="765" priority="8104">
      <formula>AND($G23="Service provided", $B32="Sector")</formula>
    </cfRule>
    <cfRule type="expression" dxfId="764" priority="8105">
      <formula>AND($G23="Service provided", $B32="Service")</formula>
    </cfRule>
    <cfRule type="expression" dxfId="763" priority="8106">
      <formula>_xlfn.FORMULATEXT(G23)="="&amp;ADDRESS(ROW(#REF!),COLUMN(#REF!),4)</formula>
    </cfRule>
  </conditionalFormatting>
  <conditionalFormatting sqref="G28 I28:J28">
    <cfRule type="expression" dxfId="762" priority="21833">
      <formula>_xlfn.FORMULATEXT(G28)="="&amp;ADDRESS(ROW(#REF!),COLUMN(#REF!),4)</formula>
    </cfRule>
    <cfRule type="expression" dxfId="761" priority="21830">
      <formula>AND($G28="Service provided", OR($B15="Region",$B15="Root"))</formula>
    </cfRule>
    <cfRule type="expression" dxfId="760" priority="21831">
      <formula>AND($G28="Service provided", $B15="Sector")</formula>
    </cfRule>
    <cfRule type="expression" dxfId="759" priority="21832">
      <formula>AND($G28="Service provided", $B15="Service")</formula>
    </cfRule>
  </conditionalFormatting>
  <conditionalFormatting sqref="G29 I29:J29">
    <cfRule type="expression" dxfId="758" priority="21645">
      <formula>AND($G29="Service provided", $B6="Service")</formula>
    </cfRule>
    <cfRule type="expression" dxfId="757" priority="21643">
      <formula>AND($G29="Service provided", OR($B6="Region",$B6="Root"))</formula>
    </cfRule>
    <cfRule type="expression" dxfId="756" priority="21644">
      <formula>AND($G29="Service provided", $B6="Sector")</formula>
    </cfRule>
    <cfRule type="expression" dxfId="755" priority="21646">
      <formula>_xlfn.FORMULATEXT(G29)="="&amp;ADDRESS(ROW(#REF!),COLUMN(#REF!),4)</formula>
    </cfRule>
  </conditionalFormatting>
  <conditionalFormatting sqref="G30 I30:J30">
    <cfRule type="expression" dxfId="754" priority="21147">
      <formula>AND($G30="Service provided", $B10="Sector")</formula>
    </cfRule>
    <cfRule type="expression" dxfId="753" priority="21146">
      <formula>AND($G30="Service provided", OR($B10="Region",$B10="Root"))</formula>
    </cfRule>
    <cfRule type="expression" dxfId="752" priority="21149">
      <formula>_xlfn.FORMULATEXT(G30)="="&amp;ADDRESS(ROW(#REF!),COLUMN(#REF!),4)</formula>
    </cfRule>
    <cfRule type="expression" dxfId="751" priority="21148">
      <formula>AND($G30="Service provided", $B10="Service")</formula>
    </cfRule>
  </conditionalFormatting>
  <conditionalFormatting sqref="G31:G32 I31:J32">
    <cfRule type="expression" dxfId="750" priority="6808">
      <formula>_xlfn.FORMULATEXT(G31)="="&amp;ADDRESS(ROW(#REF!),COLUMN(#REF!),4)</formula>
    </cfRule>
    <cfRule type="expression" dxfId="749" priority="6807">
      <formula>AND($G31="Service provided", $B13="Service")</formula>
    </cfRule>
    <cfRule type="expression" dxfId="748" priority="6806">
      <formula>AND($G31="Service provided", $B13="Sector")</formula>
    </cfRule>
    <cfRule type="expression" dxfId="747" priority="6805">
      <formula>AND($G31="Service provided", OR($B13="Region",$B13="Root"))</formula>
    </cfRule>
  </conditionalFormatting>
  <conditionalFormatting sqref="G33 I33:J33">
    <cfRule type="expression" dxfId="746" priority="21965">
      <formula>AND($G33="Service provided", $B16="Sector")</formula>
    </cfRule>
    <cfRule type="expression" dxfId="745" priority="21964">
      <formula>AND($G33="Service provided", OR($B16="Region",$B16="Root"))</formula>
    </cfRule>
    <cfRule type="expression" dxfId="744" priority="21966">
      <formula>AND($G33="Service provided", $B16="Service")</formula>
    </cfRule>
    <cfRule type="expression" dxfId="743" priority="21967">
      <formula>_xlfn.FORMULATEXT(G33)="="&amp;ADDRESS(ROW(#REF!),COLUMN(#REF!),4)</formula>
    </cfRule>
  </conditionalFormatting>
  <conditionalFormatting sqref="G35:G36 I35:J36 G38 I38:J38">
    <cfRule type="expression" dxfId="742" priority="13433">
      <formula>_xlfn.FORMULATEXT(G35)="="&amp;ADDRESS(ROW(#REF!),COLUMN(#REF!),4)</formula>
    </cfRule>
    <cfRule type="expression" dxfId="741" priority="13432">
      <formula>AND($G35="Service provided", $B51="Service")</formula>
    </cfRule>
    <cfRule type="expression" dxfId="740" priority="13431">
      <formula>AND($G35="Service provided", $B51="Sector")</formula>
    </cfRule>
    <cfRule type="expression" dxfId="739" priority="13430">
      <formula>AND($G35="Service provided", OR($B51="Region",$B51="Root"))</formula>
    </cfRule>
  </conditionalFormatting>
  <conditionalFormatting sqref="G37 I37:J37">
    <cfRule type="expression" dxfId="738" priority="19504">
      <formula>AND($G37="Service provided", $B49="Sector")</formula>
    </cfRule>
    <cfRule type="expression" dxfId="737" priority="19506">
      <formula>_xlfn.FORMULATEXT(G37)="="&amp;ADDRESS(ROW(#REF!),COLUMN(#REF!),4)</formula>
    </cfRule>
    <cfRule type="expression" dxfId="736" priority="19505">
      <formula>AND($G37="Service provided", $B49="Service")</formula>
    </cfRule>
    <cfRule type="expression" dxfId="735" priority="19503">
      <formula>AND($G37="Service provided", OR($B49="Region",$B49="Root"))</formula>
    </cfRule>
  </conditionalFormatting>
  <conditionalFormatting sqref="G39 I39:J39 G71 I71:J71">
    <cfRule type="expression" dxfId="734" priority="11580">
      <formula>_xlfn.FORMULATEXT(G39)="="&amp;ADDRESS(ROW(#REF!),COLUMN(#REF!),4)</formula>
    </cfRule>
    <cfRule type="expression" dxfId="733" priority="11577">
      <formula>AND($G39="Service provided", OR($B53="Region",$B53="Root"))</formula>
    </cfRule>
    <cfRule type="expression" dxfId="732" priority="11579">
      <formula>AND($G39="Service provided", $B53="Service")</formula>
    </cfRule>
    <cfRule type="expression" dxfId="731" priority="11578">
      <formula>AND($G39="Service provided", $B53="Sector")</formula>
    </cfRule>
  </conditionalFormatting>
  <conditionalFormatting sqref="G40:G41 I40:J41 G92 I92:J92">
    <cfRule type="expression" dxfId="730" priority="526">
      <formula>_xlfn.FORMULATEXT(G40)="="&amp;ADDRESS(ROW(#REF!),COLUMN(#REF!),4)</formula>
    </cfRule>
    <cfRule type="expression" dxfId="729" priority="523">
      <formula>AND($G40="Service provided", OR($B50="Region",$B50="Root"))</formula>
    </cfRule>
    <cfRule type="expression" dxfId="728" priority="524">
      <formula>AND($G40="Service provided", $B50="Sector")</formula>
    </cfRule>
    <cfRule type="expression" dxfId="727" priority="525">
      <formula>AND($G40="Service provided", $B50="Service")</formula>
    </cfRule>
  </conditionalFormatting>
  <conditionalFormatting sqref="G42 I42:J42">
    <cfRule type="expression" dxfId="726" priority="19950">
      <formula>AND($G42="Service provided", $B48="Service")</formula>
    </cfRule>
    <cfRule type="expression" dxfId="725" priority="19949">
      <formula>AND($G42="Service provided", $B48="Sector")</formula>
    </cfRule>
    <cfRule type="expression" dxfId="724" priority="19948">
      <formula>AND($G42="Service provided", OR($B48="Region",$B48="Root"))</formula>
    </cfRule>
    <cfRule type="expression" dxfId="723" priority="19951">
      <formula>_xlfn.FORMULATEXT(G42)="="&amp;ADDRESS(ROW(#REF!),COLUMN(#REF!),4)</formula>
    </cfRule>
  </conditionalFormatting>
  <conditionalFormatting sqref="G43 I43:J43 G61 I61:J61">
    <cfRule type="expression" dxfId="722" priority="20368">
      <formula>_xlfn.FORMULATEXT(G43)="="&amp;ADDRESS(ROW(#REF!),COLUMN(#REF!),4)</formula>
    </cfRule>
    <cfRule type="expression" dxfId="721" priority="20367">
      <formula>AND($G43="Service provided", $B40="Service")</formula>
    </cfRule>
    <cfRule type="expression" dxfId="720" priority="20366">
      <formula>AND($G43="Service provided", $B40="Sector")</formula>
    </cfRule>
    <cfRule type="expression" dxfId="719" priority="20365">
      <formula>AND($G43="Service provided", OR($B40="Region",$B40="Root"))</formula>
    </cfRule>
  </conditionalFormatting>
  <conditionalFormatting sqref="G46:G47 I46:J47">
    <cfRule type="expression" dxfId="718" priority="23368">
      <formula>AND($G46="Service provided", OR($B95="Region",$B95="Root"))</formula>
    </cfRule>
    <cfRule type="expression" dxfId="717" priority="23369">
      <formula>AND($G46="Service provided", $B95="Sector")</formula>
    </cfRule>
    <cfRule type="expression" dxfId="716" priority="23370">
      <formula>AND($G46="Service provided", $B95="Service")</formula>
    </cfRule>
    <cfRule type="expression" dxfId="715" priority="23371">
      <formula>_xlfn.FORMULATEXT(G46)="="&amp;ADDRESS(ROW(#REF!),COLUMN(#REF!),4)</formula>
    </cfRule>
  </conditionalFormatting>
  <conditionalFormatting sqref="G48:G49 I48:J49 G95:G96 I95:J96 G101:G102 I101:J102 G123 G125 G140 G147 G156 G165">
    <cfRule type="expression" dxfId="714" priority="1730">
      <formula>AND($G48="Service provided", $B46="Sector")</formula>
    </cfRule>
    <cfRule type="expression" dxfId="713" priority="1731">
      <formula>AND($G48="Service provided", $B46="Service")</formula>
    </cfRule>
    <cfRule type="expression" dxfId="712" priority="1732">
      <formula>_xlfn.FORMULATEXT(G48)="="&amp;ADDRESS(ROW(#REF!),COLUMN(#REF!),4)</formula>
    </cfRule>
  </conditionalFormatting>
  <conditionalFormatting sqref="G50:G51 I50:J51">
    <cfRule type="expression" dxfId="711" priority="20363">
      <formula>AND($G50="Service provided", $B40="Service")</formula>
    </cfRule>
    <cfRule type="expression" dxfId="710" priority="20364">
      <formula>_xlfn.FORMULATEXT(G50)="="&amp;ADDRESS(ROW(#REF!),COLUMN(#REF!),4)</formula>
    </cfRule>
    <cfRule type="expression" dxfId="709" priority="20362">
      <formula>AND($G50="Service provided", $B40="Sector")</formula>
    </cfRule>
    <cfRule type="expression" dxfId="708" priority="20361">
      <formula>AND($G50="Service provided", OR($B40="Region",$B40="Root"))</formula>
    </cfRule>
  </conditionalFormatting>
  <conditionalFormatting sqref="G52 I52:J52 G93:G94 I93:J94 G97:G98 I97:J98">
    <cfRule type="expression" dxfId="707" priority="13130">
      <formula>AND($G52="Service provided", OR($B56="Region",$B56="Root"))</formula>
    </cfRule>
    <cfRule type="expression" dxfId="706" priority="13132">
      <formula>AND($G52="Service provided", $B56="Service")</formula>
    </cfRule>
    <cfRule type="expression" dxfId="705" priority="13133">
      <formula>_xlfn.FORMULATEXT(G52)="="&amp;ADDRESS(ROW(#REF!),COLUMN(#REF!),4)</formula>
    </cfRule>
    <cfRule type="expression" dxfId="704" priority="13131">
      <formula>AND($G52="Service provided", $B56="Sector")</formula>
    </cfRule>
  </conditionalFormatting>
  <conditionalFormatting sqref="G54 I54:J54">
    <cfRule type="expression" dxfId="703" priority="19590">
      <formula>AND($G54="Service provided", $B42="Sector")</formula>
    </cfRule>
    <cfRule type="expression" dxfId="702" priority="19592">
      <formula>_xlfn.FORMULATEXT(G54)="="&amp;ADDRESS(ROW(#REF!),COLUMN(#REF!),4)</formula>
    </cfRule>
    <cfRule type="expression" dxfId="701" priority="19589">
      <formula>AND($G54="Service provided", OR($B42="Region",$B42="Root"))</formula>
    </cfRule>
    <cfRule type="expression" dxfId="700" priority="19591">
      <formula>AND($G54="Service provided", $B42="Service")</formula>
    </cfRule>
  </conditionalFormatting>
  <conditionalFormatting sqref="G56 I56:J56 G85:G87 I85:J87 G135">
    <cfRule type="expression" dxfId="699" priority="13157">
      <formula>_xlfn.FORMULATEXT(G56)="="&amp;ADDRESS(ROW(#REF!),COLUMN(#REF!),4)</formula>
    </cfRule>
    <cfRule type="expression" dxfId="698" priority="13155">
      <formula>AND($G56="Service provided", $B52="Sector")</formula>
    </cfRule>
    <cfRule type="expression" dxfId="697" priority="13156">
      <formula>AND($G56="Service provided", $B52="Service")</formula>
    </cfRule>
  </conditionalFormatting>
  <conditionalFormatting sqref="G57 I57:J57">
    <cfRule type="expression" dxfId="696" priority="3192">
      <formula>_xlfn.FORMULATEXT(G57)="="&amp;ADDRESS(ROW(#REF!),COLUMN(#REF!),4)</formula>
    </cfRule>
    <cfRule type="expression" dxfId="695" priority="3190">
      <formula>AND($G57="Service provided", $B61="Sector")</formula>
    </cfRule>
    <cfRule type="expression" dxfId="694" priority="3189">
      <formula>AND($G57="Service provided", OR($B61="Region",$B61="Root"))</formula>
    </cfRule>
    <cfRule type="expression" dxfId="693" priority="3191">
      <formula>AND($G57="Service provided", $B61="Service")</formula>
    </cfRule>
  </conditionalFormatting>
  <conditionalFormatting sqref="G58 I58:J58 G73:G74 I73:J74 F74 G104 I104:J104">
    <cfRule type="expression" dxfId="692" priority="17730">
      <formula>_xlfn.FORMULATEXT(F58)="="&amp;ADDRESS(ROW(#REF!),COLUMN(#REF!),4)</formula>
    </cfRule>
    <cfRule type="expression" dxfId="691" priority="17728">
      <formula>AND($G58="Service provided", $B60="Sector")</formula>
    </cfRule>
    <cfRule type="expression" dxfId="690" priority="17727">
      <formula>AND($G58="Service provided", OR($B60="Region",$B60="Root"))</formula>
    </cfRule>
    <cfRule type="expression" dxfId="689" priority="17729">
      <formula>AND($G58="Service provided", $B60="Service")</formula>
    </cfRule>
  </conditionalFormatting>
  <conditionalFormatting sqref="G59 I59:J59">
    <cfRule type="expression" dxfId="688" priority="473">
      <formula>AND($G59="Service provided", $B53="Service")</formula>
    </cfRule>
    <cfRule type="expression" dxfId="687" priority="474">
      <formula>_xlfn.FORMULATEXT(G59)="="&amp;ADDRESS(ROW(#REF!),COLUMN(#REF!),4)</formula>
    </cfRule>
    <cfRule type="expression" dxfId="686" priority="472">
      <formula>AND($G59="Service provided", $B53="Sector")</formula>
    </cfRule>
    <cfRule type="expression" dxfId="685" priority="471">
      <formula>AND($G59="Service provided", OR($B53="Region",$B53="Root"))</formula>
    </cfRule>
  </conditionalFormatting>
  <conditionalFormatting sqref="G60 I60:J60">
    <cfRule type="expression" dxfId="684" priority="19143">
      <formula>_xlfn.FORMULATEXT(G60)="="&amp;ADDRESS(ROW(#REF!),COLUMN(#REF!),4)</formula>
    </cfRule>
    <cfRule type="expression" dxfId="683" priority="19142">
      <formula>AND($G60="Service provided", $B104="Service")</formula>
    </cfRule>
    <cfRule type="expression" dxfId="682" priority="19141">
      <formula>AND($G60="Service provided", $B104="Sector")</formula>
    </cfRule>
    <cfRule type="expression" dxfId="681" priority="19140">
      <formula>AND($G60="Service provided", OR($B104="Region",$B104="Root"))</formula>
    </cfRule>
  </conditionalFormatting>
  <conditionalFormatting sqref="G68:G69 I68:J69">
    <cfRule type="expression" dxfId="680" priority="16791">
      <formula>AND($G68="Service provided", $B79="Service")</formula>
    </cfRule>
    <cfRule type="expression" dxfId="679" priority="16792">
      <formula>_xlfn.FORMULATEXT(G68)="="&amp;ADDRESS(ROW(#REF!),COLUMN(#REF!),4)</formula>
    </cfRule>
    <cfRule type="expression" dxfId="678" priority="16789">
      <formula>AND($G68="Service provided", OR($B79="Region",$B79="Root"))</formula>
    </cfRule>
    <cfRule type="expression" dxfId="677" priority="16790">
      <formula>AND($G68="Service provided", $B79="Sector")</formula>
    </cfRule>
  </conditionalFormatting>
  <conditionalFormatting sqref="G70 I70:J70">
    <cfRule type="expression" dxfId="676" priority="16413">
      <formula>AND($G70="Service provided", OR($B83="Region",$B83="Root"))</formula>
    </cfRule>
    <cfRule type="expression" dxfId="675" priority="16415">
      <formula>AND($G70="Service provided", $B83="Service")</formula>
    </cfRule>
    <cfRule type="expression" dxfId="674" priority="16416">
      <formula>_xlfn.FORMULATEXT(G70)="="&amp;ADDRESS(ROW(#REF!),COLUMN(#REF!),4)</formula>
    </cfRule>
    <cfRule type="expression" dxfId="673" priority="16414">
      <formula>AND($G70="Service provided", $B83="Sector")</formula>
    </cfRule>
  </conditionalFormatting>
  <conditionalFormatting sqref="G72 I72:J72">
    <cfRule type="expression" dxfId="672" priority="23097">
      <formula>AND($G72="Service provided", $B90="Sector")</formula>
    </cfRule>
    <cfRule type="expression" dxfId="671" priority="23096">
      <formula>AND($G72="Service provided", OR($B90="Region",$B90="Root"))</formula>
    </cfRule>
    <cfRule type="expression" dxfId="670" priority="23098">
      <formula>AND($G72="Service provided", $B90="Service")</formula>
    </cfRule>
    <cfRule type="expression" dxfId="669" priority="23099">
      <formula>_xlfn.FORMULATEXT(G72)="="&amp;ADDRESS(ROW(#REF!),COLUMN(#REF!),4)</formula>
    </cfRule>
  </conditionalFormatting>
  <conditionalFormatting sqref="G77 I77:J77">
    <cfRule type="expression" dxfId="668" priority="3014">
      <formula>AND($G77="Service provided", $B78="Service")</formula>
    </cfRule>
    <cfRule type="expression" dxfId="667" priority="3013">
      <formula>AND($G77="Service provided", $B78="Sector")</formula>
    </cfRule>
    <cfRule type="expression" dxfId="666" priority="3012">
      <formula>AND($G77="Service provided", OR($B78="Region",$B78="Root"))</formula>
    </cfRule>
    <cfRule type="expression" dxfId="665" priority="3015">
      <formula>_xlfn.FORMULATEXT(G77)="="&amp;ADDRESS(ROW(#REF!),COLUMN(#REF!),4)</formula>
    </cfRule>
  </conditionalFormatting>
  <conditionalFormatting sqref="G80 I80:J80">
    <cfRule type="expression" dxfId="664" priority="21492">
      <formula>_xlfn.FORMULATEXT(G80)="="&amp;ADDRESS(ROW(#REF!),COLUMN(#REF!),4)</formula>
    </cfRule>
    <cfRule type="expression" dxfId="663" priority="21491">
      <formula>AND($G80="Service provided", $B24="Service")</formula>
    </cfRule>
    <cfRule type="expression" dxfId="662" priority="21490">
      <formula>AND($G80="Service provided", $B24="Sector")</formula>
    </cfRule>
    <cfRule type="expression" dxfId="661" priority="21489">
      <formula>AND($G80="Service provided", OR($B24="Region",$B24="Root"))</formula>
    </cfRule>
  </conditionalFormatting>
  <conditionalFormatting sqref="G88 I88:J88 J109:J111">
    <cfRule type="expression" dxfId="660" priority="23268">
      <formula>_xlfn.FORMULATEXT(G88)="="&amp;ADDRESS(ROW(#REF!),COLUMN(#REF!),4)</formula>
    </cfRule>
    <cfRule type="expression" dxfId="659" priority="23267">
      <formula>AND($G88="Service provided", $B83="Service")</formula>
    </cfRule>
    <cfRule type="expression" dxfId="658" priority="23266">
      <formula>AND($G88="Service provided", $B83="Sector")</formula>
    </cfRule>
  </conditionalFormatting>
  <conditionalFormatting sqref="G89 I89:J89">
    <cfRule type="expression" dxfId="657" priority="22944">
      <formula>AND($G89="Service provided", OR($B82="Region",$B82="Root"))</formula>
    </cfRule>
    <cfRule type="expression" dxfId="656" priority="22945">
      <formula>AND($G89="Service provided", $B82="Sector")</formula>
    </cfRule>
    <cfRule type="expression" dxfId="655" priority="22946">
      <formula>AND($G89="Service provided", $B82="Service")</formula>
    </cfRule>
    <cfRule type="expression" dxfId="654" priority="22947">
      <formula>_xlfn.FORMULATEXT(G89)="="&amp;ADDRESS(ROW(#REF!),COLUMN(#REF!),4)</formula>
    </cfRule>
  </conditionalFormatting>
  <conditionalFormatting sqref="G90 I90:J90">
    <cfRule type="expression" dxfId="653" priority="22763">
      <formula>AND($G90="Service provided", $B82="Service")</formula>
    </cfRule>
    <cfRule type="expression" dxfId="652" priority="22761">
      <formula>AND($G90="Service provided", OR($B82="Region",$B82="Root"))</formula>
    </cfRule>
    <cfRule type="expression" dxfId="651" priority="22764">
      <formula>_xlfn.FORMULATEXT(G90)="="&amp;ADDRESS(ROW(#REF!),COLUMN(#REF!),4)</formula>
    </cfRule>
    <cfRule type="expression" dxfId="650" priority="22762">
      <formula>AND($G90="Service provided", $B82="Sector")</formula>
    </cfRule>
  </conditionalFormatting>
  <conditionalFormatting sqref="G99:G100 I99:J100">
    <cfRule type="expression" dxfId="649" priority="23376">
      <formula>AND($G99="Service provided", OR($B44="Region",$B44="Root"))</formula>
    </cfRule>
    <cfRule type="expression" dxfId="648" priority="23378">
      <formula>AND($G99="Service provided", $B44="Service")</formula>
    </cfRule>
    <cfRule type="expression" dxfId="647" priority="23377">
      <formula>AND($G99="Service provided", $B44="Sector")</formula>
    </cfRule>
    <cfRule type="expression" dxfId="646" priority="23379">
      <formula>_xlfn.FORMULATEXT(G99)="="&amp;ADDRESS(ROW(#REF!),COLUMN(#REF!),4)</formula>
    </cfRule>
  </conditionalFormatting>
  <conditionalFormatting sqref="G103 I103:J103">
    <cfRule type="expression" dxfId="645" priority="502">
      <formula>AND($G103="Service provided", $B105="Service")</formula>
    </cfRule>
    <cfRule type="expression" dxfId="644" priority="500">
      <formula>AND($G103="Service provided", OR($B105="Region",$B105="Root"))</formula>
    </cfRule>
    <cfRule type="expression" dxfId="643" priority="501">
      <formula>AND($G103="Service provided", $B105="Sector")</formula>
    </cfRule>
    <cfRule type="expression" dxfId="642" priority="503">
      <formula>_xlfn.FORMULATEXT(G103)="="&amp;ADDRESS(ROW(#REF!),COLUMN(#REF!),4)</formula>
    </cfRule>
  </conditionalFormatting>
  <conditionalFormatting sqref="G105 I105:J105">
    <cfRule type="expression" dxfId="641" priority="19195">
      <formula>_xlfn.FORMULATEXT(G105)="="&amp;ADDRESS(ROW(#REF!),COLUMN(#REF!),4)</formula>
    </cfRule>
    <cfRule type="expression" dxfId="640" priority="19192">
      <formula>AND($G105="Service provided", OR($B57="Region",$B57="Root"))</formula>
    </cfRule>
    <cfRule type="expression" dxfId="639" priority="19193">
      <formula>AND($G105="Service provided", $B57="Sector")</formula>
    </cfRule>
    <cfRule type="expression" dxfId="638" priority="19194">
      <formula>AND($G105="Service provided", $B57="Service")</formula>
    </cfRule>
  </conditionalFormatting>
  <conditionalFormatting sqref="G106:G107 I106:J107 G121:G122 G124 G136:G137 G141:G143 G145:G146 G148 G154:G155 G157 G163:G164 G166">
    <cfRule type="expression" dxfId="637" priority="1933">
      <formula>_xlfn.FORMULATEXT(G106)="="&amp;ADDRESS(ROW(#REF!),COLUMN(#REF!),4)</formula>
    </cfRule>
    <cfRule type="expression" dxfId="636" priority="1931">
      <formula>AND($G106="Service provided", $B105="Sector")</formula>
    </cfRule>
    <cfRule type="expression" dxfId="635" priority="1932">
      <formula>AND($G106="Service provided", $B105="Service")</formula>
    </cfRule>
  </conditionalFormatting>
  <conditionalFormatting sqref="G109:G111">
    <cfRule type="expression" dxfId="634" priority="487">
      <formula>AND($G109="Service provided", OR($B108="Region",$B108="Root"))</formula>
    </cfRule>
    <cfRule type="expression" dxfId="633" priority="488">
      <formula>AND($G109="Service provided", $B108="Sector")</formula>
    </cfRule>
    <cfRule type="expression" dxfId="632" priority="489">
      <formula>AND($G109="Service provided", $B108="Service")</formula>
    </cfRule>
    <cfRule type="expression" dxfId="631" priority="490">
      <formula>_xlfn.FORMULATEXT(G109)="="&amp;ADDRESS(ROW(#REF!),COLUMN(#REF!),4)</formula>
    </cfRule>
  </conditionalFormatting>
  <conditionalFormatting sqref="G113:G115">
    <cfRule type="expression" dxfId="630" priority="484">
      <formula>AND($G113="Service provided", $B112="Sector")</formula>
    </cfRule>
    <cfRule type="expression" dxfId="629" priority="485">
      <formula>AND($G113="Service provided", $B112="Service")</formula>
    </cfRule>
    <cfRule type="expression" dxfId="628" priority="486">
      <formula>_xlfn.FORMULATEXT(G113)="="&amp;ADDRESS(ROW(#REF!),COLUMN(#REF!),4)</formula>
    </cfRule>
    <cfRule type="expression" dxfId="627" priority="483">
      <formula>AND($G113="Service provided", OR($B112="Region",$B112="Root"))</formula>
    </cfRule>
  </conditionalFormatting>
  <conditionalFormatting sqref="G117:G119 G127:G130 G150:G152 G159:G161 G168:G170 G172:G175 G177:G179 G181:G183 G185:G187">
    <cfRule type="expression" dxfId="626" priority="482">
      <formula>_xlfn.FORMULATEXT(G117)="="&amp;ADDRESS(ROW(#REF!),COLUMN(#REF!),4)</formula>
    </cfRule>
    <cfRule type="expression" dxfId="625" priority="481">
      <formula>AND($G117="Service provided", $B116="Service")</formula>
    </cfRule>
    <cfRule type="expression" dxfId="624" priority="480">
      <formula>AND($G117="Service provided", $B116="Sector")</formula>
    </cfRule>
    <cfRule type="expression" dxfId="623" priority="479">
      <formula>AND($G117="Service provided", OR($B116="Region",$B116="Root"))</formula>
    </cfRule>
  </conditionalFormatting>
  <conditionalFormatting sqref="G121:G122 G124 G136:G137 G141:G143 G145:G146 G148 G154:G155 G157 G163:G164 G166 G106:G107 I106:J107">
    <cfRule type="expression" dxfId="622" priority="1930">
      <formula>AND($G106="Service provided", OR($B105="Region",$B105="Root"))</formula>
    </cfRule>
  </conditionalFormatting>
  <conditionalFormatting sqref="G123 G125 G140 G147 G156 G165 G48:G49 I48:J49 G95:G96 I95:J96 G101:G102 I101:J102">
    <cfRule type="expression" dxfId="621" priority="1729">
      <formula>AND($G48="Service provided", OR($B46="Region",$B46="Root"))</formula>
    </cfRule>
  </conditionalFormatting>
  <conditionalFormatting sqref="G135 G56 I56:J56 G85:G87 I85:J87">
    <cfRule type="expression" dxfId="620" priority="13154">
      <formula>AND($G56="Service provided", OR($B52="Region",$B52="Root"))</formula>
    </cfRule>
  </conditionalFormatting>
  <conditionalFormatting sqref="G515:J4883">
    <cfRule type="expression" dxfId="619" priority="170">
      <formula>AND($G515="Service provided", $B515="Service")</formula>
    </cfRule>
    <cfRule type="expression" dxfId="618" priority="168">
      <formula>AND($G515="Service provided", OR($B515="Region",$B515="Root"))</formula>
    </cfRule>
    <cfRule type="expression" dxfId="617" priority="169">
      <formula>AND($G515="Service provided", $B515="Sector")</formula>
    </cfRule>
    <cfRule type="expression" dxfId="616" priority="171">
      <formula>_xlfn.FORMULATEXT(G515)="="&amp;ADDRESS(ROW(#REF!),COLUMN(#REF!),4)</formula>
    </cfRule>
  </conditionalFormatting>
  <conditionalFormatting sqref="J109:J111 G88 I88:J88">
    <cfRule type="expression" dxfId="615" priority="23265">
      <formula>AND($G88="Service provided", OR($B83="Region",$B83="Root"))</formula>
    </cfRule>
  </conditionalFormatting>
  <conditionalFormatting sqref="J316">
    <cfRule type="expression" dxfId="614" priority="22">
      <formula>AND($G316="Service provided", $B316="Sector")</formula>
    </cfRule>
    <cfRule type="expression" dxfId="613" priority="25">
      <formula>$G316="Technology"</formula>
    </cfRule>
    <cfRule type="expression" dxfId="612" priority="21">
      <formula>AND($G316="Service provided", OR($B316="Region",$B316="Root"))</formula>
    </cfRule>
    <cfRule type="expression" dxfId="611" priority="24">
      <formula>_xlfn.FORMULATEXT(J316)="="&amp;ADDRESS(ROW(I316),COLUMN(I316),4)</formula>
    </cfRule>
    <cfRule type="expression" dxfId="610" priority="23">
      <formula>AND($G316="Service provided", $B316="Service")</formula>
    </cfRule>
  </conditionalFormatting>
  <conditionalFormatting sqref="J326 J336">
    <cfRule type="expression" dxfId="609" priority="14">
      <formula>_xlfn.FORMULATEXT(J326)="="&amp;ADDRESS(ROW(I326),COLUMN(I326),4)</formula>
    </cfRule>
    <cfRule type="expression" dxfId="608" priority="12">
      <formula>AND($G326="Service provided", $B326="Sector")</formula>
    </cfRule>
    <cfRule type="expression" dxfId="607" priority="11">
      <formula>AND($G326="Service provided", OR($B326="Region",$B326="Root"))</formula>
    </cfRule>
    <cfRule type="expression" dxfId="606" priority="15">
      <formula>$G326="Technology"</formula>
    </cfRule>
    <cfRule type="expression" dxfId="605" priority="13">
      <formula>AND($G326="Service provided", $B326="Service")</formula>
    </cfRule>
  </conditionalFormatting>
  <conditionalFormatting sqref="J348">
    <cfRule type="expression" dxfId="604" priority="10">
      <formula>$G348="Technology"</formula>
    </cfRule>
    <cfRule type="expression" dxfId="603" priority="9">
      <formula>_xlfn.FORMULATEXT(J348)="="&amp;ADDRESS(ROW(I348),COLUMN(I348),4)</formula>
    </cfRule>
    <cfRule type="expression" dxfId="602" priority="7">
      <formula>AND($G348="Service provided", $B348="Sector")</formula>
    </cfRule>
    <cfRule type="expression" dxfId="601" priority="6">
      <formula>AND($G348="Service provided", OR($B348="Region",$B348="Root"))</formula>
    </cfRule>
    <cfRule type="expression" dxfId="600" priority="8">
      <formula>AND($G348="Service provided", $B348="Service")</formula>
    </cfRule>
  </conditionalFormatting>
  <conditionalFormatting sqref="J360">
    <cfRule type="expression" dxfId="599" priority="2">
      <formula>AND($G360="Service provided", $B360="Sector")</formula>
    </cfRule>
    <cfRule type="expression" dxfId="598" priority="5">
      <formula>$G360="Technology"</formula>
    </cfRule>
    <cfRule type="expression" dxfId="597" priority="4">
      <formula>_xlfn.FORMULATEXT(J360)="="&amp;ADDRESS(ROW(I360),COLUMN(I360),4)</formula>
    </cfRule>
    <cfRule type="expression" dxfId="596" priority="3">
      <formula>AND($G360="Service provided", $B360="Service")</formula>
    </cfRule>
    <cfRule type="expression" dxfId="595" priority="1">
      <formula>AND($G360="Service provided", OR($B360="Region",$B360="Root"))</formula>
    </cfRule>
  </conditionalFormatting>
  <conditionalFormatting sqref="J499:J500 J502">
    <cfRule type="expression" dxfId="594" priority="23858">
      <formula>AND($G499="Service provided", OR($B438="Region",$B438="Root"))</formula>
    </cfRule>
    <cfRule type="expression" dxfId="593" priority="23859">
      <formula>AND($G499="Service provided", $B438="Sector")</formula>
    </cfRule>
    <cfRule type="expression" dxfId="592" priority="23861">
      <formula>_xlfn.FORMULATEXT(J499)="="&amp;ADDRESS(ROW(#REF!),COLUMN(#REF!),4)</formula>
    </cfRule>
    <cfRule type="expression" dxfId="591" priority="23860">
      <formula>AND($G499="Service provided", $B438="Service")</formula>
    </cfRule>
    <cfRule type="expression" dxfId="590" priority="157">
      <formula>$G499="Technology"</formula>
    </cfRule>
  </conditionalFormatting>
  <conditionalFormatting sqref="J501">
    <cfRule type="expression" dxfId="589" priority="152">
      <formula>AND($G501="Service provided", OR($B501="Region",$B501="Root"))</formula>
    </cfRule>
    <cfRule type="expression" dxfId="588" priority="153">
      <formula>AND($G501="Service provided", $B501="Sector")</formula>
    </cfRule>
    <cfRule type="expression" dxfId="587" priority="154">
      <formula>AND($G501="Service provided", $B501="Service")</formula>
    </cfRule>
    <cfRule type="expression" dxfId="586" priority="156">
      <formula>$G501="Technology"</formula>
    </cfRule>
    <cfRule type="expression" dxfId="585" priority="155">
      <formula>_xlfn.FORMULATEXT(J501)="="&amp;ADDRESS(ROW(I501),COLUMN(I501),4)</formula>
    </cfRule>
  </conditionalFormatting>
  <conditionalFormatting sqref="J508">
    <cfRule type="expression" dxfId="584" priority="133">
      <formula>AND($G508="Service provided", OR($B508="Region",$B508="Root"))</formula>
    </cfRule>
    <cfRule type="expression" dxfId="583" priority="134">
      <formula>AND($G508="Service provided", $B508="Sector")</formula>
    </cfRule>
    <cfRule type="expression" dxfId="582" priority="135">
      <formula>AND($G508="Service provided", $B508="Service")</formula>
    </cfRule>
    <cfRule type="expression" dxfId="581" priority="136">
      <formula>_xlfn.FORMULATEXT(J508)="="&amp;ADDRESS(ROW(I508),COLUMN(I508),4)</formula>
    </cfRule>
  </conditionalFormatting>
  <conditionalFormatting sqref="J509:J514">
    <cfRule type="expression" dxfId="580" priority="137">
      <formula>$G509="Technology"</formula>
    </cfRule>
    <cfRule type="expression" dxfId="579" priority="138">
      <formula>AND($G509="Service provided", OR($B509="Region",$B509="Root"))</formula>
    </cfRule>
    <cfRule type="expression" dxfId="578" priority="139">
      <formula>AND($G509="Service provided", $B509="Sector")</formula>
    </cfRule>
    <cfRule type="expression" dxfId="577" priority="140">
      <formula>AND($G509="Service provided", $B509="Service")</formula>
    </cfRule>
    <cfRule type="expression" dxfId="576" priority="141">
      <formula>_xlfn.FORMULATEXT(J509)="="&amp;ADDRESS(ROW(#REF!),COLUMN(#REF!),4)</formula>
    </cfRule>
  </conditionalFormatting>
  <conditionalFormatting sqref="K3 N6:N7 K17:L18 N17:DJ18">
    <cfRule type="expression" dxfId="575" priority="21262">
      <formula>AND($G67="Service provided", $B3="Sector")</formula>
    </cfRule>
    <cfRule type="expression" dxfId="574" priority="21264">
      <formula>_xlfn.FORMULATEXT(K3)="="&amp;ADDRESS(ROW(#REF!),COLUMN(#REF!),4)</formula>
    </cfRule>
    <cfRule type="expression" dxfId="573" priority="21263">
      <formula>AND($G67="Service provided", $B3="Service")</formula>
    </cfRule>
  </conditionalFormatting>
  <conditionalFormatting sqref="K4:K5">
    <cfRule type="expression" dxfId="572" priority="23453">
      <formula>AND($G108="Service provided", $B4="Service")</formula>
    </cfRule>
    <cfRule type="expression" dxfId="571" priority="23454">
      <formula>_xlfn.FORMULATEXT(K4)="="&amp;ADDRESS(ROW(#REF!),COLUMN(#REF!),4)</formula>
    </cfRule>
    <cfRule type="expression" dxfId="570" priority="23451">
      <formula>AND($G108="Service provided", OR($B4="Region",$B4="Root"))</formula>
    </cfRule>
    <cfRule type="expression" dxfId="569" priority="23452">
      <formula>AND($G108="Service provided", $B4="Sector")</formula>
    </cfRule>
  </conditionalFormatting>
  <conditionalFormatting sqref="K6">
    <cfRule type="expression" dxfId="568" priority="21244">
      <formula>_xlfn.FORMULATEXT(K6)="="&amp;ADDRESS(ROW(#REF!),COLUMN(#REF!),4)</formula>
    </cfRule>
    <cfRule type="expression" dxfId="567" priority="21243">
      <formula>AND($G62="Service provided", $B6="Service")</formula>
    </cfRule>
    <cfRule type="expression" dxfId="566" priority="21242">
      <formula>AND($G62="Service provided", $B6="Sector")</formula>
    </cfRule>
    <cfRule type="expression" dxfId="565" priority="21241">
      <formula>AND($G62="Service provided", OR($B6="Region",$B6="Root"))</formula>
    </cfRule>
  </conditionalFormatting>
  <conditionalFormatting sqref="K7:K9">
    <cfRule type="expression" dxfId="564" priority="23380">
      <formula>AND($G110="Service provided", OR($B7="Region",$B7="Root"))</formula>
    </cfRule>
    <cfRule type="expression" dxfId="563" priority="23381">
      <formula>AND($G110="Service provided", $B7="Sector")</formula>
    </cfRule>
    <cfRule type="expression" dxfId="562" priority="23382">
      <formula>AND($G110="Service provided", $B7="Service")</formula>
    </cfRule>
    <cfRule type="expression" dxfId="561" priority="23383">
      <formula>_xlfn.FORMULATEXT(K7)="="&amp;ADDRESS(ROW(#REF!),COLUMN(#REF!),4)</formula>
    </cfRule>
  </conditionalFormatting>
  <conditionalFormatting sqref="K10:K12">
    <cfRule type="expression" dxfId="560" priority="22679">
      <formula>AND($G64="Service provided", $B10="Service")</formula>
    </cfRule>
    <cfRule type="expression" dxfId="559" priority="22678">
      <formula>AND($G64="Service provided", $B10="Sector")</formula>
    </cfRule>
    <cfRule type="expression" dxfId="558" priority="22677">
      <formula>AND($G64="Service provided", OR($B10="Region",$B10="Root"))</formula>
    </cfRule>
    <cfRule type="expression" dxfId="557" priority="22680">
      <formula>_xlfn.FORMULATEXT(K10)="="&amp;ADDRESS(ROW(#REF!),COLUMN(#REF!),4)</formula>
    </cfRule>
  </conditionalFormatting>
  <conditionalFormatting sqref="K13">
    <cfRule type="expression" dxfId="556" priority="21980">
      <formula>AND($G104="Service provided", OR($B13="Region",$B13="Root"))</formula>
    </cfRule>
    <cfRule type="expression" dxfId="555" priority="21982">
      <formula>AND($G104="Service provided", $B13="Service")</formula>
    </cfRule>
    <cfRule type="expression" dxfId="554" priority="21983">
      <formula>_xlfn.FORMULATEXT(K13)="="&amp;ADDRESS(ROW(#REF!),COLUMN(#REF!),4)</formula>
    </cfRule>
    <cfRule type="expression" dxfId="553" priority="21981">
      <formula>AND($G104="Service provided", $B13="Sector")</formula>
    </cfRule>
  </conditionalFormatting>
  <conditionalFormatting sqref="K14:K15">
    <cfRule type="expression" dxfId="552" priority="22421">
      <formula>AND($G60="Service provided", $B14="Service")</formula>
    </cfRule>
    <cfRule type="expression" dxfId="551" priority="22422">
      <formula>_xlfn.FORMULATEXT(K14)="="&amp;ADDRESS(ROW(#REF!),COLUMN(#REF!),4)</formula>
    </cfRule>
    <cfRule type="expression" dxfId="550" priority="22420">
      <formula>AND($G60="Service provided", $B14="Sector")</formula>
    </cfRule>
    <cfRule type="expression" dxfId="549" priority="22419">
      <formula>AND($G60="Service provided", OR($B14="Region",$B14="Root"))</formula>
    </cfRule>
  </conditionalFormatting>
  <conditionalFormatting sqref="K16">
    <cfRule type="expression" dxfId="548" priority="21919">
      <formula>_xlfn.FORMULATEXT(K16)="="&amp;ADDRESS(ROW(#REF!),COLUMN(#REF!),4)</formula>
    </cfRule>
    <cfRule type="expression" dxfId="547" priority="21916">
      <formula>AND($G106="Service provided", OR($B16="Region",$B16="Root"))</formula>
    </cfRule>
    <cfRule type="expression" dxfId="546" priority="21917">
      <formula>AND($G106="Service provided", $B16="Sector")</formula>
    </cfRule>
    <cfRule type="expression" dxfId="545" priority="21918">
      <formula>AND($G106="Service provided", $B16="Service")</formula>
    </cfRule>
  </conditionalFormatting>
  <conditionalFormatting sqref="K17:K19">
    <cfRule type="expression" dxfId="544" priority="20050">
      <formula>AND($G50="Service provided", $B17="Sector")</formula>
    </cfRule>
    <cfRule type="expression" dxfId="543" priority="20052">
      <formula>_xlfn.FORMULATEXT(K17)="="&amp;ADDRESS(ROW(#REF!),COLUMN(#REF!),4)</formula>
    </cfRule>
    <cfRule type="expression" dxfId="542" priority="20049">
      <formula>AND($G50="Service provided", OR($B17="Region",$B17="Root"))</formula>
    </cfRule>
    <cfRule type="expression" dxfId="541" priority="20051">
      <formula>AND($G50="Service provided", $B17="Service")</formula>
    </cfRule>
  </conditionalFormatting>
  <conditionalFormatting sqref="K20:K21">
    <cfRule type="expression" dxfId="540" priority="21440">
      <formula>AND($G44="Service provided", OR($B20="Region",$B20="Root"))</formula>
    </cfRule>
    <cfRule type="expression" dxfId="539" priority="21441">
      <formula>AND($G44="Service provided", $B20="Sector")</formula>
    </cfRule>
    <cfRule type="expression" dxfId="538" priority="21442">
      <formula>AND($G44="Service provided", $B20="Service")</formula>
    </cfRule>
    <cfRule type="expression" dxfId="537" priority="21443">
      <formula>_xlfn.FORMULATEXT(K20)="="&amp;ADDRESS(ROW(#REF!),COLUMN(#REF!),4)</formula>
    </cfRule>
  </conditionalFormatting>
  <conditionalFormatting sqref="K22 K46">
    <cfRule type="expression" dxfId="536" priority="18383">
      <formula>AND($G99="Service provided", $B22="Service")</formula>
    </cfRule>
    <cfRule type="expression" dxfId="535" priority="18382">
      <formula>AND($G99="Service provided", $B22="Sector")</formula>
    </cfRule>
    <cfRule type="expression" dxfId="534" priority="18381">
      <formula>AND($G99="Service provided", OR($B22="Region",$B22="Root"))</formula>
    </cfRule>
    <cfRule type="expression" dxfId="533" priority="18384">
      <formula>_xlfn.FORMULATEXT(K22)="="&amp;ADDRESS(ROW(#REF!),COLUMN(#REF!),4)</formula>
    </cfRule>
  </conditionalFormatting>
  <conditionalFormatting sqref="K23">
    <cfRule type="expression" dxfId="532" priority="19908">
      <formula>AND($G113="Service provided", OR($B23="Region",$B23="Root"))</formula>
    </cfRule>
    <cfRule type="expression" dxfId="531" priority="19909">
      <formula>AND($G113="Service provided", $B23="Sector")</formula>
    </cfRule>
    <cfRule type="expression" dxfId="530" priority="19910">
      <formula>AND($G113="Service provided", $B23="Service")</formula>
    </cfRule>
    <cfRule type="expression" dxfId="529" priority="19911">
      <formula>_xlfn.FORMULATEXT(K23)="="&amp;ADDRESS(ROW(#REF!),COLUMN(#REF!),4)</formula>
    </cfRule>
  </conditionalFormatting>
  <conditionalFormatting sqref="K24:K25 K44:K45">
    <cfRule type="expression" dxfId="528" priority="19200">
      <formula>AND($G100="Service provided", OR($B24="Region",$B24="Root"))</formula>
    </cfRule>
    <cfRule type="expression" dxfId="527" priority="19201">
      <formula>AND($G100="Service provided", $B24="Sector")</formula>
    </cfRule>
    <cfRule type="expression" dxfId="526" priority="19202">
      <formula>AND($G100="Service provided", $B24="Service")</formula>
    </cfRule>
    <cfRule type="expression" dxfId="525" priority="19203">
      <formula>_xlfn.FORMULATEXT(K24)="="&amp;ADDRESS(ROW(#REF!),COLUMN(#REF!),4)</formula>
    </cfRule>
  </conditionalFormatting>
  <conditionalFormatting sqref="K26">
    <cfRule type="expression" dxfId="524" priority="18610">
      <formula>AND($G57="Service provided", $B26="Sector")</formula>
    </cfRule>
    <cfRule type="expression" dxfId="523" priority="18612">
      <formula>_xlfn.FORMULATEXT(K26)="="&amp;ADDRESS(ROW(#REF!),COLUMN(#REF!),4)</formula>
    </cfRule>
    <cfRule type="expression" dxfId="522" priority="18611">
      <formula>AND($G57="Service provided", $B26="Service")</formula>
    </cfRule>
    <cfRule type="expression" dxfId="521" priority="18609">
      <formula>AND($G57="Service provided", OR($B26="Region",$B26="Root"))</formula>
    </cfRule>
  </conditionalFormatting>
  <conditionalFormatting sqref="K27 K47:K49">
    <cfRule type="expression" dxfId="520" priority="21066">
      <formula>_xlfn.FORMULATEXT(K27)="="&amp;ADDRESS(ROW(#REF!),COLUMN(#REF!),4)</formula>
    </cfRule>
    <cfRule type="expression" dxfId="519" priority="21065">
      <formula>AND($G105="Service provided", $B27="Service")</formula>
    </cfRule>
    <cfRule type="expression" dxfId="518" priority="21064">
      <formula>AND($G105="Service provided", $B27="Sector")</formula>
    </cfRule>
    <cfRule type="expression" dxfId="517" priority="21063">
      <formula>AND($G105="Service provided", OR($B27="Region",$B27="Root"))</formula>
    </cfRule>
  </conditionalFormatting>
  <conditionalFormatting sqref="K28 L11:L12 N11:DJ12 L38:L39 N38:DJ39">
    <cfRule type="expression" dxfId="516" priority="9396">
      <formula>AND($G17="Service provided", OR($B11="Region",$B11="Root"))</formula>
    </cfRule>
  </conditionalFormatting>
  <conditionalFormatting sqref="K29">
    <cfRule type="expression" dxfId="515" priority="13415">
      <formula>AND($G54="Service provided", $B29="Service")</formula>
    </cfRule>
    <cfRule type="expression" dxfId="514" priority="13413">
      <formula>AND($G54="Service provided", OR($B29="Region",$B29="Root"))</formula>
    </cfRule>
    <cfRule type="expression" dxfId="513" priority="13414">
      <formula>AND($G54="Service provided", $B29="Sector")</formula>
    </cfRule>
    <cfRule type="expression" dxfId="512" priority="13416">
      <formula>_xlfn.FORMULATEXT(K29)="="&amp;ADDRESS(ROW(#REF!),COLUMN(#REF!),4)</formula>
    </cfRule>
  </conditionalFormatting>
  <conditionalFormatting sqref="K35:K36">
    <cfRule type="expression" dxfId="511" priority="23593">
      <formula>AND($G135="Service provided", OR($B35="Region",$B35="Root"))</formula>
    </cfRule>
    <cfRule type="expression" dxfId="510" priority="23594">
      <formula>AND($G135="Service provided", $B35="Sector")</formula>
    </cfRule>
    <cfRule type="expression" dxfId="509" priority="23595">
      <formula>AND($G135="Service provided", $B35="Service")</formula>
    </cfRule>
    <cfRule type="expression" dxfId="508" priority="23596">
      <formula>_xlfn.FORMULATEXT(K35)="="&amp;ADDRESS(ROW(#REF!),COLUMN(#REF!),4)</formula>
    </cfRule>
  </conditionalFormatting>
  <conditionalFormatting sqref="K37">
    <cfRule type="expression" dxfId="507" priority="23588">
      <formula>_xlfn.FORMULATEXT(K37)="="&amp;ADDRESS(ROW(#REF!),COLUMN(#REF!),4)</formula>
    </cfRule>
    <cfRule type="expression" dxfId="506" priority="23587">
      <formula>AND($G129="Service provided", $B37="Service")</formula>
    </cfRule>
    <cfRule type="expression" dxfId="505" priority="23586">
      <formula>AND($G129="Service provided", $B37="Sector")</formula>
    </cfRule>
    <cfRule type="expression" dxfId="504" priority="23585">
      <formula>AND($G129="Service provided", OR($B37="Region",$B37="Root"))</formula>
    </cfRule>
  </conditionalFormatting>
  <conditionalFormatting sqref="K38:K39">
    <cfRule type="expression" dxfId="503" priority="23521">
      <formula>AND($G137="Service provided", OR($B38="Region",$B38="Root"))</formula>
    </cfRule>
    <cfRule type="expression" dxfId="502" priority="23524">
      <formula>_xlfn.FORMULATEXT(K38)="="&amp;ADDRESS(ROW(#REF!),COLUMN(#REF!),4)</formula>
    </cfRule>
    <cfRule type="expression" dxfId="501" priority="23522">
      <formula>AND($G137="Service provided", $B38="Sector")</formula>
    </cfRule>
    <cfRule type="expression" dxfId="500" priority="23523">
      <formula>AND($G137="Service provided", $B38="Service")</formula>
    </cfRule>
  </conditionalFormatting>
  <conditionalFormatting sqref="K40">
    <cfRule type="expression" dxfId="499" priority="22326">
      <formula>AND($G131="Service provided", OR($B40="Region",$B40="Root"))</formula>
    </cfRule>
    <cfRule type="expression" dxfId="498" priority="22327">
      <formula>AND($G131="Service provided", $B40="Sector")</formula>
    </cfRule>
    <cfRule type="expression" dxfId="497" priority="22328">
      <formula>AND($G131="Service provided", $B40="Service")</formula>
    </cfRule>
    <cfRule type="expression" dxfId="496" priority="22329">
      <formula>_xlfn.FORMULATEXT(K40)="="&amp;ADDRESS(ROW(#REF!),COLUMN(#REF!),4)</formula>
    </cfRule>
  </conditionalFormatting>
  <conditionalFormatting sqref="K41">
    <cfRule type="expression" dxfId="495" priority="22470">
      <formula>_xlfn.FORMULATEXT(K41)="="&amp;ADDRESS(ROW(#REF!),COLUMN(#REF!),4)</formula>
    </cfRule>
    <cfRule type="expression" dxfId="494" priority="22468">
      <formula>AND($G135="Service provided", $B41="Sector")</formula>
    </cfRule>
    <cfRule type="expression" dxfId="493" priority="22467">
      <formula>AND($G135="Service provided", OR($B41="Region",$B41="Root"))</formula>
    </cfRule>
    <cfRule type="expression" dxfId="492" priority="22469">
      <formula>AND($G135="Service provided", $B41="Service")</formula>
    </cfRule>
  </conditionalFormatting>
  <conditionalFormatting sqref="K42">
    <cfRule type="expression" dxfId="491" priority="20289">
      <formula>AND($G128="Service provided", $B42="Service")</formula>
    </cfRule>
    <cfRule type="expression" dxfId="490" priority="20287">
      <formula>AND($G128="Service provided", OR($B42="Region",$B42="Root"))</formula>
    </cfRule>
    <cfRule type="expression" dxfId="489" priority="20290">
      <formula>_xlfn.FORMULATEXT(K42)="="&amp;ADDRESS(ROW(#REF!),COLUMN(#REF!),4)</formula>
    </cfRule>
    <cfRule type="expression" dxfId="488" priority="20288">
      <formula>AND($G128="Service provided", $B42="Sector")</formula>
    </cfRule>
  </conditionalFormatting>
  <conditionalFormatting sqref="K43">
    <cfRule type="expression" dxfId="487" priority="22215">
      <formula>AND($G76="Service provided", $B43="Sector")</formula>
    </cfRule>
    <cfRule type="expression" dxfId="486" priority="22214">
      <formula>AND($G76="Service provided", OR($B43="Region",$B43="Root"))</formula>
    </cfRule>
    <cfRule type="expression" dxfId="485" priority="22217">
      <formula>_xlfn.FORMULATEXT(K43)="="&amp;ADDRESS(ROW(#REF!),COLUMN(#REF!),4)</formula>
    </cfRule>
    <cfRule type="expression" dxfId="484" priority="22216">
      <formula>AND($G76="Service provided", $B43="Service")</formula>
    </cfRule>
  </conditionalFormatting>
  <conditionalFormatting sqref="K53">
    <cfRule type="expression" dxfId="483" priority="22809">
      <formula>AND($G116="Service provided", $B53="Sector")</formula>
    </cfRule>
    <cfRule type="expression" dxfId="482" priority="22810">
      <formula>AND($G116="Service provided", $B53="Service")</formula>
    </cfRule>
    <cfRule type="expression" dxfId="481" priority="22811">
      <formula>_xlfn.FORMULATEXT(K53)="="&amp;ADDRESS(ROW(#REF!),COLUMN(#REF!),4)</formula>
    </cfRule>
    <cfRule type="expression" dxfId="480" priority="22808">
      <formula>AND($G116="Service provided", OR($B53="Region",$B53="Root"))</formula>
    </cfRule>
  </conditionalFormatting>
  <conditionalFormatting sqref="K54">
    <cfRule type="expression" dxfId="479" priority="23127">
      <formula>AND($G115="Service provided", OR($B54="Region",$B54="Root"))</formula>
    </cfRule>
    <cfRule type="expression" dxfId="478" priority="23128">
      <formula>AND($G115="Service provided", $B54="Sector")</formula>
    </cfRule>
    <cfRule type="expression" dxfId="477" priority="23130">
      <formula>_xlfn.FORMULATEXT(K54)="="&amp;ADDRESS(ROW(#REF!),COLUMN(#REF!),4)</formula>
    </cfRule>
    <cfRule type="expression" dxfId="476" priority="23129">
      <formula>AND($G115="Service provided", $B54="Service")</formula>
    </cfRule>
  </conditionalFormatting>
  <conditionalFormatting sqref="K56">
    <cfRule type="expression" dxfId="475" priority="23512">
      <formula>_xlfn.FORMULATEXT(K56)="="&amp;ADDRESS(ROW(#REF!),COLUMN(#REF!),4)</formula>
    </cfRule>
    <cfRule type="expression" dxfId="474" priority="23511">
      <formula>AND($G136="Service provided", $B56="Service")</formula>
    </cfRule>
    <cfRule type="expression" dxfId="473" priority="23509">
      <formula>AND($G136="Service provided", OR($B56="Region",$B56="Root"))</formula>
    </cfRule>
    <cfRule type="expression" dxfId="472" priority="23510">
      <formula>AND($G136="Service provided", $B56="Sector")</formula>
    </cfRule>
  </conditionalFormatting>
  <conditionalFormatting sqref="K57">
    <cfRule type="expression" dxfId="471" priority="22484">
      <formula>AND($G142="Service provided", $B57="Sector")</formula>
    </cfRule>
    <cfRule type="expression" dxfId="470" priority="22485">
      <formula>AND($G142="Service provided", $B57="Service")</formula>
    </cfRule>
    <cfRule type="expression" dxfId="469" priority="22486">
      <formula>_xlfn.FORMULATEXT(K57)="="&amp;ADDRESS(ROW(#REF!),COLUMN(#REF!),4)</formula>
    </cfRule>
    <cfRule type="expression" dxfId="468" priority="22483">
      <formula>AND($G142="Service provided", OR($B57="Region",$B57="Root"))</formula>
    </cfRule>
  </conditionalFormatting>
  <conditionalFormatting sqref="K58:K59">
    <cfRule type="expression" dxfId="467" priority="23574">
      <formula>AND($G141="Service provided", $B58="Sector")</formula>
    </cfRule>
    <cfRule type="expression" dxfId="466" priority="23573">
      <formula>AND($G141="Service provided", OR($B58="Region",$B58="Root"))</formula>
    </cfRule>
    <cfRule type="expression" dxfId="465" priority="23576">
      <formula>_xlfn.FORMULATEXT(K58)="="&amp;ADDRESS(ROW(#REF!),COLUMN(#REF!),4)</formula>
    </cfRule>
    <cfRule type="expression" dxfId="464" priority="23575">
      <formula>AND($G141="Service provided", $B58="Service")</formula>
    </cfRule>
  </conditionalFormatting>
  <conditionalFormatting sqref="K60:K61 K64 K66">
    <cfRule type="expression" dxfId="463" priority="23556">
      <formula>_xlfn.FORMULATEXT(K60)="="&amp;ADDRESS(ROW(#REF!),COLUMN(#REF!),4)</formula>
    </cfRule>
    <cfRule type="expression" dxfId="462" priority="23553">
      <formula>AND($G144="Service provided", OR($B60="Region",$B60="Root"))</formula>
    </cfRule>
    <cfRule type="expression" dxfId="461" priority="23555">
      <formula>AND($G144="Service provided", $B60="Service")</formula>
    </cfRule>
    <cfRule type="expression" dxfId="460" priority="23554">
      <formula>AND($G144="Service provided", $B60="Sector")</formula>
    </cfRule>
  </conditionalFormatting>
  <conditionalFormatting sqref="K68:K69">
    <cfRule type="expression" dxfId="459" priority="22666">
      <formula>AND($G40="Service provided", $B68="Sector")</formula>
    </cfRule>
    <cfRule type="expression" dxfId="458" priority="22667">
      <formula>AND($G40="Service provided", $B68="Service")</formula>
    </cfRule>
    <cfRule type="expression" dxfId="457" priority="22665">
      <formula>AND($G40="Service provided", OR($B68="Region",$B68="Root"))</formula>
    </cfRule>
    <cfRule type="expression" dxfId="456" priority="22668">
      <formula>_xlfn.FORMULATEXT(K68)="="&amp;ADDRESS(ROW(#REF!),COLUMN(#REF!),4)</formula>
    </cfRule>
  </conditionalFormatting>
  <conditionalFormatting sqref="K71:K72">
    <cfRule type="expression" dxfId="455" priority="22663">
      <formula>AND($G38="Service provided", $B71="Service")</formula>
    </cfRule>
    <cfRule type="expression" dxfId="454" priority="22664">
      <formula>_xlfn.FORMULATEXT(K71)="="&amp;ADDRESS(ROW(#REF!),COLUMN(#REF!),4)</formula>
    </cfRule>
    <cfRule type="expression" dxfId="453" priority="22661">
      <formula>AND($G38="Service provided", OR($B71="Region",$B71="Root"))</formula>
    </cfRule>
    <cfRule type="expression" dxfId="452" priority="22662">
      <formula>AND($G38="Service provided", $B71="Sector")</formula>
    </cfRule>
  </conditionalFormatting>
  <conditionalFormatting sqref="K73 K90:DJ90">
    <cfRule type="expression" dxfId="451" priority="22193">
      <formula>_xlfn.FORMULATEXT(K73)="="&amp;ADDRESS(ROW(#REF!),COLUMN(#REF!),4)</formula>
    </cfRule>
    <cfRule type="expression" dxfId="450" priority="22191">
      <formula>AND($G55="Service provided", $B73="Sector")</formula>
    </cfRule>
    <cfRule type="expression" dxfId="449" priority="22192">
      <formula>AND($G55="Service provided", $B73="Service")</formula>
    </cfRule>
    <cfRule type="expression" dxfId="448" priority="22190">
      <formula>AND($G55="Service provided", OR($B73="Region",$B73="Root"))</formula>
    </cfRule>
  </conditionalFormatting>
  <conditionalFormatting sqref="K75">
    <cfRule type="expression" dxfId="447" priority="22587">
      <formula>AND($G49="Service provided", $B75="Service")</formula>
    </cfRule>
    <cfRule type="expression" dxfId="446" priority="22586">
      <formula>AND($G49="Service provided", $B75="Sector")</formula>
    </cfRule>
    <cfRule type="expression" dxfId="445" priority="22585">
      <formula>AND($G49="Service provided", OR($B75="Region",$B75="Root"))</formula>
    </cfRule>
    <cfRule type="expression" dxfId="444" priority="22588">
      <formula>_xlfn.FORMULATEXT(K75)="="&amp;ADDRESS(ROW(#REF!),COLUMN(#REF!),4)</formula>
    </cfRule>
  </conditionalFormatting>
  <conditionalFormatting sqref="K76">
    <cfRule type="expression" dxfId="443" priority="20234">
      <formula>_xlfn.FORMULATEXT(K76)="="&amp;ADDRESS(ROW(#REF!),COLUMN(#REF!),4)</formula>
    </cfRule>
    <cfRule type="expression" dxfId="442" priority="20232">
      <formula>AND($G42="Service provided", $B76="Sector")</formula>
    </cfRule>
    <cfRule type="expression" dxfId="441" priority="20231">
      <formula>AND($G42="Service provided", OR($B76="Region",$B76="Root"))</formula>
    </cfRule>
    <cfRule type="expression" dxfId="440" priority="20233">
      <formula>AND($G42="Service provided", $B76="Service")</formula>
    </cfRule>
  </conditionalFormatting>
  <conditionalFormatting sqref="K77">
    <cfRule type="expression" dxfId="439" priority="20235">
      <formula>AND($G37="Service provided", OR($B77="Region",$B77="Root"))</formula>
    </cfRule>
    <cfRule type="expression" dxfId="438" priority="20237">
      <formula>AND($G37="Service provided", $B77="Service")</formula>
    </cfRule>
    <cfRule type="expression" dxfId="437" priority="20238">
      <formula>_xlfn.FORMULATEXT(K77)="="&amp;ADDRESS(ROW(#REF!),COLUMN(#REF!),4)</formula>
    </cfRule>
    <cfRule type="expression" dxfId="436" priority="20236">
      <formula>AND($G37="Service provided", $B77="Sector")</formula>
    </cfRule>
  </conditionalFormatting>
  <conditionalFormatting sqref="K81">
    <cfRule type="expression" dxfId="435" priority="22918">
      <formula>AND($G102="Service provided", $B81="Service")</formula>
    </cfRule>
    <cfRule type="expression" dxfId="434" priority="22919">
      <formula>_xlfn.FORMULATEXT(K81)="="&amp;ADDRESS(ROW(#REF!),COLUMN(#REF!),4)</formula>
    </cfRule>
    <cfRule type="expression" dxfId="433" priority="22916">
      <formula>AND($G102="Service provided", OR($B81="Region",$B81="Root"))</formula>
    </cfRule>
    <cfRule type="expression" dxfId="432" priority="22917">
      <formula>AND($G102="Service provided", $B81="Sector")</formula>
    </cfRule>
  </conditionalFormatting>
  <conditionalFormatting sqref="K82">
    <cfRule type="expression" dxfId="431" priority="18995">
      <formula>_xlfn.FORMULATEXT(K82)="="&amp;ADDRESS(ROW(#REF!),COLUMN(#REF!),4)</formula>
    </cfRule>
    <cfRule type="expression" dxfId="430" priority="18994">
      <formula>AND($G97="Service provided", $B82="Service")</formula>
    </cfRule>
    <cfRule type="expression" dxfId="429" priority="18993">
      <formula>AND($G97="Service provided", $B82="Sector")</formula>
    </cfRule>
    <cfRule type="expression" dxfId="428" priority="18992">
      <formula>AND($G97="Service provided", OR($B82="Region",$B82="Root"))</formula>
    </cfRule>
  </conditionalFormatting>
  <conditionalFormatting sqref="K83">
    <cfRule type="expression" dxfId="427" priority="16781">
      <formula>AND($G46="Service provided", $B83="Service")</formula>
    </cfRule>
    <cfRule type="expression" dxfId="426" priority="16779">
      <formula>AND($G46="Service provided", OR($B83="Region",$B83="Root"))</formula>
    </cfRule>
    <cfRule type="expression" dxfId="425" priority="16780">
      <formula>AND($G46="Service provided", $B83="Sector")</formula>
    </cfRule>
    <cfRule type="expression" dxfId="424" priority="16782">
      <formula>_xlfn.FORMULATEXT(K83)="="&amp;ADDRESS(ROW(#REF!),COLUMN(#REF!),4)</formula>
    </cfRule>
  </conditionalFormatting>
  <conditionalFormatting sqref="K84">
    <cfRule type="expression" dxfId="423" priority="22791">
      <formula>AND($G98="Service provided", OR($B84="Region",$B84="Root"))</formula>
    </cfRule>
    <cfRule type="expression" dxfId="422" priority="22794">
      <formula>_xlfn.FORMULATEXT(K84)="="&amp;ADDRESS(ROW(#REF!),COLUMN(#REF!),4)</formula>
    </cfRule>
    <cfRule type="expression" dxfId="421" priority="22793">
      <formula>AND($G98="Service provided", $B84="Service")</formula>
    </cfRule>
    <cfRule type="expression" dxfId="420" priority="22792">
      <formula>AND($G98="Service provided", $B84="Sector")</formula>
    </cfRule>
  </conditionalFormatting>
  <conditionalFormatting sqref="K85:K87">
    <cfRule type="expression" dxfId="419" priority="22632">
      <formula>_xlfn.FORMULATEXT(K85)="="&amp;ADDRESS(ROW(#REF!),COLUMN(#REF!),4)</formula>
    </cfRule>
    <cfRule type="expression" dxfId="418" priority="22631">
      <formula>AND($G47="Service provided", $B85="Service")</formula>
    </cfRule>
    <cfRule type="expression" dxfId="417" priority="22629">
      <formula>AND($G47="Service provided", OR($B85="Region",$B85="Root"))</formula>
    </cfRule>
    <cfRule type="expression" dxfId="416" priority="22630">
      <formula>AND($G47="Service provided", $B85="Sector")</formula>
    </cfRule>
  </conditionalFormatting>
  <conditionalFormatting sqref="K88">
    <cfRule type="expression" dxfId="415" priority="23345">
      <formula>AND($G49="Service provided", $B88="Sector")</formula>
    </cfRule>
    <cfRule type="expression" dxfId="414" priority="23347">
      <formula>_xlfn.FORMULATEXT(K88)="="&amp;ADDRESS(ROW(#REF!),COLUMN(#REF!),4)</formula>
    </cfRule>
    <cfRule type="expression" dxfId="413" priority="23346">
      <formula>AND($G49="Service provided", $B88="Service")</formula>
    </cfRule>
    <cfRule type="expression" dxfId="412" priority="23344">
      <formula>AND($G49="Service provided", OR($B88="Region",$B88="Root"))</formula>
    </cfRule>
  </conditionalFormatting>
  <conditionalFormatting sqref="K89">
    <cfRule type="expression" dxfId="411" priority="23040">
      <formula>AND($G48="Service provided", OR($B89="Region",$B89="Root"))</formula>
    </cfRule>
    <cfRule type="expression" dxfId="410" priority="23041">
      <formula>AND($G48="Service provided", $B89="Sector")</formula>
    </cfRule>
    <cfRule type="expression" dxfId="409" priority="23042">
      <formula>AND($G48="Service provided", $B89="Service")</formula>
    </cfRule>
    <cfRule type="expression" dxfId="408" priority="23043">
      <formula>_xlfn.FORMULATEXT(K89)="="&amp;ADDRESS(ROW(#REF!),COLUMN(#REF!),4)</formula>
    </cfRule>
  </conditionalFormatting>
  <conditionalFormatting sqref="K90">
    <cfRule type="expression" dxfId="407" priority="22880">
      <formula>AND($G48="Service provided", OR($B90="Region",$B90="Root"))</formula>
    </cfRule>
    <cfRule type="expression" dxfId="406" priority="22883">
      <formula>_xlfn.FORMULATEXT(K90)="="&amp;ADDRESS(ROW(#REF!),COLUMN(#REF!),4)</formula>
    </cfRule>
    <cfRule type="expression" dxfId="405" priority="22882">
      <formula>AND($G48="Service provided", $B90="Service")</formula>
    </cfRule>
    <cfRule type="expression" dxfId="404" priority="22881">
      <formula>AND($G48="Service provided", $B90="Sector")</formula>
    </cfRule>
  </conditionalFormatting>
  <conditionalFormatting sqref="K17:L18 N17:DJ18 N6:N7 K3">
    <cfRule type="expression" dxfId="403" priority="21261">
      <formula>AND($G67="Service provided", OR($B3="Region",$B3="Root"))</formula>
    </cfRule>
  </conditionalFormatting>
  <conditionalFormatting sqref="K19:L19 N19:DJ19">
    <cfRule type="expression" dxfId="402" priority="21359">
      <formula>AND($G84="Service provided", $B19="Service")</formula>
    </cfRule>
    <cfRule type="expression" dxfId="401" priority="21358">
      <formula>AND($G84="Service provided", $B19="Sector")</formula>
    </cfRule>
    <cfRule type="expression" dxfId="400" priority="21357">
      <formula>AND($G84="Service provided", OR($B19="Region",$B19="Root"))</formula>
    </cfRule>
    <cfRule type="expression" dxfId="399" priority="21360">
      <formula>_xlfn.FORMULATEXT(K19)="="&amp;ADDRESS(ROW(#REF!),COLUMN(#REF!),4)</formula>
    </cfRule>
  </conditionalFormatting>
  <conditionalFormatting sqref="K20:L20 N20:DJ20">
    <cfRule type="expression" dxfId="398" priority="20162">
      <formula>AND($G91="Service provided", $B20="Sector")</formula>
    </cfRule>
    <cfRule type="expression" dxfId="397" priority="20163">
      <formula>AND($G91="Service provided", $B20="Service")</formula>
    </cfRule>
    <cfRule type="expression" dxfId="396" priority="20161">
      <formula>AND($G91="Service provided", OR($B20="Region",$B20="Root"))</formula>
    </cfRule>
    <cfRule type="expression" dxfId="395" priority="20164">
      <formula>_xlfn.FORMULATEXT(K20)="="&amp;ADDRESS(ROW(#REF!),COLUMN(#REF!),4)</formula>
    </cfRule>
  </conditionalFormatting>
  <conditionalFormatting sqref="K25:L25 N25:DJ25">
    <cfRule type="expression" dxfId="394" priority="18844">
      <formula>_xlfn.FORMULATEXT(K25)="="&amp;ADDRESS(ROW(#REF!),COLUMN(#REF!),4)</formula>
    </cfRule>
    <cfRule type="expression" dxfId="393" priority="18843">
      <formula>AND($G83="Service provided", $B25="Service")</formula>
    </cfRule>
    <cfRule type="expression" dxfId="392" priority="18841">
      <formula>AND($G83="Service provided", OR($B25="Region",$B25="Root"))</formula>
    </cfRule>
    <cfRule type="expression" dxfId="391" priority="18842">
      <formula>AND($G83="Service provided", $B25="Sector")</formula>
    </cfRule>
  </conditionalFormatting>
  <conditionalFormatting sqref="K28:L29 N28:DJ29">
    <cfRule type="expression" dxfId="390" priority="7645">
      <formula>AND($G4="Service provided", OR($B28="Region",$B28="Root"))</formula>
    </cfRule>
    <cfRule type="expression" dxfId="389" priority="7648">
      <formula>_xlfn.FORMULATEXT(K28)="="&amp;ADDRESS(ROW(#REF!),COLUMN(#REF!),4)</formula>
    </cfRule>
    <cfRule type="expression" dxfId="388" priority="7647">
      <formula>AND($G4="Service provided", $B28="Service")</formula>
    </cfRule>
    <cfRule type="expression" dxfId="387" priority="7646">
      <formula>AND($G4="Service provided", $B28="Sector")</formula>
    </cfRule>
  </conditionalFormatting>
  <conditionalFormatting sqref="K30:L30 N30:DJ30">
    <cfRule type="expression" dxfId="386" priority="8308">
      <formula>_xlfn.FORMULATEXT(K30)="="&amp;ADDRESS(ROW(#REF!),COLUMN(#REF!),4)</formula>
    </cfRule>
    <cfRule type="expression" dxfId="385" priority="8307">
      <formula>AND($G7="Service provided", $B30="Service")</formula>
    </cfRule>
    <cfRule type="expression" dxfId="384" priority="8306">
      <formula>AND($G7="Service provided", $B30="Sector")</formula>
    </cfRule>
    <cfRule type="expression" dxfId="383" priority="8305">
      <formula>AND($G7="Service provided", OR($B30="Region",$B30="Root"))</formula>
    </cfRule>
  </conditionalFormatting>
  <conditionalFormatting sqref="K31:L31 N31:DJ31">
    <cfRule type="expression" dxfId="382" priority="21943">
      <formula>_xlfn.FORMULATEXT(K31)="="&amp;ADDRESS(ROW(#REF!),COLUMN(#REF!),4)</formula>
    </cfRule>
    <cfRule type="expression" dxfId="381" priority="21942">
      <formula>AND($G9="Service provided", $B31="Service")</formula>
    </cfRule>
    <cfRule type="expression" dxfId="380" priority="21941">
      <formula>AND($G9="Service provided", $B31="Sector")</formula>
    </cfRule>
    <cfRule type="expression" dxfId="379" priority="21940">
      <formula>AND($G9="Service provided", OR($B31="Region",$B31="Root"))</formula>
    </cfRule>
  </conditionalFormatting>
  <conditionalFormatting sqref="K32:L32 N32:DJ32 L84:DJ84">
    <cfRule type="expression" dxfId="378" priority="8108">
      <formula>AND($G23="Service provided", $B32="Sector")</formula>
    </cfRule>
    <cfRule type="expression" dxfId="377" priority="8107">
      <formula>AND($G23="Service provided", OR($B32="Region",$B32="Root"))</formula>
    </cfRule>
    <cfRule type="expression" dxfId="376" priority="8110">
      <formula>_xlfn.FORMULATEXT(K32)="="&amp;ADDRESS(ROW(#REF!),COLUMN(#REF!),4)</formula>
    </cfRule>
    <cfRule type="expression" dxfId="375" priority="8109">
      <formula>AND($G23="Service provided", $B32="Service")</formula>
    </cfRule>
  </conditionalFormatting>
  <conditionalFormatting sqref="K33:L33 N33:DJ33">
    <cfRule type="expression" dxfId="374" priority="21076">
      <formula>_xlfn.FORMULATEXT(K33)="="&amp;ADDRESS(ROW(#REF!),COLUMN(#REF!),4)</formula>
    </cfRule>
    <cfRule type="expression" dxfId="373" priority="21075">
      <formula>AND($G8="Service provided", $B33="Service")</formula>
    </cfRule>
    <cfRule type="expression" dxfId="372" priority="21074">
      <formula>AND($G8="Service provided", $B33="Sector")</formula>
    </cfRule>
    <cfRule type="expression" dxfId="371" priority="21073">
      <formula>AND($G8="Service provided", OR($B33="Region",$B33="Root"))</formula>
    </cfRule>
  </conditionalFormatting>
  <conditionalFormatting sqref="K43:L43 N43:DJ43">
    <cfRule type="expression" dxfId="370" priority="18673">
      <formula>_xlfn.FORMULATEXT(K43)="="&amp;ADDRESS(ROW(#REF!),COLUMN(#REF!),4)</formula>
    </cfRule>
    <cfRule type="expression" dxfId="369" priority="18670">
      <formula>AND($G93="Service provided", OR($B43="Region",$B43="Root"))</formula>
    </cfRule>
    <cfRule type="expression" dxfId="368" priority="18671">
      <formula>AND($G93="Service provided", $B43="Sector")</formula>
    </cfRule>
    <cfRule type="expression" dxfId="367" priority="18672">
      <formula>AND($G93="Service provided", $B43="Service")</formula>
    </cfRule>
  </conditionalFormatting>
  <conditionalFormatting sqref="K68:DJ68 A68">
    <cfRule type="expression" dxfId="366" priority="19136">
      <formula>AND($G27="Service provided", OR($B68="Region",$B68="Root"))</formula>
    </cfRule>
  </conditionalFormatting>
  <conditionalFormatting sqref="K69:DJ69 A69">
    <cfRule type="expression" dxfId="365" priority="22004">
      <formula>AND($G16="Service provided", OR($B69="Region",$B69="Root"))</formula>
    </cfRule>
  </conditionalFormatting>
  <conditionalFormatting sqref="K70:DJ72 A70:A72">
    <cfRule type="expression" dxfId="364" priority="22681">
      <formula>AND($G13="Service provided", OR($B70="Region",$B70="Root"))</formula>
    </cfRule>
  </conditionalFormatting>
  <conditionalFormatting sqref="K74:DJ74 A74">
    <cfRule type="expression" dxfId="363" priority="22121">
      <formula>AND($G10="Service provided", OR($B74="Region",$B74="Root"))</formula>
    </cfRule>
  </conditionalFormatting>
  <conditionalFormatting sqref="K77:DJ77">
    <cfRule type="expression" dxfId="362" priority="21380">
      <formula>_xlfn.FORMULATEXT(K77)="="&amp;ADDRESS(ROW(#REF!),COLUMN(#REF!),4)</formula>
    </cfRule>
    <cfRule type="expression" dxfId="361" priority="21377">
      <formula>AND($G26="Service provided", OR($B77="Region",$B77="Root"))</formula>
    </cfRule>
    <cfRule type="expression" dxfId="360" priority="21378">
      <formula>AND($G26="Service provided", $B77="Sector")</formula>
    </cfRule>
    <cfRule type="expression" dxfId="359" priority="21379">
      <formula>AND($G26="Service provided", $B77="Service")</formula>
    </cfRule>
  </conditionalFormatting>
  <conditionalFormatting sqref="K78:DJ78">
    <cfRule type="expression" dxfId="358" priority="3019">
      <formula>_xlfn.FORMULATEXT(K78)="="&amp;ADDRESS(ROW(#REF!),COLUMN(#REF!),4)</formula>
    </cfRule>
    <cfRule type="expression" dxfId="357" priority="3018">
      <formula>AND($G77="Service provided", $B78="Service")</formula>
    </cfRule>
    <cfRule type="expression" dxfId="356" priority="3017">
      <formula>AND($G77="Service provided", $B78="Sector")</formula>
    </cfRule>
    <cfRule type="expression" dxfId="355" priority="3016">
      <formula>AND($G77="Service provided", OR($B78="Region",$B78="Root"))</formula>
    </cfRule>
  </conditionalFormatting>
  <conditionalFormatting sqref="K79:DJ80">
    <cfRule type="expression" dxfId="354" priority="16793">
      <formula>AND($G68="Service provided", OR($B79="Region",$B79="Root"))</formula>
    </cfRule>
    <cfRule type="expression" dxfId="353" priority="16794">
      <formula>AND($G68="Service provided", $B79="Sector")</formula>
    </cfRule>
    <cfRule type="expression" dxfId="352" priority="16795">
      <formula>AND($G68="Service provided", $B79="Service")</formula>
    </cfRule>
    <cfRule type="expression" dxfId="351" priority="16796">
      <formula>_xlfn.FORMULATEXT(K79)="="&amp;ADDRESS(ROW(#REF!),COLUMN(#REF!),4)</formula>
    </cfRule>
  </conditionalFormatting>
  <conditionalFormatting sqref="K83:DJ83">
    <cfRule type="expression" dxfId="350" priority="16421">
      <formula>AND($G70="Service provided", OR($B83="Region",$B83="Root"))</formula>
    </cfRule>
    <cfRule type="expression" dxfId="349" priority="16423">
      <formula>AND($G70="Service provided", $B83="Service")</formula>
    </cfRule>
    <cfRule type="expression" dxfId="348" priority="16424">
      <formula>_xlfn.FORMULATEXT(K83)="="&amp;ADDRESS(ROW(#REF!),COLUMN(#REF!),4)</formula>
    </cfRule>
    <cfRule type="expression" dxfId="347" priority="16422">
      <formula>AND($G70="Service provided", $B83="Sector")</formula>
    </cfRule>
  </conditionalFormatting>
  <conditionalFormatting sqref="L3:L6">
    <cfRule type="expression" dxfId="346" priority="21499">
      <formula>$G19="Technology"</formula>
    </cfRule>
  </conditionalFormatting>
  <conditionalFormatting sqref="L11:L12 N11:DJ12 K28 L38:L39 N38:DJ39">
    <cfRule type="expression" dxfId="345" priority="9399">
      <formula>_xlfn.FORMULATEXT(K11)="="&amp;ADDRESS(ROW(#REF!),COLUMN(#REF!),4)</formula>
    </cfRule>
    <cfRule type="expression" dxfId="344" priority="9398">
      <formula>AND($G17="Service provided", $B11="Service")</formula>
    </cfRule>
    <cfRule type="expression" dxfId="343" priority="9397">
      <formula>AND($G17="Service provided", $B11="Sector")</formula>
    </cfRule>
  </conditionalFormatting>
  <conditionalFormatting sqref="L13:L14 N13:DJ14">
    <cfRule type="expression" dxfId="342" priority="8523">
      <formula>AND($G31="Service provided", $B13="Sector")</formula>
    </cfRule>
    <cfRule type="expression" dxfId="341" priority="8524">
      <formula>AND($G31="Service provided", $B13="Service")</formula>
    </cfRule>
    <cfRule type="expression" dxfId="340" priority="8525">
      <formula>_xlfn.FORMULATEXT(L13)="="&amp;ADDRESS(ROW(#REF!),COLUMN(#REF!),4)</formula>
    </cfRule>
  </conditionalFormatting>
  <conditionalFormatting sqref="L13:L14">
    <cfRule type="expression" dxfId="339" priority="9037">
      <formula>$G31="Technology"</formula>
    </cfRule>
  </conditionalFormatting>
  <conditionalFormatting sqref="L15 N15:DJ15">
    <cfRule type="expression" dxfId="338" priority="21837">
      <formula>_xlfn.FORMULATEXT(L15)="="&amp;ADDRESS(ROW(#REF!),COLUMN(#REF!),4)</formula>
    </cfRule>
    <cfRule type="expression" dxfId="337" priority="21835">
      <formula>AND($G28="Service provided", $B15="Sector")</formula>
    </cfRule>
    <cfRule type="expression" dxfId="336" priority="21834">
      <formula>AND($G28="Service provided", OR($B15="Region",$B15="Root"))</formula>
    </cfRule>
    <cfRule type="expression" dxfId="335" priority="21836">
      <formula>AND($G28="Service provided", $B15="Service")</formula>
    </cfRule>
  </conditionalFormatting>
  <conditionalFormatting sqref="L16 N16:DJ16">
    <cfRule type="expression" dxfId="334" priority="18819">
      <formula>AND($G33="Service provided", OR($B16="Region",$B16="Root"))</formula>
    </cfRule>
    <cfRule type="expression" dxfId="333" priority="18822">
      <formula>_xlfn.FORMULATEXT(L16)="="&amp;ADDRESS(ROW(#REF!),COLUMN(#REF!),4)</formula>
    </cfRule>
    <cfRule type="expression" dxfId="332" priority="18821">
      <formula>AND($G33="Service provided", $B16="Service")</formula>
    </cfRule>
    <cfRule type="expression" dxfId="331" priority="18820">
      <formula>AND($G33="Service provided", $B16="Sector")</formula>
    </cfRule>
  </conditionalFormatting>
  <conditionalFormatting sqref="L17:L18 N17:DJ18">
    <cfRule type="expression" dxfId="330" priority="13427">
      <formula>$G81="Technology"</formula>
    </cfRule>
  </conditionalFormatting>
  <conditionalFormatting sqref="L19 N19:DJ19">
    <cfRule type="expression" dxfId="329" priority="16195">
      <formula>$G84="Technology"</formula>
    </cfRule>
  </conditionalFormatting>
  <conditionalFormatting sqref="L20 N20:DJ20">
    <cfRule type="expression" dxfId="328" priority="15470">
      <formula>$G91="Technology"</formula>
    </cfRule>
  </conditionalFormatting>
  <conditionalFormatting sqref="L21:L25 N21:DJ25">
    <cfRule type="expression" dxfId="327" priority="14698">
      <formula>$G78="Technology"</formula>
    </cfRule>
  </conditionalFormatting>
  <conditionalFormatting sqref="L23 N23:DJ23">
    <cfRule type="expression" dxfId="326" priority="21869">
      <formula>_xlfn.FORMULATEXT(L23)="="&amp;ADDRESS(ROW(#REF!),COLUMN(#REF!),4)</formula>
    </cfRule>
    <cfRule type="expression" dxfId="325" priority="21868">
      <formula>AND($G3="Service provided", $B23="Service")</formula>
    </cfRule>
    <cfRule type="expression" dxfId="324" priority="21867">
      <formula>AND($G3="Service provided", $B23="Sector")</formula>
    </cfRule>
    <cfRule type="expression" dxfId="323" priority="21866">
      <formula>AND($G3="Service provided", OR($B23="Region",$B23="Root"))</formula>
    </cfRule>
    <cfRule type="expression" dxfId="322" priority="8260">
      <formula>$G85="Technology"</formula>
    </cfRule>
  </conditionalFormatting>
  <conditionalFormatting sqref="L23:L25 N23:DJ25">
    <cfRule type="expression" dxfId="321" priority="7462">
      <formula>$G3="Technology"</formula>
    </cfRule>
  </conditionalFormatting>
  <conditionalFormatting sqref="L24 N24:DJ24 L59 N59:DJ59">
    <cfRule type="expression" dxfId="320" priority="14914">
      <formula>AND($G80="Service provided", $B24="Sector")</formula>
    </cfRule>
    <cfRule type="expression" dxfId="319" priority="14915">
      <formula>AND($G80="Service provided", $B24="Service")</formula>
    </cfRule>
    <cfRule type="expression" dxfId="318" priority="14916">
      <formula>_xlfn.FORMULATEXT(L24)="="&amp;ADDRESS(ROW(#REF!),COLUMN(#REF!),4)</formula>
    </cfRule>
  </conditionalFormatting>
  <conditionalFormatting sqref="L24 N24:DJ24 N59:DJ59 L59">
    <cfRule type="expression" dxfId="317" priority="14913">
      <formula>AND($G80="Service provided", OR($B24="Region",$B24="Root"))</formula>
    </cfRule>
  </conditionalFormatting>
  <conditionalFormatting sqref="L24">
    <cfRule type="expression" dxfId="316" priority="14666">
      <formula>$G80="Technology"</formula>
    </cfRule>
  </conditionalFormatting>
  <conditionalFormatting sqref="L24:L25 N24:DJ25">
    <cfRule type="expression" dxfId="315" priority="22722">
      <formula>$G90="Technology"</formula>
    </cfRule>
  </conditionalFormatting>
  <conditionalFormatting sqref="L25 N25:DJ25">
    <cfRule type="expression" dxfId="314" priority="20682">
      <formula>$G83="Technology"</formula>
    </cfRule>
  </conditionalFormatting>
  <conditionalFormatting sqref="L26">
    <cfRule type="expression" dxfId="313" priority="14670">
      <formula>$G80="Technology"</formula>
    </cfRule>
  </conditionalFormatting>
  <conditionalFormatting sqref="L26:L27 N26:DJ27 A88 K88:DJ88 L91:DJ91">
    <cfRule type="expression" dxfId="312" priority="22110">
      <formula>AND($G11="Service provided", $B26="Sector")</formula>
    </cfRule>
    <cfRule type="expression" dxfId="311" priority="22111">
      <formula>AND($G11="Service provided", $B26="Service")</formula>
    </cfRule>
    <cfRule type="expression" dxfId="310" priority="22112">
      <formula>_xlfn.FORMULATEXT(A26)="="&amp;ADDRESS(ROW(#REF!),COLUMN(#REF!),4)</formula>
    </cfRule>
  </conditionalFormatting>
  <conditionalFormatting sqref="L26:L27 N26:DJ27 K88:DJ88 L91:DJ91 A88">
    <cfRule type="expression" dxfId="309" priority="22109">
      <formula>AND($G11="Service provided", OR($B26="Region",$B26="Root"))</formula>
    </cfRule>
  </conditionalFormatting>
  <conditionalFormatting sqref="L26:L27 N26:DJ27 L88:DJ88 L91:DJ91">
    <cfRule type="expression" dxfId="308" priority="21686">
      <formula>$G11="Technology"</formula>
    </cfRule>
  </conditionalFormatting>
  <conditionalFormatting sqref="L28:L29 N28:DJ29">
    <cfRule type="expression" dxfId="307" priority="6668">
      <formula>$G4="Technology"</formula>
    </cfRule>
  </conditionalFormatting>
  <conditionalFormatting sqref="L30:L32 N30:DJ32">
    <cfRule type="expression" dxfId="306" priority="4544">
      <formula>$G7="Technology"</formula>
    </cfRule>
  </conditionalFormatting>
  <conditionalFormatting sqref="L31 N31:DJ31">
    <cfRule type="expression" dxfId="305" priority="9237">
      <formula>$G9="Technology"</formula>
    </cfRule>
  </conditionalFormatting>
  <conditionalFormatting sqref="L32 N32:DJ32 L84:DJ84">
    <cfRule type="expression" dxfId="304" priority="8076">
      <formula>$G23="Technology"</formula>
    </cfRule>
  </conditionalFormatting>
  <conditionalFormatting sqref="L33 N33:DJ33">
    <cfRule type="expression" dxfId="303" priority="8815">
      <formula>$G8="Technology"</formula>
    </cfRule>
  </conditionalFormatting>
  <conditionalFormatting sqref="L37 N37:DJ37">
    <cfRule type="expression" dxfId="302" priority="12252">
      <formula>$G54="Technology"</formula>
    </cfRule>
  </conditionalFormatting>
  <conditionalFormatting sqref="L38:L41 N38:DJ41 L11:L12 N11:DJ12">
    <cfRule type="expression" dxfId="301" priority="19260">
      <formula>$G17="Technology"</formula>
    </cfRule>
  </conditionalFormatting>
  <conditionalFormatting sqref="L40:L41 N40:DJ41">
    <cfRule type="expression" dxfId="300" priority="17883">
      <formula>AND($G50="Service provided", $B40="Service")</formula>
    </cfRule>
    <cfRule type="expression" dxfId="299" priority="1146">
      <formula>$G47="Technology"</formula>
    </cfRule>
    <cfRule type="expression" dxfId="298" priority="17882">
      <formula>AND($G50="Service provided", $B40="Sector")</formula>
    </cfRule>
    <cfRule type="expression" dxfId="297" priority="17881">
      <formula>AND($G50="Service provided", OR($B40="Region",$B40="Root"))</formula>
    </cfRule>
    <cfRule type="expression" dxfId="296" priority="11983">
      <formula>$G50="Technology"</formula>
    </cfRule>
    <cfRule type="expression" dxfId="295" priority="17884">
      <formula>_xlfn.FORMULATEXT(L40)="="&amp;ADDRESS(ROW(#REF!),COLUMN(#REF!),4)</formula>
    </cfRule>
  </conditionalFormatting>
  <conditionalFormatting sqref="L41 N41:DJ41">
    <cfRule type="expression" dxfId="294" priority="19912">
      <formula>$G55="Technology"</formula>
    </cfRule>
  </conditionalFormatting>
  <conditionalFormatting sqref="L42 N42:DJ42 L81:DJ81">
    <cfRule type="expression" dxfId="293" priority="9639">
      <formula>$G46="Technology"</formula>
    </cfRule>
  </conditionalFormatting>
  <conditionalFormatting sqref="L42 N42:DJ42">
    <cfRule type="expression" dxfId="292" priority="18644">
      <formula>_xlfn.FORMULATEXT(L42)="="&amp;ADDRESS(ROW(#REF!),COLUMN(#REF!),4)</formula>
    </cfRule>
    <cfRule type="expression" dxfId="291" priority="18643">
      <formula>AND($G54="Service provided", $B42="Service")</formula>
    </cfRule>
    <cfRule type="expression" dxfId="290" priority="18642">
      <formula>AND($G54="Service provided", $B42="Sector")</formula>
    </cfRule>
    <cfRule type="expression" dxfId="289" priority="18641">
      <formula>AND($G54="Service provided", OR($B42="Region",$B42="Root"))</formula>
    </cfRule>
    <cfRule type="expression" dxfId="288" priority="10027">
      <formula>$G54="Technology"</formula>
    </cfRule>
  </conditionalFormatting>
  <conditionalFormatting sqref="L43 N43:DJ43">
    <cfRule type="expression" dxfId="287" priority="2529">
      <formula>$G93="Technology"</formula>
    </cfRule>
  </conditionalFormatting>
  <conditionalFormatting sqref="L44:L45 N44:DJ45">
    <cfRule type="expression" dxfId="286" priority="2269">
      <formula>$G99="Technology"</formula>
    </cfRule>
    <cfRule type="expression" dxfId="285" priority="477">
      <formula>AND($G99="Service provided", $B44="Service")</formula>
    </cfRule>
    <cfRule type="expression" dxfId="284" priority="475">
      <formula>AND($G99="Service provided", OR($B44="Region",$B44="Root"))</formula>
    </cfRule>
    <cfRule type="expression" dxfId="283" priority="478">
      <formula>_xlfn.FORMULATEXT(L44)="="&amp;ADDRESS(ROW(#REF!),COLUMN(#REF!),4)</formula>
    </cfRule>
    <cfRule type="expression" dxfId="282" priority="476">
      <formula>AND($G99="Service provided", $B44="Sector")</formula>
    </cfRule>
  </conditionalFormatting>
  <conditionalFormatting sqref="L46:L47 N46:DJ47 K91 L93:DJ94 L99:DJ100">
    <cfRule type="expression" dxfId="281" priority="1738">
      <formula>AND($G48="Service provided", $B46="Sector")</formula>
    </cfRule>
    <cfRule type="expression" dxfId="280" priority="1739">
      <formula>AND($G48="Service provided", $B46="Service")</formula>
    </cfRule>
    <cfRule type="expression" dxfId="279" priority="1740">
      <formula>_xlfn.FORMULATEXT(K46)="="&amp;ADDRESS(ROW(#REF!),COLUMN(#REF!),4)</formula>
    </cfRule>
  </conditionalFormatting>
  <conditionalFormatting sqref="L46:L47 N46:DJ47 L99:DJ100 L93:DJ94 K91">
    <cfRule type="expression" dxfId="278" priority="1737">
      <formula>AND($G48="Service provided", OR($B46="Region",$B46="Root"))</formula>
    </cfRule>
  </conditionalFormatting>
  <conditionalFormatting sqref="L46:L47 N46:DJ47 L99:DJ100">
    <cfRule type="expression" dxfId="277" priority="1708">
      <formula>$G48="Technology"</formula>
    </cfRule>
  </conditionalFormatting>
  <conditionalFormatting sqref="L48 N48:DJ48">
    <cfRule type="expression" dxfId="276" priority="19953">
      <formula>AND($G42="Service provided", $B48="Sector")</formula>
    </cfRule>
    <cfRule type="expression" dxfId="275" priority="19954">
      <formula>AND($G42="Service provided", $B48="Service")</formula>
    </cfRule>
    <cfRule type="expression" dxfId="274" priority="19952">
      <formula>AND($G42="Service provided", OR($B48="Region",$B48="Root"))</formula>
    </cfRule>
    <cfRule type="expression" dxfId="273" priority="9878">
      <formula>$G42="Technology"</formula>
    </cfRule>
    <cfRule type="expression" dxfId="272" priority="19955">
      <formula>_xlfn.FORMULATEXT(L48)="="&amp;ADDRESS(ROW(#REF!),COLUMN(#REF!),4)</formula>
    </cfRule>
  </conditionalFormatting>
  <conditionalFormatting sqref="L49 N49:DJ49">
    <cfRule type="expression" dxfId="271" priority="13910">
      <formula>AND($G37="Service provided", $B49="Sector")</formula>
    </cfRule>
    <cfRule type="expression" dxfId="270" priority="13911">
      <formula>AND($G37="Service provided", $B49="Service")</formula>
    </cfRule>
    <cfRule type="expression" dxfId="269" priority="13912">
      <formula>_xlfn.FORMULATEXT(L49)="="&amp;ADDRESS(ROW(#REF!),COLUMN(#REF!),4)</formula>
    </cfRule>
    <cfRule type="expression" dxfId="268" priority="11427">
      <formula>$G37="Technology"</formula>
    </cfRule>
    <cfRule type="expression" dxfId="267" priority="13909">
      <formula>AND($G37="Service provided", OR($B49="Region",$B49="Root"))</formula>
    </cfRule>
  </conditionalFormatting>
  <conditionalFormatting sqref="L50:L51 N50:DJ51">
    <cfRule type="expression" dxfId="266" priority="19502">
      <formula>$G40="Technology"</formula>
    </cfRule>
    <cfRule type="expression" dxfId="265" priority="20057">
      <formula>AND($G40="Service provided", OR($B50="Region",$B50="Root"))</formula>
    </cfRule>
    <cfRule type="expression" dxfId="264" priority="20058">
      <formula>AND($G40="Service provided", $B50="Sector")</formula>
    </cfRule>
    <cfRule type="expression" dxfId="263" priority="20059">
      <formula>AND($G40="Service provided", $B50="Service")</formula>
    </cfRule>
    <cfRule type="expression" dxfId="262" priority="20060">
      <formula>_xlfn.FORMULATEXT(L50)="="&amp;ADDRESS(ROW(#REF!),COLUMN(#REF!),4)</formula>
    </cfRule>
  </conditionalFormatting>
  <conditionalFormatting sqref="L52 N52:DJ52 L81:DJ81 M101:N102">
    <cfRule type="expression" dxfId="261" priority="13160">
      <formula>AND($G56="Service provided", $B52="Service")</formula>
    </cfRule>
    <cfRule type="expression" dxfId="260" priority="13159">
      <formula>AND($G56="Service provided", $B52="Sector")</formula>
    </cfRule>
    <cfRule type="expression" dxfId="259" priority="13161">
      <formula>_xlfn.FORMULATEXT(L52)="="&amp;ADDRESS(ROW(#REF!),COLUMN(#REF!),4)</formula>
    </cfRule>
  </conditionalFormatting>
  <conditionalFormatting sqref="L52 N52:DJ52 M101:N102 L81:DJ81">
    <cfRule type="expression" dxfId="258" priority="13158">
      <formula>AND($G56="Service provided", OR($B52="Region",$B52="Root"))</formula>
    </cfRule>
  </conditionalFormatting>
  <conditionalFormatting sqref="L53 N53:DJ53 K70 K85:DJ87 A86">
    <cfRule type="expression" dxfId="257" priority="11584">
      <formula>_xlfn.FORMULATEXT(A53)="="&amp;ADDRESS(ROW(#REF!),COLUMN(#REF!),4)</formula>
    </cfRule>
    <cfRule type="expression" dxfId="256" priority="11582">
      <formula>AND($G39="Service provided", $B53="Sector")</formula>
    </cfRule>
    <cfRule type="expression" dxfId="255" priority="11581">
      <formula>AND($G39="Service provided", OR($B53="Region",$B53="Root"))</formula>
    </cfRule>
    <cfRule type="expression" dxfId="254" priority="11583">
      <formula>AND($G39="Service provided", $B53="Service")</formula>
    </cfRule>
  </conditionalFormatting>
  <conditionalFormatting sqref="L53 N53:DJ53 L85:DJ87">
    <cfRule type="expression" dxfId="253" priority="12487">
      <formula>$G39="Technology"</formula>
    </cfRule>
  </conditionalFormatting>
  <conditionalFormatting sqref="L53:L54 N53:DJ54">
    <cfRule type="expression" dxfId="252" priority="3321">
      <formula>$G37="Technology"</formula>
    </cfRule>
  </conditionalFormatting>
  <conditionalFormatting sqref="L54 N54:DJ54 K74">
    <cfRule type="expression" dxfId="251" priority="13953">
      <formula>AND($G38="Service provided", OR($B54="Region",$B54="Root"))</formula>
    </cfRule>
    <cfRule type="expression" dxfId="250" priority="13956">
      <formula>_xlfn.FORMULATEXT(K54)="="&amp;ADDRESS(ROW(#REF!),COLUMN(#REF!),4)</formula>
    </cfRule>
    <cfRule type="expression" dxfId="249" priority="13955">
      <formula>AND($G38="Service provided", $B54="Service")</formula>
    </cfRule>
    <cfRule type="expression" dxfId="248" priority="13954">
      <formula>AND($G38="Service provided", $B54="Sector")</formula>
    </cfRule>
  </conditionalFormatting>
  <conditionalFormatting sqref="L56 N56:DJ56 L97:DJ98 M99:N100 L101:DJ102">
    <cfRule type="expression" dxfId="247" priority="13139">
      <formula>AND($G52="Service provided", $B56="Sector")</formula>
    </cfRule>
    <cfRule type="expression" dxfId="246" priority="13140">
      <formula>AND($G52="Service provided", $B56="Service")</formula>
    </cfRule>
    <cfRule type="expression" dxfId="245" priority="13141">
      <formula>_xlfn.FORMULATEXT(L56)="="&amp;ADDRESS(ROW(#REF!),COLUMN(#REF!),4)</formula>
    </cfRule>
  </conditionalFormatting>
  <conditionalFormatting sqref="L56 N56:DJ56 M99:N100 L101:DJ102 L97:DJ98">
    <cfRule type="expression" dxfId="244" priority="13138">
      <formula>AND($G52="Service provided", OR($B56="Region",$B56="Root"))</formula>
    </cfRule>
  </conditionalFormatting>
  <conditionalFormatting sqref="L57 N57:DJ57">
    <cfRule type="expression" dxfId="243" priority="17448">
      <formula>$G105="Technology"</formula>
    </cfRule>
    <cfRule type="expression" dxfId="242" priority="19180">
      <formula>AND($G105="Service provided", OR($B57="Region",$B57="Root"))</formula>
    </cfRule>
    <cfRule type="expression" dxfId="241" priority="19181">
      <formula>AND($G105="Service provided", $B57="Sector")</formula>
    </cfRule>
    <cfRule type="expression" dxfId="240" priority="19182">
      <formula>AND($G105="Service provided", $B57="Service")</formula>
    </cfRule>
    <cfRule type="expression" dxfId="239" priority="19183">
      <formula>_xlfn.FORMULATEXT(L57)="="&amp;ADDRESS(ROW(#REF!),COLUMN(#REF!),4)</formula>
    </cfRule>
  </conditionalFormatting>
  <conditionalFormatting sqref="L58 N58:DJ58">
    <cfRule type="expression" dxfId="238" priority="1897">
      <formula>$G61="Technology"</formula>
    </cfRule>
    <cfRule type="expression" dxfId="237" priority="22144">
      <formula>AND($G61="Service provided", $B58="Service")</formula>
    </cfRule>
    <cfRule type="expression" dxfId="236" priority="22143">
      <formula>AND($G61="Service provided", $B58="Sector")</formula>
    </cfRule>
    <cfRule type="expression" dxfId="235" priority="22145">
      <formula>_xlfn.FORMULATEXT(L58)="="&amp;ADDRESS(ROW(#REF!),COLUMN(#REF!),4)</formula>
    </cfRule>
    <cfRule type="expression" dxfId="234" priority="22142">
      <formula>AND($G61="Service provided", OR($B58="Region",$B58="Root"))</formula>
    </cfRule>
  </conditionalFormatting>
  <conditionalFormatting sqref="L59">
    <cfRule type="expression" dxfId="233" priority="470">
      <formula>$G115="Technology"</formula>
    </cfRule>
  </conditionalFormatting>
  <conditionalFormatting sqref="L60 N60:DJ60 K75:DJ76 A75:A85 L106:DJ107">
    <cfRule type="expression" dxfId="232" priority="17208">
      <formula>AND($G58="Service provided", $B60="Sector")</formula>
    </cfRule>
    <cfRule type="expression" dxfId="231" priority="17209">
      <formula>AND($G58="Service provided", $B60="Service")</formula>
    </cfRule>
    <cfRule type="expression" dxfId="230" priority="17210">
      <formula>_xlfn.FORMULATEXT(A60)="="&amp;ADDRESS(ROW(#REF!),COLUMN(#REF!),4)</formula>
    </cfRule>
  </conditionalFormatting>
  <conditionalFormatting sqref="L60 N60:DJ60 L75:DJ76">
    <cfRule type="expression" dxfId="229" priority="15362">
      <formula>$G58="Technology"</formula>
    </cfRule>
  </conditionalFormatting>
  <conditionalFormatting sqref="L61 N61:DJ61">
    <cfRule type="expression" dxfId="228" priority="3193">
      <formula>AND($G57="Service provided", OR($B61="Region",$B61="Root"))</formula>
    </cfRule>
    <cfRule type="expression" dxfId="227" priority="2867">
      <formula>$G57="Technology"</formula>
    </cfRule>
    <cfRule type="expression" dxfId="226" priority="3196">
      <formula>_xlfn.FORMULATEXT(L61)="="&amp;ADDRESS(ROW(#REF!),COLUMN(#REF!),4)</formula>
    </cfRule>
    <cfRule type="expression" dxfId="225" priority="3195">
      <formula>AND($G57="Service provided", $B61="Service")</formula>
    </cfRule>
    <cfRule type="expression" dxfId="224" priority="3194">
      <formula>AND($G57="Service provided", $B61="Sector")</formula>
    </cfRule>
  </conditionalFormatting>
  <conditionalFormatting sqref="L3:M5 M8:M9">
    <cfRule type="expression" dxfId="223" priority="457">
      <formula>AND($G19="Service provided", $B3="Service")</formula>
    </cfRule>
    <cfRule type="expression" dxfId="222" priority="456">
      <formula>AND($G19="Service provided", $B3="Sector")</formula>
    </cfRule>
    <cfRule type="expression" dxfId="221" priority="458">
      <formula>_xlfn.FORMULATEXT(L3)="="&amp;ADDRESS(ROW(#REF!),COLUMN(#REF!),4)</formula>
    </cfRule>
  </conditionalFormatting>
  <conditionalFormatting sqref="L6:DJ6 K30">
    <cfRule type="expression" dxfId="220" priority="8212">
      <formula>AND($G29="Service provided", $B6="Sector")</formula>
    </cfRule>
    <cfRule type="expression" dxfId="219" priority="8211">
      <formula>AND($G29="Service provided", OR($B6="Region",$B6="Root"))</formula>
    </cfRule>
    <cfRule type="expression" dxfId="218" priority="8213">
      <formula>AND($G29="Service provided", $B6="Service")</formula>
    </cfRule>
    <cfRule type="expression" dxfId="217" priority="8214">
      <formula>_xlfn.FORMULATEXT(K6)="="&amp;ADDRESS(ROW(#REF!),COLUMN(#REF!),4)</formula>
    </cfRule>
  </conditionalFormatting>
  <conditionalFormatting sqref="L6:DJ6">
    <cfRule type="expression" dxfId="216" priority="6733">
      <formula>$G29="Technology"</formula>
    </cfRule>
  </conditionalFormatting>
  <conditionalFormatting sqref="L7:DJ7">
    <cfRule type="expression" dxfId="215" priority="6803">
      <formula>$G22="Technology"</formula>
    </cfRule>
    <cfRule type="expression" dxfId="214" priority="6809">
      <formula>AND($G22="Service provided", OR($B7="Region",$B7="Root"))</formula>
    </cfRule>
    <cfRule type="expression" dxfId="213" priority="6810">
      <formula>AND($G22="Service provided", $B7="Sector")</formula>
    </cfRule>
    <cfRule type="expression" dxfId="212" priority="6811">
      <formula>AND($G22="Service provided", $B7="Service")</formula>
    </cfRule>
    <cfRule type="expression" dxfId="211" priority="6812">
      <formula>_xlfn.FORMULATEXT(L7)="="&amp;ADDRESS(ROW(#REF!),COLUMN(#REF!),4)</formula>
    </cfRule>
  </conditionalFormatting>
  <conditionalFormatting sqref="L10:DJ10 M73:N74">
    <cfRule type="expression" dxfId="210" priority="21153">
      <formula>_xlfn.FORMULATEXT(L10)="="&amp;ADDRESS(ROW(#REF!),COLUMN(#REF!),4)</formula>
    </cfRule>
    <cfRule type="expression" dxfId="209" priority="21152">
      <formula>AND($G30="Service provided", $B10="Service")</formula>
    </cfRule>
    <cfRule type="expression" dxfId="208" priority="21151">
      <formula>AND($G30="Service provided", $B10="Sector")</formula>
    </cfRule>
  </conditionalFormatting>
  <conditionalFormatting sqref="L10:DJ10">
    <cfRule type="expression" dxfId="207" priority="21628">
      <formula>$G30="Technology"</formula>
    </cfRule>
  </conditionalFormatting>
  <conditionalFormatting sqref="L68:DJ68">
    <cfRule type="expression" dxfId="206" priority="14004">
      <formula>$G27="Technology"</formula>
    </cfRule>
  </conditionalFormatting>
  <conditionalFormatting sqref="L69:DJ69">
    <cfRule type="expression" dxfId="205" priority="6508">
      <formula>$G16="Technology"</formula>
    </cfRule>
  </conditionalFormatting>
  <conditionalFormatting sqref="L70:DJ72">
    <cfRule type="expression" dxfId="204" priority="21843">
      <formula>$G13="Technology"</formula>
    </cfRule>
  </conditionalFormatting>
  <conditionalFormatting sqref="L73:DJ73">
    <cfRule type="expression" dxfId="203" priority="21802">
      <formula>AND($G6="Service provided", $B73="Service")</formula>
    </cfRule>
    <cfRule type="expression" dxfId="202" priority="21801">
      <formula>AND($G6="Service provided", $B73="Sector")</formula>
    </cfRule>
    <cfRule type="expression" dxfId="201" priority="21800">
      <formula>AND($G6="Service provided", OR($B73="Region",$B73="Root"))</formula>
    </cfRule>
    <cfRule type="expression" dxfId="200" priority="21803">
      <formula>_xlfn.FORMULATEXT(L73)="="&amp;ADDRESS(ROW(#REF!),COLUMN(#REF!),4)</formula>
    </cfRule>
  </conditionalFormatting>
  <conditionalFormatting sqref="L74:DJ76">
    <cfRule type="expression" dxfId="199" priority="21747">
      <formula>$G10="Technology"</formula>
    </cfRule>
  </conditionalFormatting>
  <conditionalFormatting sqref="L77:DJ77">
    <cfRule type="expression" dxfId="198" priority="7315">
      <formula>$G26="Technology"</formula>
    </cfRule>
    <cfRule type="expression" dxfId="197" priority="6373">
      <formula>$G17="Technology"</formula>
    </cfRule>
  </conditionalFormatting>
  <conditionalFormatting sqref="L78:DJ78">
    <cfRule type="expression" dxfId="196" priority="1869">
      <formula>$G77="Technology"</formula>
    </cfRule>
  </conditionalFormatting>
  <conditionalFormatting sqref="L78:DJ79 L73:DJ73">
    <cfRule type="expression" dxfId="195" priority="6777">
      <formula>$G6="Technology"</formula>
    </cfRule>
  </conditionalFormatting>
  <conditionalFormatting sqref="L79:DJ80">
    <cfRule type="expression" dxfId="194" priority="18166">
      <formula>$G68="Technology"</formula>
    </cfRule>
  </conditionalFormatting>
  <conditionalFormatting sqref="L80:DJ80">
    <cfRule type="expression" dxfId="193" priority="9879">
      <formula>$G17="Technology"</formula>
    </cfRule>
  </conditionalFormatting>
  <conditionalFormatting sqref="L82:DJ82 M105:N107">
    <cfRule type="expression" dxfId="192" priority="22771">
      <formula>AND($G90="Service provided", $B82="Service")</formula>
    </cfRule>
    <cfRule type="expression" dxfId="191" priority="22770">
      <formula>AND($G90="Service provided", $B82="Sector")</formula>
    </cfRule>
    <cfRule type="expression" dxfId="190" priority="22772">
      <formula>_xlfn.FORMULATEXT(L82)="="&amp;ADDRESS(ROW(#REF!),COLUMN(#REF!),4)</formula>
    </cfRule>
  </conditionalFormatting>
  <conditionalFormatting sqref="L82:DJ83 M105:N107">
    <cfRule type="expression" dxfId="189" priority="22778">
      <formula>$G90="Technology"</formula>
    </cfRule>
  </conditionalFormatting>
  <conditionalFormatting sqref="L83:DJ83 N12:N14">
    <cfRule type="expression" dxfId="188" priority="16518">
      <formula>$G1048575="Technology"</formula>
    </cfRule>
  </conditionalFormatting>
  <conditionalFormatting sqref="L90:DJ91">
    <cfRule type="expression" dxfId="187" priority="23089">
      <formula>$G72="Technology"</formula>
    </cfRule>
  </conditionalFormatting>
  <conditionalFormatting sqref="L92:DJ92">
    <cfRule type="expression" dxfId="186" priority="516">
      <formula>AND($G94="Service provided", $B92="Service")</formula>
    </cfRule>
    <cfRule type="expression" dxfId="185" priority="517">
      <formula>_xlfn.FORMULATEXT(L92)="="&amp;ADDRESS(ROW(#REF!),COLUMN(#REF!),4)</formula>
    </cfRule>
    <cfRule type="expression" dxfId="184" priority="528">
      <formula>$G7="Technology"</formula>
    </cfRule>
    <cfRule type="expression" dxfId="183" priority="515">
      <formula>AND($G94="Service provided", $B92="Sector")</formula>
    </cfRule>
    <cfRule type="expression" dxfId="182" priority="514">
      <formula>AND($G94="Service provided", OR($B92="Region",$B92="Root"))</formula>
    </cfRule>
  </conditionalFormatting>
  <conditionalFormatting sqref="L92:DJ93">
    <cfRule type="expression" dxfId="181" priority="529">
      <formula>$G26="Technology"</formula>
    </cfRule>
  </conditionalFormatting>
  <conditionalFormatting sqref="L92:DJ94">
    <cfRule type="expression" dxfId="180" priority="513">
      <formula>$G94="Technology"</formula>
    </cfRule>
  </conditionalFormatting>
  <conditionalFormatting sqref="L93:DJ94">
    <cfRule type="expression" dxfId="179" priority="17241">
      <formula>$G8="Technology"</formula>
    </cfRule>
  </conditionalFormatting>
  <conditionalFormatting sqref="L94:DJ95">
    <cfRule type="expression" dxfId="178" priority="20878">
      <formula>$G24="Technology"</formula>
    </cfRule>
  </conditionalFormatting>
  <conditionalFormatting sqref="L95:DJ95">
    <cfRule type="expression" dxfId="177" priority="17562">
      <formula>$G23="Technology"</formula>
    </cfRule>
  </conditionalFormatting>
  <conditionalFormatting sqref="L95:DJ96">
    <cfRule type="expression" dxfId="176" priority="23374">
      <formula>AND($G46="Service provided", $B95="Service")</formula>
    </cfRule>
    <cfRule type="expression" dxfId="175" priority="23373">
      <formula>AND($G46="Service provided", $B95="Sector")</formula>
    </cfRule>
    <cfRule type="expression" dxfId="174" priority="23372">
      <formula>AND($G46="Service provided", OR($B95="Region",$B95="Root"))</formula>
    </cfRule>
    <cfRule type="expression" dxfId="173" priority="23375">
      <formula>_xlfn.FORMULATEXT(L95)="="&amp;ADDRESS(ROW(#REF!),COLUMN(#REF!),4)</formula>
    </cfRule>
  </conditionalFormatting>
  <conditionalFormatting sqref="L95:DJ98">
    <cfRule type="expression" dxfId="172" priority="17239">
      <formula>$G46="Technology"</formula>
    </cfRule>
  </conditionalFormatting>
  <conditionalFormatting sqref="L96:DJ98">
    <cfRule type="expression" dxfId="171" priority="17569">
      <formula>$G28="Technology"</formula>
    </cfRule>
  </conditionalFormatting>
  <conditionalFormatting sqref="L97:DJ97">
    <cfRule type="expression" dxfId="170" priority="18957">
      <formula>$G5="Technology"</formula>
    </cfRule>
  </conditionalFormatting>
  <conditionalFormatting sqref="L97:DJ98">
    <cfRule type="expression" dxfId="169" priority="18832">
      <formula>$G93="Technology"</formula>
    </cfRule>
  </conditionalFormatting>
  <conditionalFormatting sqref="L98:DJ98">
    <cfRule type="expression" dxfId="168" priority="4681">
      <formula>$G7="Technology"</formula>
    </cfRule>
  </conditionalFormatting>
  <conditionalFormatting sqref="L99:DJ100">
    <cfRule type="expression" dxfId="167" priority="21667">
      <formula>$G11="Technology"</formula>
    </cfRule>
  </conditionalFormatting>
  <conditionalFormatting sqref="L101:DJ102">
    <cfRule type="expression" dxfId="166" priority="6674">
      <formula>$G3="Technology"</formula>
    </cfRule>
  </conditionalFormatting>
  <conditionalFormatting sqref="L103:DJ103">
    <cfRule type="expression" dxfId="165" priority="22822">
      <formula>AND($G58="Service provided", $B103="Service")</formula>
    </cfRule>
    <cfRule type="expression" dxfId="164" priority="22820">
      <formula>AND($G58="Service provided", OR($B103="Region",$B103="Root"))</formula>
    </cfRule>
    <cfRule type="expression" dxfId="163" priority="22719">
      <formula>$G39="Technology"</formula>
    </cfRule>
    <cfRule type="expression" dxfId="162" priority="22823">
      <formula>_xlfn.FORMULATEXT(L103)="="&amp;ADDRESS(ROW(#REF!),COLUMN(#REF!),4)</formula>
    </cfRule>
    <cfRule type="expression" dxfId="161" priority="22821">
      <formula>AND($G58="Service provided", $B103="Sector")</formula>
    </cfRule>
    <cfRule type="expression" dxfId="160" priority="495">
      <formula>$G58="Technology"</formula>
    </cfRule>
    <cfRule type="expression" dxfId="159" priority="504">
      <formula>$G49="Technology"</formula>
    </cfRule>
  </conditionalFormatting>
  <conditionalFormatting sqref="L103:DJ104">
    <cfRule type="expression" dxfId="158" priority="496">
      <formula>$G7="Technology"</formula>
    </cfRule>
    <cfRule type="expression" dxfId="157" priority="497">
      <formula>$G94="Technology"</formula>
    </cfRule>
  </conditionalFormatting>
  <conditionalFormatting sqref="L104:DJ104 L96:DJ98">
    <cfRule type="expression" dxfId="156" priority="3209">
      <formula>$G34="Technology"</formula>
    </cfRule>
  </conditionalFormatting>
  <conditionalFormatting sqref="L104:DJ104">
    <cfRule type="expression" dxfId="155" priority="1888">
      <formula>$G60="Technology"</formula>
    </cfRule>
    <cfRule type="expression" dxfId="154" priority="22966">
      <formula>AND($G60="Service provided", OR($B104="Region",$B104="Root"))</formula>
    </cfRule>
    <cfRule type="expression" dxfId="153" priority="17740">
      <formula>$G50="Technology"</formula>
    </cfRule>
    <cfRule type="expression" dxfId="152" priority="22967">
      <formula>AND($G60="Service provided", $B104="Sector")</formula>
    </cfRule>
    <cfRule type="expression" dxfId="151" priority="22968">
      <formula>AND($G60="Service provided", $B104="Service")</formula>
    </cfRule>
    <cfRule type="expression" dxfId="150" priority="22969">
      <formula>_xlfn.FORMULATEXT(L104)="="&amp;ADDRESS(ROW(#REF!),COLUMN(#REF!),4)</formula>
    </cfRule>
  </conditionalFormatting>
  <conditionalFormatting sqref="L105:DJ105">
    <cfRule type="expression" dxfId="149" priority="1941">
      <formula>_xlfn.FORMULATEXT(L105)="="&amp;ADDRESS(ROW(#REF!),COLUMN(#REF!),4)</formula>
    </cfRule>
    <cfRule type="expression" dxfId="148" priority="1997">
      <formula>$G54="Technology"</formula>
    </cfRule>
    <cfRule type="expression" dxfId="147" priority="1938">
      <formula>AND($G106="Service provided", OR($B105="Region",$B105="Root"))</formula>
    </cfRule>
    <cfRule type="expression" dxfId="146" priority="1939">
      <formula>AND($G106="Service provided", $B105="Sector")</formula>
    </cfRule>
    <cfRule type="expression" dxfId="145" priority="1940">
      <formula>AND($G106="Service provided", $B105="Service")</formula>
    </cfRule>
  </conditionalFormatting>
  <conditionalFormatting sqref="L105:DJ107">
    <cfRule type="expression" dxfId="144" priority="3748">
      <formula>$G48="Technology"</formula>
    </cfRule>
  </conditionalFormatting>
  <conditionalFormatting sqref="L106:DJ107 L60 N60:DJ60 K75:DJ76 A75:A85">
    <cfRule type="expression" dxfId="143" priority="17207">
      <formula>AND($G58="Service provided", OR($B60="Region",$B60="Root"))</formula>
    </cfRule>
  </conditionalFormatting>
  <conditionalFormatting sqref="L106:DJ107">
    <cfRule type="expression" dxfId="142" priority="12477">
      <formula>$G53="Technology"</formula>
    </cfRule>
    <cfRule type="expression" dxfId="141" priority="17198">
      <formula>$G104="Technology"</formula>
    </cfRule>
  </conditionalFormatting>
  <conditionalFormatting sqref="L108:DJ4883 G499:I502">
    <cfRule type="expression" dxfId="140" priority="166">
      <formula>_xlfn.FORMULATEXT(G108)="="&amp;ADDRESS(ROW(#REF!),COLUMN(#REF!),4)</formula>
    </cfRule>
    <cfRule type="expression" dxfId="139" priority="165">
      <formula>AND($G108="Service provided", $B108="Service")</formula>
    </cfRule>
    <cfRule type="expression" dxfId="138" priority="164">
      <formula>AND($G108="Service provided", $B108="Sector")</formula>
    </cfRule>
    <cfRule type="expression" dxfId="137" priority="163">
      <formula>AND($G108="Service provided", OR($B108="Region",$B108="Root"))</formula>
    </cfRule>
    <cfRule type="expression" dxfId="136" priority="162">
      <formula>$G108="Technology"</formula>
    </cfRule>
  </conditionalFormatting>
  <conditionalFormatting sqref="M3:M33 H3:H298 G34 I34:J34 L34:DJ34 M35:M54 G55 I55:J55 L55:DJ55 M56:M61 G62:G67 I62:J67 L62:DJ67 G108:G298 I108:J298 G299:J315 G316:I316 G317:J325 G326:I326 G327:J335 G336:I336 G337:J347 G348:I348 G349:J359 G360:I360 G361:J498 G503:J507 G508:I514">
    <cfRule type="expression" dxfId="135" priority="1640">
      <formula>AND($G3="Service provided", $B3="Service")</formula>
    </cfRule>
    <cfRule type="expression" dxfId="134" priority="1639">
      <formula>AND($G3="Service provided", $B3="Sector")</formula>
    </cfRule>
    <cfRule type="expression" dxfId="133" priority="1638">
      <formula>AND($G3="Service provided", OR($B3="Region",$B3="Root"))</formula>
    </cfRule>
    <cfRule type="expression" dxfId="132" priority="1641">
      <formula>_xlfn.FORMULATEXT(G3)="="&amp;ADDRESS(ROW(#REF!),COLUMN(#REF!),4)</formula>
    </cfRule>
  </conditionalFormatting>
  <conditionalFormatting sqref="M8:M9 L3:M5">
    <cfRule type="expression" dxfId="131" priority="455">
      <formula>AND($G19="Service provided", OR($B3="Region",$B3="Root"))</formula>
    </cfRule>
  </conditionalFormatting>
  <conditionalFormatting sqref="M8:M11">
    <cfRule type="expression" dxfId="130" priority="454">
      <formula>$G24="Technology"</formula>
    </cfRule>
  </conditionalFormatting>
  <conditionalFormatting sqref="M11">
    <cfRule type="expression" dxfId="129" priority="462">
      <formula>_xlfn.FORMULATEXT(M11)="="&amp;ADDRESS(ROW(#REF!),COLUMN(#REF!),4)</formula>
    </cfRule>
    <cfRule type="expression" dxfId="128" priority="463">
      <formula>$G17="Technology"</formula>
    </cfRule>
    <cfRule type="expression" dxfId="127" priority="459">
      <formula>AND($G17="Service provided", OR($B11="Region",$B11="Root"))</formula>
    </cfRule>
    <cfRule type="expression" dxfId="126" priority="460">
      <formula>AND($G17="Service provided", $B11="Sector")</formula>
    </cfRule>
    <cfRule type="expression" dxfId="125" priority="461">
      <formula>AND($G17="Service provided", $B11="Service")</formula>
    </cfRule>
  </conditionalFormatting>
  <conditionalFormatting sqref="M68:N70">
    <cfRule type="expression" dxfId="124" priority="13879">
      <formula>$G100="Technology"</formula>
    </cfRule>
    <cfRule type="expression" dxfId="123" priority="23289">
      <formula>AND($G100="Service provided", $B68="Sector")</formula>
    </cfRule>
    <cfRule type="expression" dxfId="122" priority="23288">
      <formula>AND($G100="Service provided", OR($B68="Region",$B68="Root"))</formula>
    </cfRule>
    <cfRule type="expression" dxfId="121" priority="23291">
      <formula>_xlfn.FORMULATEXT(M68)="="&amp;ADDRESS(ROW(#REF!),COLUMN(#REF!),4)</formula>
    </cfRule>
    <cfRule type="expression" dxfId="120" priority="23290">
      <formula>AND($G100="Service provided", $B68="Service")</formula>
    </cfRule>
  </conditionalFormatting>
  <conditionalFormatting sqref="M71:N72">
    <cfRule type="expression" dxfId="119" priority="23271">
      <formula>AND($G97="Service provided", $B71="Service")</formula>
    </cfRule>
    <cfRule type="expression" dxfId="118" priority="23272">
      <formula>_xlfn.FORMULATEXT(M71)="="&amp;ADDRESS(ROW(#REF!),COLUMN(#REF!),4)</formula>
    </cfRule>
    <cfRule type="expression" dxfId="117" priority="18975">
      <formula>$G97="Technology"</formula>
    </cfRule>
    <cfRule type="expression" dxfId="116" priority="23269">
      <formula>AND($G97="Service provided", OR($B71="Region",$B71="Root"))</formula>
    </cfRule>
    <cfRule type="expression" dxfId="115" priority="23270">
      <formula>AND($G97="Service provided", $B71="Sector")</formula>
    </cfRule>
  </conditionalFormatting>
  <conditionalFormatting sqref="M73:N74 L10:DJ10">
    <cfRule type="expression" dxfId="114" priority="21150">
      <formula>AND($G30="Service provided", OR($B10="Region",$B10="Root"))</formula>
    </cfRule>
  </conditionalFormatting>
  <conditionalFormatting sqref="M73:N76">
    <cfRule type="expression" dxfId="113" priority="23090">
      <formula>$G93="Technology"</formula>
    </cfRule>
  </conditionalFormatting>
  <conditionalFormatting sqref="M77:N77">
    <cfRule type="expression" dxfId="112" priority="22731">
      <formula>AND($G99="Service provided", $B77="Service")</formula>
    </cfRule>
    <cfRule type="expression" dxfId="111" priority="22730">
      <formula>AND($G99="Service provided", $B77="Sector")</formula>
    </cfRule>
    <cfRule type="expression" dxfId="110" priority="22729">
      <formula>AND($G99="Service provided", OR($B77="Region",$B77="Root"))</formula>
    </cfRule>
    <cfRule type="expression" dxfId="109" priority="22732">
      <formula>_xlfn.FORMULATEXT(M77)="="&amp;ADDRESS(ROW(#REF!),COLUMN(#REF!),4)</formula>
    </cfRule>
    <cfRule type="expression" dxfId="108" priority="22720">
      <formula>$G99="Technology"</formula>
    </cfRule>
  </conditionalFormatting>
  <conditionalFormatting sqref="M78:N79">
    <cfRule type="expression" dxfId="107" priority="12571">
      <formula>$G95="Technology"</formula>
    </cfRule>
  </conditionalFormatting>
  <conditionalFormatting sqref="M80:N80">
    <cfRule type="expression" dxfId="106" priority="17570">
      <formula>$G105="Technology"</formula>
    </cfRule>
  </conditionalFormatting>
  <conditionalFormatting sqref="M92:N95">
    <cfRule type="expression" dxfId="105" priority="527">
      <formula>$G99="Technology"</formula>
    </cfRule>
  </conditionalFormatting>
  <conditionalFormatting sqref="M92:N96 K78:K80 L8:L9 N8:DJ9 L35:L37 N35:DJ37 N3:DJ5">
    <cfRule type="expression" dxfId="104" priority="4070">
      <formula>AND($G19="Service provided", OR($B3="Region",$B3="Root"))</formula>
    </cfRule>
  </conditionalFormatting>
  <conditionalFormatting sqref="M92:N98">
    <cfRule type="expression" dxfId="103" priority="522">
      <formula>$G108="Technology"</formula>
    </cfRule>
  </conditionalFormatting>
  <conditionalFormatting sqref="M96:N96 L105:DJ105">
    <cfRule type="expression" dxfId="102" priority="1925">
      <formula>$G97="Technology"</formula>
    </cfRule>
  </conditionalFormatting>
  <conditionalFormatting sqref="M97:N97">
    <cfRule type="expression" dxfId="101" priority="17885">
      <formula>$G104="Technology"</formula>
    </cfRule>
    <cfRule type="expression" dxfId="100" priority="17798">
      <formula>_xlfn.FORMULATEXT(M97)="="&amp;ADDRESS(ROW(#REF!),COLUMN(#REF!),4)</formula>
    </cfRule>
    <cfRule type="expression" dxfId="99" priority="17795">
      <formula>AND($G104="Service provided", OR($B97="Region",$B97="Root"))</formula>
    </cfRule>
    <cfRule type="expression" dxfId="98" priority="17796">
      <formula>AND($G104="Service provided", $B97="Sector")</formula>
    </cfRule>
    <cfRule type="expression" dxfId="97" priority="17797">
      <formula>AND($G104="Service provided", $B97="Service")</formula>
    </cfRule>
  </conditionalFormatting>
  <conditionalFormatting sqref="M98:N98">
    <cfRule type="expression" dxfId="96" priority="11990">
      <formula>AND($G108="Service provided", $B98="Sector")</formula>
    </cfRule>
    <cfRule type="expression" dxfId="95" priority="11989">
      <formula>AND($G108="Service provided", OR($B98="Region",$B98="Root"))</formula>
    </cfRule>
    <cfRule type="expression" dxfId="94" priority="11992">
      <formula>_xlfn.FORMULATEXT(M98)="="&amp;ADDRESS(ROW(#REF!),COLUMN(#REF!),4)</formula>
    </cfRule>
    <cfRule type="expression" dxfId="93" priority="11991">
      <formula>AND($G108="Service provided", $B98="Service")</formula>
    </cfRule>
    <cfRule type="expression" dxfId="92" priority="17101">
      <formula>$G108="Technology"</formula>
    </cfRule>
  </conditionalFormatting>
  <conditionalFormatting sqref="M99:N100 L56 N56:DJ56 L101:DJ102">
    <cfRule type="expression" dxfId="91" priority="13107">
      <formula>$G52="Technology"</formula>
    </cfRule>
  </conditionalFormatting>
  <conditionalFormatting sqref="M101:N102 L52 N52:DJ52">
    <cfRule type="expression" dxfId="90" priority="13151">
      <formula>$G56="Technology"</formula>
    </cfRule>
  </conditionalFormatting>
  <conditionalFormatting sqref="M103:N103">
    <cfRule type="expression" dxfId="89" priority="499">
      <formula>$G114="Technology"</formula>
    </cfRule>
  </conditionalFormatting>
  <conditionalFormatting sqref="M103:N104">
    <cfRule type="expression" dxfId="88" priority="510">
      <formula>AND($G114="Service provided", $B103="Sector")</formula>
    </cfRule>
    <cfRule type="expression" dxfId="87" priority="509">
      <formula>AND($G114="Service provided", OR($B103="Region",$B103="Root"))</formula>
    </cfRule>
    <cfRule type="expression" dxfId="86" priority="512">
      <formula>_xlfn.FORMULATEXT(M103)="="&amp;ADDRESS(ROW(#REF!),COLUMN(#REF!),4)</formula>
    </cfRule>
    <cfRule type="expression" dxfId="85" priority="511">
      <formula>AND($G114="Service provided", $B103="Service")</formula>
    </cfRule>
  </conditionalFormatting>
  <conditionalFormatting sqref="M104:N104">
    <cfRule type="expression" dxfId="84" priority="17708">
      <formula>$G115="Technology"</formula>
    </cfRule>
  </conditionalFormatting>
  <conditionalFormatting sqref="M105:N107 L82:DJ82">
    <cfRule type="expression" dxfId="83" priority="22769">
      <formula>AND($G90="Service provided", OR($B82="Region",$B82="Root"))</formula>
    </cfRule>
  </conditionalFormatting>
  <conditionalFormatting sqref="M3:DJ6">
    <cfRule type="expression" dxfId="82" priority="464">
      <formula>$G19="Technology"</formula>
    </cfRule>
  </conditionalFormatting>
  <conditionalFormatting sqref="N3">
    <cfRule type="expression" dxfId="81" priority="393">
      <formula>AND($G21="Service provided", $B3="Sector")</formula>
    </cfRule>
    <cfRule type="expression" dxfId="80" priority="392">
      <formula>AND($G21="Service provided", OR($B3="Region",$B3="Root"))</formula>
    </cfRule>
    <cfRule type="expression" dxfId="79" priority="379">
      <formula>$G21="Technology"</formula>
    </cfRule>
    <cfRule type="expression" dxfId="78" priority="395">
      <formula>_xlfn.FORMULATEXT(N3)="="&amp;ADDRESS(ROW(#REF!),COLUMN(#REF!),4)</formula>
    </cfRule>
    <cfRule type="expression" dxfId="77" priority="394">
      <formula>AND($G21="Service provided", $B3="Service")</formula>
    </cfRule>
  </conditionalFormatting>
  <conditionalFormatting sqref="N3:N11">
    <cfRule type="expression" dxfId="76" priority="450">
      <formula>AND($G3="Service provided", OR($B3="Region",$B3="Root"))</formula>
    </cfRule>
    <cfRule type="expression" dxfId="75" priority="452">
      <formula>AND($G3="Service provided", $B3="Service")</formula>
    </cfRule>
    <cfRule type="expression" dxfId="74" priority="453">
      <formula>_xlfn.FORMULATEXT(N3)="="&amp;ADDRESS(ROW(#REF!),COLUMN(#REF!),4)</formula>
    </cfRule>
    <cfRule type="expression" dxfId="73" priority="449">
      <formula>$G3="Technology"</formula>
    </cfRule>
    <cfRule type="expression" dxfId="72" priority="451">
      <formula>AND($G3="Service provided", $B3="Sector")</formula>
    </cfRule>
  </conditionalFormatting>
  <conditionalFormatting sqref="N4">
    <cfRule type="expression" dxfId="71" priority="435">
      <formula>AND($G17="Service provided", $B4="Service")</formula>
    </cfRule>
    <cfRule type="expression" dxfId="70" priority="436">
      <formula>_xlfn.FORMULATEXT(N4)="="&amp;ADDRESS(ROW(#REF!),COLUMN(#REF!),4)</formula>
    </cfRule>
    <cfRule type="expression" dxfId="69" priority="434">
      <formula>AND($G17="Service provided", $B4="Sector")</formula>
    </cfRule>
    <cfRule type="expression" dxfId="68" priority="433">
      <formula>AND($G17="Service provided", OR($B4="Region",$B4="Root"))</formula>
    </cfRule>
  </conditionalFormatting>
  <conditionalFormatting sqref="N4:N5">
    <cfRule type="expression" dxfId="67" priority="398">
      <formula>$G17="Technology"</formula>
    </cfRule>
  </conditionalFormatting>
  <conditionalFormatting sqref="N5">
    <cfRule type="expression" dxfId="66" priority="410">
      <formula>_xlfn.FORMULATEXT(N5)="="&amp;ADDRESS(ROW(#REF!),COLUMN(#REF!),4)</formula>
    </cfRule>
    <cfRule type="expression" dxfId="65" priority="409">
      <formula>AND($G22="Service provided", $B5="Service")</formula>
    </cfRule>
    <cfRule type="expression" dxfId="64" priority="408">
      <formula>AND($G22="Service provided", $B5="Sector")</formula>
    </cfRule>
    <cfRule type="expression" dxfId="63" priority="407">
      <formula>AND($G22="Service provided", OR($B5="Region",$B5="Root"))</formula>
    </cfRule>
    <cfRule type="expression" dxfId="62" priority="396">
      <formula>$G22="Technology"</formula>
    </cfRule>
  </conditionalFormatting>
  <conditionalFormatting sqref="N6:N7">
    <cfRule type="expression" dxfId="61" priority="399">
      <formula>$G70="Technology"</formula>
    </cfRule>
  </conditionalFormatting>
  <conditionalFormatting sqref="N8">
    <cfRule type="expression" dxfId="60" priority="428">
      <formula>AND($G73="Service provided", OR($B8="Region",$B8="Root"))</formula>
    </cfRule>
    <cfRule type="expression" dxfId="59" priority="406">
      <formula>$G73="Technology"</formula>
    </cfRule>
    <cfRule type="expression" dxfId="58" priority="431">
      <formula>_xlfn.FORMULATEXT(N8)="="&amp;ADDRESS(ROW(#REF!),COLUMN(#REF!),4)</formula>
    </cfRule>
    <cfRule type="expression" dxfId="57" priority="430">
      <formula>AND($G73="Service provided", $B8="Service")</formula>
    </cfRule>
    <cfRule type="expression" dxfId="56" priority="429">
      <formula>AND($G73="Service provided", $B8="Sector")</formula>
    </cfRule>
  </conditionalFormatting>
  <conditionalFormatting sqref="N9 K50:K52">
    <cfRule type="expression" dxfId="55" priority="415">
      <formula>AND($G76="Service provided", OR($B9="Region",$B9="Root"))</formula>
    </cfRule>
    <cfRule type="expression" dxfId="54" priority="416">
      <formula>AND($G76="Service provided", $B9="Sector")</formula>
    </cfRule>
    <cfRule type="expression" dxfId="53" priority="417">
      <formula>AND($G76="Service provided", $B9="Service")</formula>
    </cfRule>
    <cfRule type="expression" dxfId="52" priority="418">
      <formula>_xlfn.FORMULATEXT(K9)="="&amp;ADDRESS(ROW(#REF!),COLUMN(#REF!),4)</formula>
    </cfRule>
  </conditionalFormatting>
  <conditionalFormatting sqref="N9">
    <cfRule type="expression" dxfId="51" priority="405">
      <formula>$G76="Technology"</formula>
    </cfRule>
  </conditionalFormatting>
  <conditionalFormatting sqref="N10:N11 K21:L22 N21:DJ22">
    <cfRule type="expression" dxfId="50" priority="22589">
      <formula>AND($G67="Service provided", OR($B10="Region",$B10="Root"))</formula>
    </cfRule>
    <cfRule type="expression" dxfId="49" priority="22590">
      <formula>AND($G67="Service provided", $B10="Sector")</formula>
    </cfRule>
    <cfRule type="expression" dxfId="48" priority="22591">
      <formula>AND($G67="Service provided", $B10="Service")</formula>
    </cfRule>
    <cfRule type="expression" dxfId="47" priority="22592">
      <formula>_xlfn.FORMULATEXT(K10)="="&amp;ADDRESS(ROW(#REF!),COLUMN(#REF!),4)</formula>
    </cfRule>
  </conditionalFormatting>
  <conditionalFormatting sqref="N10:N14">
    <cfRule type="expression" dxfId="46" priority="400">
      <formula>$G67="Technology"</formula>
    </cfRule>
  </conditionalFormatting>
  <conditionalFormatting sqref="N12">
    <cfRule type="expression" dxfId="45" priority="23539">
      <formula>AND(#REF!="Service provided", $B12="Service")</formula>
    </cfRule>
    <cfRule type="expression" dxfId="44" priority="23538">
      <formula>AND(#REF!="Service provided", $B12="Sector")</formula>
    </cfRule>
    <cfRule type="expression" dxfId="43" priority="23537">
      <formula>AND(#REF!="Service provided", OR($B12="Region",$B12="Root"))</formula>
    </cfRule>
    <cfRule type="expression" dxfId="42" priority="23540">
      <formula>_xlfn.FORMULATEXT(N12)="="&amp;ADDRESS(ROW(#REF!),COLUMN(#REF!),4)</formula>
    </cfRule>
  </conditionalFormatting>
  <conditionalFormatting sqref="N12:N14">
    <cfRule type="expression" dxfId="41" priority="387">
      <formula>$G74="Technology"</formula>
    </cfRule>
  </conditionalFormatting>
  <conditionalFormatting sqref="N13 N24:DJ24 L27 N27:DJ27 N59:DJ59">
    <cfRule type="expression" dxfId="40" priority="1998">
      <formula>$G69="Technology"</formula>
    </cfRule>
  </conditionalFormatting>
  <conditionalFormatting sqref="N13">
    <cfRule type="expression" dxfId="39" priority="404">
      <formula>_xlfn.FORMULATEXT(N13)="="&amp;ADDRESS(ROW(#REF!),COLUMN(#REF!),4)</formula>
    </cfRule>
    <cfRule type="expression" dxfId="38" priority="403">
      <formula>AND($G69="Service provided", $B13="Service")</formula>
    </cfRule>
    <cfRule type="expression" dxfId="37" priority="402">
      <formula>AND($G69="Service provided", $B13="Sector")</formula>
    </cfRule>
    <cfRule type="expression" dxfId="36" priority="401">
      <formula>AND($G69="Service provided", OR($B13="Region",$B13="Root"))</formula>
    </cfRule>
  </conditionalFormatting>
  <conditionalFormatting sqref="N14">
    <cfRule type="expression" dxfId="35" priority="412">
      <formula>AND($G72="Service provided", $B14="Sector")</formula>
    </cfRule>
    <cfRule type="expression" dxfId="34" priority="411">
      <formula>AND($G72="Service provided", OR($B14="Region",$B14="Root"))</formula>
    </cfRule>
    <cfRule type="expression" dxfId="33" priority="419">
      <formula>$G72="Technology"</formula>
    </cfRule>
    <cfRule type="expression" dxfId="32" priority="413">
      <formula>AND($G72="Service provided", $B14="Service")</formula>
    </cfRule>
    <cfRule type="expression" dxfId="31" priority="414">
      <formula>_xlfn.FORMULATEXT(N14)="="&amp;ADDRESS(ROW(#REF!),COLUMN(#REF!),4)</formula>
    </cfRule>
  </conditionalFormatting>
  <conditionalFormatting sqref="N15">
    <cfRule type="expression" dxfId="30" priority="386">
      <formula>$G69="Technology"</formula>
    </cfRule>
  </conditionalFormatting>
  <conditionalFormatting sqref="N15:N16">
    <cfRule type="expression" dxfId="29" priority="432">
      <formula>$G1048576="Technology"</formula>
    </cfRule>
    <cfRule type="expression" dxfId="28" priority="445">
      <formula>AND($G1048576="Service provided", OR($B15="Region",$B15="Root"))</formula>
    </cfRule>
    <cfRule type="expression" dxfId="27" priority="448">
      <formula>_xlfn.FORMULATEXT(N15)="="&amp;ADDRESS(ROW(#REF!),COLUMN(#REF!),4)</formula>
    </cfRule>
    <cfRule type="expression" dxfId="26" priority="447">
      <formula>AND($G1048576="Service provided", $B15="Service")</formula>
    </cfRule>
    <cfRule type="expression" dxfId="25" priority="446">
      <formula>AND($G1048576="Service provided", $B15="Sector")</formula>
    </cfRule>
  </conditionalFormatting>
  <conditionalFormatting sqref="N16">
    <cfRule type="expression" dxfId="24" priority="377">
      <formula>$G72="Technology"</formula>
    </cfRule>
  </conditionalFormatting>
  <conditionalFormatting sqref="N17:N18 A89 K89:DJ89">
    <cfRule type="expression" dxfId="23" priority="23275">
      <formula>AND($G1048576="Service provided", $B17="Service")</formula>
    </cfRule>
    <cfRule type="expression" dxfId="22" priority="23276">
      <formula>_xlfn.FORMULATEXT(A17)="="&amp;ADDRESS(ROW(#REF!),COLUMN(#REF!),4)</formula>
    </cfRule>
    <cfRule type="expression" dxfId="21" priority="23274">
      <formula>AND($G1048576="Service provided", $B17="Sector")</formula>
    </cfRule>
  </conditionalFormatting>
  <conditionalFormatting sqref="N17:N18 K89:DJ89 A89">
    <cfRule type="expression" dxfId="20" priority="23273">
      <formula>AND($G1048576="Service provided", OR($B17="Region",$B17="Root"))</formula>
    </cfRule>
  </conditionalFormatting>
  <conditionalFormatting sqref="N17:N18 L89:DJ89">
    <cfRule type="expression" dxfId="19" priority="23229">
      <formula>$G1048576="Technology"</formula>
    </cfRule>
  </conditionalFormatting>
  <conditionalFormatting sqref="N19">
    <cfRule type="expression" dxfId="18" priority="23339">
      <formula>_xlfn.FORMULATEXT(N19)="="&amp;ADDRESS(ROW(#REF!),COLUMN(#REF!),4)</formula>
    </cfRule>
    <cfRule type="expression" dxfId="17" priority="23336">
      <formula>AND(#REF!="Service provided", OR($B19="Region",$B19="Root"))</formula>
    </cfRule>
    <cfRule type="expression" dxfId="16" priority="23337">
      <formula>AND(#REF!="Service provided", $B19="Sector")</formula>
    </cfRule>
    <cfRule type="expression" dxfId="15" priority="23338">
      <formula>AND(#REF!="Service provided", $B19="Service")</formula>
    </cfRule>
  </conditionalFormatting>
  <conditionalFormatting sqref="N19:N20">
    <cfRule type="expression" dxfId="14" priority="23180">
      <formula>$G1048576="Technology"</formula>
    </cfRule>
  </conditionalFormatting>
  <conditionalFormatting sqref="N20">
    <cfRule type="expression" dxfId="13" priority="23027">
      <formula>#REF!="Technology"</formula>
    </cfRule>
    <cfRule type="expression" dxfId="12" priority="23028">
      <formula>AND(#REF!="Service provided", OR($B20="Region",$B20="Root"))</formula>
    </cfRule>
    <cfRule type="expression" dxfId="11" priority="23031">
      <formula>_xlfn.FORMULATEXT(N20)="="&amp;ADDRESS(ROW(#REF!),COLUMN(#REF!),4)</formula>
    </cfRule>
    <cfRule type="expression" dxfId="10" priority="23030">
      <formula>AND(#REF!="Service provided", $B20="Service")</formula>
    </cfRule>
    <cfRule type="expression" dxfId="9" priority="23029">
      <formula>AND(#REF!="Service provided", $B20="Sector")</formula>
    </cfRule>
  </conditionalFormatting>
  <conditionalFormatting sqref="N3:DJ5 L8:L9 N8:DJ9 L35:L37 N35:DJ37 K78:K80 M92:N96">
    <cfRule type="expression" dxfId="8" priority="4072">
      <formula>AND($G19="Service provided", $B3="Service")</formula>
    </cfRule>
    <cfRule type="expression" dxfId="7" priority="4073">
      <formula>_xlfn.FORMULATEXT(K3)="="&amp;ADDRESS(ROW(#REF!),COLUMN(#REF!),4)</formula>
    </cfRule>
    <cfRule type="expression" dxfId="6" priority="4071">
      <formula>AND($G19="Service provided", $B3="Sector")</formula>
    </cfRule>
  </conditionalFormatting>
  <conditionalFormatting sqref="N8:DJ12 L8:L12 L35:L37 N35:DJ37">
    <cfRule type="expression" dxfId="5" priority="1669">
      <formula>$G24="Technology"</formula>
    </cfRule>
  </conditionalFormatting>
  <conditionalFormatting sqref="N13:DJ14 L13:L14">
    <cfRule type="expression" dxfId="4" priority="8522">
      <formula>AND($G31="Service provided", OR($B13="Region",$B13="Root"))</formula>
    </cfRule>
  </conditionalFormatting>
  <conditionalFormatting sqref="N13:DJ14">
    <cfRule type="expression" dxfId="3" priority="6432">
      <formula>$G31="Technology"</formula>
    </cfRule>
  </conditionalFormatting>
  <conditionalFormatting sqref="N15:DJ16 L15:L16 L40 N40:DJ40">
    <cfRule type="expression" dxfId="2" priority="12517">
      <formula>$G28="Technology"</formula>
    </cfRule>
  </conditionalFormatting>
  <conditionalFormatting sqref="N16:DJ16 L16">
    <cfRule type="expression" dxfId="1" priority="8839">
      <formula>$G33="Technology"</formula>
    </cfRule>
  </conditionalFormatting>
  <conditionalFormatting sqref="N26:DJ26">
    <cfRule type="expression" dxfId="0" priority="8081">
      <formula>$G80="Technology"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README</vt:lpstr>
      <vt:lpstr>coefficients</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2025-08-16T23:43:58Z</dcterms:modified>
</cp:coreProperties>
</file>