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petroleum refining\"/>
    </mc:Choice>
  </mc:AlternateContent>
  <xr:revisionPtr revIDLastSave="0" documentId="13_ncr:1_{85B9ECFD-6A51-493A-8331-6B7436F7C5C1}"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data!$L$4:$AK$5103</definedName>
    <definedName name="data_multi">data_multi_row!$L$3:$DJ$5191</definedName>
    <definedName name="header">data!$L$1:$AK$1</definedName>
    <definedName name="header_multi">data_multi_row!$L$2:$DJ$2</definedName>
    <definedName name="index">data!$AM$4:$AM$5103</definedName>
    <definedName name="index_multi">data_multi_row!$DL$3:$DL$5191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191" i="3" l="1"/>
  <c r="DL5190" i="3"/>
  <c r="DL5189" i="3"/>
  <c r="DL5188" i="3"/>
  <c r="DL5187" i="3"/>
  <c r="DL5186" i="3"/>
  <c r="DL5185" i="3"/>
  <c r="DL5184" i="3"/>
  <c r="DL5183" i="3"/>
  <c r="DL5182" i="3"/>
  <c r="DL5181" i="3"/>
  <c r="DL5180" i="3"/>
  <c r="DL5179" i="3"/>
  <c r="DL5178" i="3"/>
  <c r="DL5177" i="3"/>
  <c r="DL5176" i="3"/>
  <c r="DL5175" i="3"/>
  <c r="DL5174" i="3"/>
  <c r="DL5173" i="3"/>
  <c r="DL5172" i="3"/>
  <c r="DL5171" i="3"/>
  <c r="DL5170" i="3"/>
  <c r="DL5169" i="3"/>
  <c r="DL5168" i="3"/>
  <c r="DL5167" i="3"/>
  <c r="DL5166" i="3"/>
  <c r="DL5165" i="3"/>
  <c r="DL5164" i="3"/>
  <c r="DL5163" i="3"/>
  <c r="DL5162" i="3"/>
  <c r="DL5161" i="3"/>
  <c r="DL5160" i="3"/>
  <c r="DL5159" i="3"/>
  <c r="DL5158" i="3"/>
  <c r="DL5157" i="3"/>
  <c r="DL5156" i="3"/>
  <c r="DL5155" i="3"/>
  <c r="DL5154" i="3"/>
  <c r="DL5153" i="3"/>
  <c r="DL5152" i="3"/>
  <c r="DL5151" i="3"/>
  <c r="DL5150" i="3"/>
  <c r="DL5149" i="3"/>
  <c r="DL5148" i="3"/>
  <c r="DL5147" i="3"/>
  <c r="DL5146" i="3"/>
  <c r="DL5145" i="3"/>
  <c r="DL5144" i="3"/>
  <c r="DL5143" i="3"/>
  <c r="DL5142" i="3"/>
  <c r="DL5141" i="3"/>
  <c r="DL5140" i="3"/>
  <c r="DL5139" i="3"/>
  <c r="DL5138" i="3"/>
  <c r="DL5137" i="3"/>
  <c r="DL5136" i="3"/>
  <c r="DL5135" i="3"/>
  <c r="DL5134" i="3"/>
  <c r="DL5133" i="3"/>
  <c r="DL5132" i="3"/>
  <c r="DL5131" i="3"/>
  <c r="DL5130" i="3"/>
  <c r="DL5129" i="3"/>
  <c r="DL5128" i="3"/>
  <c r="DL5127" i="3"/>
  <c r="DL5126" i="3"/>
  <c r="DL5125" i="3"/>
  <c r="DL5124" i="3"/>
  <c r="DL5123" i="3"/>
  <c r="DL5122" i="3"/>
  <c r="DL5121" i="3"/>
  <c r="DL5120" i="3"/>
  <c r="DL5119" i="3"/>
  <c r="DL5118" i="3"/>
  <c r="DL5117" i="3"/>
  <c r="DL5116" i="3"/>
  <c r="DL5115" i="3"/>
  <c r="DL5114" i="3"/>
  <c r="DL5113" i="3"/>
  <c r="DL5112" i="3"/>
  <c r="DL5111" i="3"/>
  <c r="DL5110" i="3"/>
  <c r="DL5109" i="3"/>
  <c r="DL5108" i="3"/>
  <c r="DL5107" i="3"/>
  <c r="DL5106" i="3"/>
  <c r="DL5105" i="3"/>
  <c r="DL5104" i="3"/>
  <c r="DL5103" i="3"/>
  <c r="DL5102" i="3"/>
  <c r="DL5101" i="3"/>
  <c r="DL5100" i="3"/>
  <c r="DL5099" i="3"/>
  <c r="DL5098" i="3"/>
  <c r="DL5097" i="3"/>
  <c r="DL5096" i="3"/>
  <c r="DL5095" i="3"/>
  <c r="DL5094" i="3"/>
  <c r="DL5093" i="3"/>
  <c r="DL5092" i="3"/>
  <c r="DL5091" i="3"/>
  <c r="DL5090" i="3"/>
  <c r="DL5089" i="3"/>
  <c r="DL5088" i="3"/>
  <c r="DL5087" i="3"/>
  <c r="DL5086" i="3"/>
  <c r="DL5085" i="3"/>
  <c r="DL5084" i="3"/>
  <c r="DL5083" i="3"/>
  <c r="DL5082" i="3"/>
  <c r="DL5081" i="3"/>
  <c r="DL5080" i="3"/>
  <c r="DL5079" i="3"/>
  <c r="DL5078" i="3"/>
  <c r="DL5077" i="3"/>
  <c r="DL5076" i="3"/>
  <c r="DL5075" i="3"/>
  <c r="DL5074" i="3"/>
  <c r="DL5073" i="3"/>
  <c r="DL5072" i="3"/>
  <c r="DL5071" i="3"/>
  <c r="DL5070" i="3"/>
  <c r="DL5069" i="3"/>
  <c r="DL5068" i="3"/>
  <c r="DL5067" i="3"/>
  <c r="DL5066" i="3"/>
  <c r="DL5065" i="3"/>
  <c r="DL5064" i="3"/>
  <c r="DL5063" i="3"/>
  <c r="DL5062" i="3"/>
  <c r="DL5061" i="3"/>
  <c r="DL5060" i="3"/>
  <c r="DL5059" i="3"/>
  <c r="DL5058" i="3"/>
  <c r="DL5057" i="3"/>
  <c r="DL5056" i="3"/>
  <c r="DL5055" i="3"/>
  <c r="DL5054" i="3"/>
  <c r="DL5053" i="3"/>
  <c r="DL5052" i="3"/>
  <c r="DL5051" i="3"/>
  <c r="DL5050" i="3"/>
  <c r="DL5049" i="3"/>
  <c r="DL5048" i="3"/>
  <c r="DL5047" i="3"/>
  <c r="DL5046" i="3"/>
  <c r="DL5045" i="3"/>
  <c r="DL5044" i="3"/>
  <c r="DL5043" i="3"/>
  <c r="DL5042" i="3"/>
  <c r="DL5041" i="3"/>
  <c r="DL5040" i="3"/>
  <c r="DL5039" i="3"/>
  <c r="DL5038" i="3"/>
  <c r="DL5037" i="3"/>
  <c r="DL5036" i="3"/>
  <c r="DL5035" i="3"/>
  <c r="DL5034" i="3"/>
  <c r="DL5033" i="3"/>
  <c r="DL5032" i="3"/>
  <c r="DL5031" i="3"/>
  <c r="DL5030" i="3"/>
  <c r="DL5029" i="3"/>
  <c r="DL5028" i="3"/>
  <c r="DL5027" i="3"/>
  <c r="DL5026" i="3"/>
  <c r="DL5025" i="3"/>
  <c r="DL5024" i="3"/>
  <c r="DL5023" i="3"/>
  <c r="DL5022" i="3"/>
  <c r="DL5021" i="3"/>
  <c r="DL5020" i="3"/>
  <c r="DL5019" i="3"/>
  <c r="DL5018" i="3"/>
  <c r="DL5017" i="3"/>
  <c r="DL5016" i="3"/>
  <c r="DL5015" i="3"/>
  <c r="DL5014" i="3"/>
  <c r="DL5013" i="3"/>
  <c r="DL5012" i="3"/>
  <c r="DL5011" i="3"/>
  <c r="DL5010" i="3"/>
  <c r="DL5009" i="3"/>
  <c r="DL5008" i="3"/>
  <c r="DL5007" i="3"/>
  <c r="DL5006" i="3"/>
  <c r="DL5005" i="3"/>
  <c r="DL5004" i="3"/>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N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5103" i="2"/>
  <c r="AM5102" i="2"/>
  <c r="AM5101" i="2"/>
  <c r="AM5100" i="2"/>
  <c r="AM5099" i="2"/>
  <c r="AM5098" i="2"/>
  <c r="AM5097" i="2"/>
  <c r="AM5096" i="2"/>
  <c r="AM5095" i="2"/>
  <c r="AM5094" i="2"/>
  <c r="AM5093" i="2"/>
  <c r="AM5092" i="2"/>
  <c r="AM5091" i="2"/>
  <c r="AM5090" i="2"/>
  <c r="AM5089" i="2"/>
  <c r="AM5088" i="2"/>
  <c r="AM5087" i="2"/>
  <c r="AM5086" i="2"/>
  <c r="AM5085" i="2"/>
  <c r="AM5084" i="2"/>
  <c r="AM5083" i="2"/>
  <c r="AM5082" i="2"/>
  <c r="AM5081" i="2"/>
  <c r="AM5080" i="2"/>
  <c r="AM5079" i="2"/>
  <c r="AM5078" i="2"/>
  <c r="AM5077" i="2"/>
  <c r="AM5076" i="2"/>
  <c r="AM5075" i="2"/>
  <c r="AM5074" i="2"/>
  <c r="AM5073" i="2"/>
  <c r="AM5072" i="2"/>
  <c r="AM5071" i="2"/>
  <c r="AM5070" i="2"/>
  <c r="AM5069" i="2"/>
  <c r="AM5068" i="2"/>
  <c r="AM5067" i="2"/>
  <c r="AM5066" i="2"/>
  <c r="AM5065" i="2"/>
  <c r="AM5064" i="2"/>
  <c r="AM5063" i="2"/>
  <c r="AM5062" i="2"/>
  <c r="AM5061" i="2"/>
  <c r="AM5060" i="2"/>
  <c r="AM5059" i="2"/>
  <c r="AM5058" i="2"/>
  <c r="AM5057" i="2"/>
  <c r="AM5056" i="2"/>
  <c r="AM5055" i="2"/>
  <c r="AM5054" i="2"/>
  <c r="AM5053" i="2"/>
  <c r="AM5052" i="2"/>
  <c r="AM5051" i="2"/>
  <c r="AM5050" i="2"/>
  <c r="AM5049" i="2"/>
  <c r="AM5048" i="2"/>
  <c r="AM5047" i="2"/>
  <c r="AM5046" i="2"/>
  <c r="AM5045" i="2"/>
  <c r="AM5044" i="2"/>
  <c r="AM5043" i="2"/>
  <c r="AM5042" i="2"/>
  <c r="AM5041" i="2"/>
  <c r="AM5040" i="2"/>
  <c r="AM5039" i="2"/>
  <c r="AM5038" i="2"/>
  <c r="AM5037" i="2"/>
  <c r="AM5036" i="2"/>
  <c r="AM5035" i="2"/>
  <c r="AM5034" i="2"/>
  <c r="AM5033" i="2"/>
  <c r="AM5032" i="2"/>
  <c r="AM5031" i="2"/>
  <c r="AM5030" i="2"/>
  <c r="AM5029" i="2"/>
  <c r="AM5028" i="2"/>
  <c r="AM5027" i="2"/>
  <c r="AM5026" i="2"/>
  <c r="AM5025" i="2"/>
  <c r="AM5024" i="2"/>
  <c r="AM5023" i="2"/>
  <c r="AM5022" i="2"/>
  <c r="AM5021" i="2"/>
  <c r="AM5020" i="2"/>
  <c r="AM5019" i="2"/>
  <c r="AM5018" i="2"/>
  <c r="AM5017" i="2"/>
  <c r="AM5016" i="2"/>
  <c r="AM5015" i="2"/>
  <c r="AM5014" i="2"/>
  <c r="AM5013" i="2"/>
  <c r="AM5012" i="2"/>
  <c r="AM5011" i="2"/>
  <c r="AM5010" i="2"/>
  <c r="AM5009" i="2"/>
  <c r="AM5008" i="2"/>
  <c r="AM5007" i="2"/>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G239" i="2"/>
  <c r="AF239" i="2"/>
  <c r="AE239" i="2"/>
  <c r="AD239" i="2"/>
  <c r="AC239" i="2"/>
  <c r="AB239" i="2"/>
  <c r="AA239" i="2"/>
  <c r="Z239" i="2"/>
  <c r="Y239" i="2"/>
  <c r="X239" i="2"/>
  <c r="W239" i="2"/>
  <c r="V239" i="2"/>
  <c r="U239" i="2"/>
  <c r="T239" i="2"/>
  <c r="S239" i="2"/>
  <c r="AM238" i="2"/>
  <c r="AM237" i="2"/>
  <c r="AM236" i="2"/>
  <c r="AM235" i="2"/>
  <c r="AM234" i="2"/>
  <c r="AM233" i="2"/>
  <c r="AM232" i="2"/>
  <c r="AM231" i="2"/>
  <c r="AG231" i="2"/>
  <c r="AF231" i="2"/>
  <c r="AE231" i="2"/>
  <c r="AD231" i="2"/>
  <c r="AC231" i="2"/>
  <c r="AB231" i="2"/>
  <c r="AA231" i="2"/>
  <c r="Z231" i="2"/>
  <c r="Y231" i="2"/>
  <c r="X231" i="2"/>
  <c r="W231" i="2"/>
  <c r="V231" i="2"/>
  <c r="U231" i="2"/>
  <c r="T231" i="2"/>
  <c r="S231" i="2"/>
  <c r="AM230" i="2"/>
  <c r="AM229" i="2"/>
  <c r="AM228" i="2"/>
  <c r="AM227" i="2"/>
  <c r="AG227" i="2"/>
  <c r="AF227" i="2"/>
  <c r="AE227" i="2"/>
  <c r="AD227" i="2"/>
  <c r="AC227" i="2"/>
  <c r="AB227" i="2"/>
  <c r="AA227" i="2"/>
  <c r="Z227" i="2"/>
  <c r="Y227" i="2"/>
  <c r="X227" i="2"/>
  <c r="W227" i="2"/>
  <c r="V227" i="2"/>
  <c r="U227" i="2"/>
  <c r="T227" i="2"/>
  <c r="S227" i="2"/>
  <c r="AM226" i="2"/>
  <c r="AM225" i="2"/>
  <c r="AM224" i="2"/>
  <c r="AM223" i="2"/>
  <c r="AG223" i="2"/>
  <c r="AF223" i="2"/>
  <c r="AE223" i="2"/>
  <c r="AD223" i="2"/>
  <c r="AC223" i="2"/>
  <c r="AB223" i="2"/>
  <c r="AA223" i="2"/>
  <c r="Z223" i="2"/>
  <c r="Y223" i="2"/>
  <c r="X223" i="2"/>
  <c r="W223" i="2"/>
  <c r="V223" i="2"/>
  <c r="U223" i="2"/>
  <c r="T223" i="2"/>
  <c r="S223" i="2"/>
  <c r="AM222" i="2"/>
  <c r="AM221" i="2"/>
  <c r="AM220" i="2"/>
  <c r="AM219" i="2"/>
  <c r="AG219" i="2"/>
  <c r="AF219" i="2"/>
  <c r="AE219" i="2"/>
  <c r="AD219" i="2"/>
  <c r="AC219" i="2"/>
  <c r="AB219" i="2"/>
  <c r="AA219" i="2"/>
  <c r="Z219" i="2"/>
  <c r="Y219" i="2"/>
  <c r="X219" i="2"/>
  <c r="W219" i="2"/>
  <c r="V219" i="2"/>
  <c r="U219" i="2"/>
  <c r="T219" i="2"/>
  <c r="S219" i="2"/>
  <c r="AM218" i="2"/>
  <c r="AM217" i="2"/>
  <c r="AM216" i="2"/>
  <c r="AM215" i="2"/>
  <c r="AG215" i="2"/>
  <c r="AF215" i="2"/>
  <c r="AE215" i="2"/>
  <c r="AD215" i="2"/>
  <c r="AC215" i="2"/>
  <c r="AB215" i="2"/>
  <c r="AA215" i="2"/>
  <c r="Z215" i="2"/>
  <c r="Y215" i="2"/>
  <c r="X215" i="2"/>
  <c r="W215" i="2"/>
  <c r="V215" i="2"/>
  <c r="U215" i="2"/>
  <c r="T215" i="2"/>
  <c r="S215" i="2"/>
  <c r="AM214" i="2"/>
  <c r="AM213" i="2"/>
  <c r="AM212" i="2"/>
  <c r="AM211" i="2"/>
  <c r="AG211" i="2"/>
  <c r="AF211" i="2"/>
  <c r="AE211" i="2"/>
  <c r="AD211" i="2"/>
  <c r="AC211" i="2"/>
  <c r="AB211" i="2"/>
  <c r="AA211" i="2"/>
  <c r="Z211" i="2"/>
  <c r="Y211" i="2"/>
  <c r="X211" i="2"/>
  <c r="W211" i="2"/>
  <c r="V211" i="2"/>
  <c r="U211" i="2"/>
  <c r="T211" i="2"/>
  <c r="S211" i="2"/>
  <c r="AM210" i="2"/>
  <c r="AM209" i="2"/>
  <c r="AM208" i="2"/>
  <c r="AM207" i="2"/>
  <c r="AG207" i="2"/>
  <c r="AF207" i="2"/>
  <c r="AE207" i="2"/>
  <c r="AD207" i="2"/>
  <c r="AC207" i="2"/>
  <c r="AB207" i="2"/>
  <c r="AA207" i="2"/>
  <c r="Z207" i="2"/>
  <c r="Y207" i="2"/>
  <c r="X207" i="2"/>
  <c r="W207" i="2"/>
  <c r="V207" i="2"/>
  <c r="U207" i="2"/>
  <c r="T207" i="2"/>
  <c r="S207" i="2"/>
  <c r="AM206" i="2"/>
  <c r="AM205" i="2"/>
  <c r="AM204" i="2"/>
  <c r="AM203" i="2"/>
  <c r="AG203" i="2"/>
  <c r="AF203" i="2"/>
  <c r="AE203" i="2"/>
  <c r="AD203" i="2"/>
  <c r="AC203" i="2"/>
  <c r="AB203" i="2"/>
  <c r="AA203" i="2"/>
  <c r="Z203" i="2"/>
  <c r="Y203" i="2"/>
  <c r="X203" i="2"/>
  <c r="W203" i="2"/>
  <c r="V203" i="2"/>
  <c r="U203" i="2"/>
  <c r="T203" i="2"/>
  <c r="S203" i="2"/>
  <c r="AM202" i="2"/>
  <c r="AM201" i="2"/>
  <c r="AM200" i="2"/>
  <c r="AM199" i="2"/>
  <c r="AG199" i="2"/>
  <c r="AF199" i="2"/>
  <c r="AE199" i="2"/>
  <c r="AD199" i="2"/>
  <c r="AC199" i="2"/>
  <c r="AB199" i="2"/>
  <c r="AA199" i="2"/>
  <c r="Z199" i="2"/>
  <c r="Y199" i="2"/>
  <c r="X199" i="2"/>
  <c r="W199" i="2"/>
  <c r="V199" i="2"/>
  <c r="U199" i="2"/>
  <c r="T199" i="2"/>
  <c r="S199" i="2"/>
  <c r="AM198" i="2"/>
  <c r="AM197" i="2"/>
  <c r="AM196" i="2"/>
  <c r="AM195" i="2"/>
  <c r="AM194" i="2"/>
  <c r="AG194" i="2"/>
  <c r="AF194" i="2"/>
  <c r="AE194" i="2"/>
  <c r="AD194" i="2"/>
  <c r="AC194" i="2"/>
  <c r="AB194" i="2"/>
  <c r="AA194" i="2"/>
  <c r="Z194" i="2"/>
  <c r="Y194" i="2"/>
  <c r="X194" i="2"/>
  <c r="W194" i="2"/>
  <c r="V194" i="2"/>
  <c r="U194" i="2"/>
  <c r="T194" i="2"/>
  <c r="S194" i="2"/>
  <c r="AM193" i="2"/>
  <c r="AM192" i="2"/>
  <c r="AM191" i="2"/>
  <c r="AM190" i="2"/>
  <c r="AM189" i="2"/>
  <c r="AG189" i="2"/>
  <c r="AF189" i="2"/>
  <c r="AE189" i="2"/>
  <c r="AD189" i="2"/>
  <c r="AC189" i="2"/>
  <c r="AB189" i="2"/>
  <c r="AA189" i="2"/>
  <c r="Z189" i="2"/>
  <c r="Y189" i="2"/>
  <c r="X189" i="2"/>
  <c r="W189" i="2"/>
  <c r="V189" i="2"/>
  <c r="U189" i="2"/>
  <c r="T189" i="2"/>
  <c r="S189" i="2"/>
  <c r="AM188" i="2"/>
  <c r="AM187" i="2"/>
  <c r="AM186" i="2"/>
  <c r="AM185" i="2"/>
  <c r="AM184" i="2"/>
  <c r="AM183" i="2"/>
  <c r="AM182" i="2"/>
  <c r="AM181" i="2"/>
  <c r="AG181" i="2"/>
  <c r="AF181" i="2"/>
  <c r="AE181" i="2"/>
  <c r="AD181" i="2"/>
  <c r="AC181" i="2"/>
  <c r="AB181" i="2"/>
  <c r="AA181" i="2"/>
  <c r="Z181" i="2"/>
  <c r="Y181" i="2"/>
  <c r="X181" i="2"/>
  <c r="W181" i="2"/>
  <c r="V181" i="2"/>
  <c r="U181" i="2"/>
  <c r="T181" i="2"/>
  <c r="S181" i="2"/>
  <c r="AM180" i="2"/>
  <c r="AM179" i="2"/>
  <c r="AM178" i="2"/>
  <c r="AM177" i="2"/>
  <c r="AM176" i="2"/>
  <c r="AM175" i="2"/>
  <c r="AM174" i="2"/>
  <c r="AM173" i="2"/>
  <c r="AG173" i="2"/>
  <c r="AF173" i="2"/>
  <c r="AE173" i="2"/>
  <c r="AD173" i="2"/>
  <c r="AC173" i="2"/>
  <c r="AB173" i="2"/>
  <c r="AA173" i="2"/>
  <c r="Z173" i="2"/>
  <c r="Y173" i="2"/>
  <c r="X173" i="2"/>
  <c r="W173" i="2"/>
  <c r="V173" i="2"/>
  <c r="U173" i="2"/>
  <c r="T173" i="2"/>
  <c r="S173" i="2"/>
  <c r="AM172" i="2"/>
  <c r="AM171" i="2"/>
  <c r="AM170" i="2"/>
  <c r="AM169" i="2"/>
  <c r="AM168" i="2"/>
  <c r="AM167" i="2"/>
  <c r="AM166" i="2"/>
  <c r="AM165" i="2"/>
  <c r="AM164" i="2"/>
  <c r="AM163" i="2"/>
  <c r="AG163" i="2"/>
  <c r="AF163" i="2"/>
  <c r="AE163" i="2"/>
  <c r="AD163" i="2"/>
  <c r="AC163" i="2"/>
  <c r="AB163" i="2"/>
  <c r="AA163" i="2"/>
  <c r="Z163" i="2"/>
  <c r="Y163" i="2"/>
  <c r="X163" i="2"/>
  <c r="W163" i="2"/>
  <c r="V163" i="2"/>
  <c r="U163" i="2"/>
  <c r="T163" i="2"/>
  <c r="S163" i="2"/>
  <c r="AM162" i="2"/>
  <c r="AM161" i="2"/>
  <c r="AM160" i="2"/>
  <c r="AM159" i="2"/>
  <c r="AM158" i="2"/>
  <c r="AG158" i="2"/>
  <c r="AF158" i="2"/>
  <c r="AE158" i="2"/>
  <c r="AD158" i="2"/>
  <c r="AC158" i="2"/>
  <c r="AB158" i="2"/>
  <c r="AA158" i="2"/>
  <c r="Z158" i="2"/>
  <c r="Y158" i="2"/>
  <c r="X158" i="2"/>
  <c r="W158" i="2"/>
  <c r="V158" i="2"/>
  <c r="U158" i="2"/>
  <c r="T158" i="2"/>
  <c r="S158" i="2"/>
  <c r="AM157" i="2"/>
  <c r="AM156" i="2"/>
  <c r="AM155" i="2"/>
  <c r="AG155" i="2"/>
  <c r="AF155" i="2"/>
  <c r="AE155" i="2"/>
  <c r="AD155" i="2"/>
  <c r="AC155" i="2"/>
  <c r="AB155" i="2"/>
  <c r="AA155" i="2"/>
  <c r="Z155" i="2"/>
  <c r="Y155" i="2"/>
  <c r="X155" i="2"/>
  <c r="W155" i="2"/>
  <c r="V155" i="2"/>
  <c r="U155" i="2"/>
  <c r="T155" i="2"/>
  <c r="S155" i="2"/>
  <c r="AM154" i="2"/>
  <c r="AM153" i="2"/>
  <c r="AM152" i="2"/>
  <c r="AM151" i="2"/>
  <c r="AM150" i="2"/>
  <c r="AM149" i="2"/>
  <c r="AM148" i="2"/>
  <c r="AG148" i="2"/>
  <c r="AF148" i="2"/>
  <c r="AE148" i="2"/>
  <c r="AD148" i="2"/>
  <c r="AC148" i="2"/>
  <c r="AB148" i="2"/>
  <c r="AA148" i="2"/>
  <c r="Z148" i="2"/>
  <c r="Y148" i="2"/>
  <c r="X148" i="2"/>
  <c r="W148" i="2"/>
  <c r="V148" i="2"/>
  <c r="U148" i="2"/>
  <c r="T148" i="2"/>
  <c r="S148" i="2"/>
  <c r="AM147" i="2"/>
  <c r="AM146" i="2"/>
  <c r="AM145" i="2"/>
  <c r="AG145" i="2"/>
  <c r="AF145" i="2"/>
  <c r="AE145" i="2"/>
  <c r="AD145" i="2"/>
  <c r="AC145" i="2"/>
  <c r="AB145" i="2"/>
  <c r="AA145" i="2"/>
  <c r="Z145" i="2"/>
  <c r="Y145" i="2"/>
  <c r="X145" i="2"/>
  <c r="W145" i="2"/>
  <c r="V145" i="2"/>
  <c r="U145" i="2"/>
  <c r="T145" i="2"/>
  <c r="S145" i="2"/>
  <c r="AM144" i="2"/>
  <c r="AM143" i="2"/>
  <c r="AM142" i="2"/>
  <c r="AM141" i="2"/>
  <c r="AM140" i="2"/>
  <c r="AG140" i="2"/>
  <c r="AF140" i="2"/>
  <c r="AE140" i="2"/>
  <c r="AD140" i="2"/>
  <c r="AC140" i="2"/>
  <c r="AB140" i="2"/>
  <c r="AA140" i="2"/>
  <c r="Z140" i="2"/>
  <c r="Y140" i="2"/>
  <c r="X140" i="2"/>
  <c r="W140" i="2"/>
  <c r="V140" i="2"/>
  <c r="U140" i="2"/>
  <c r="T140" i="2"/>
  <c r="S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G112" i="2"/>
  <c r="AF112" i="2"/>
  <c r="AE112" i="2"/>
  <c r="AD112" i="2"/>
  <c r="AC112" i="2"/>
  <c r="AB112" i="2"/>
  <c r="AA112" i="2"/>
  <c r="Z112" i="2"/>
  <c r="Y112" i="2"/>
  <c r="X112" i="2"/>
  <c r="W112" i="2"/>
  <c r="V112" i="2"/>
  <c r="U112" i="2"/>
  <c r="T112" i="2"/>
  <c r="S112" i="2"/>
  <c r="AM111" i="2"/>
  <c r="AM110" i="2"/>
  <c r="W110" i="2"/>
  <c r="AM109" i="2"/>
  <c r="AM108" i="2"/>
  <c r="W108" i="2"/>
  <c r="AM107" i="2"/>
  <c r="AM106" i="2"/>
  <c r="W106" i="2"/>
  <c r="AM105" i="2"/>
  <c r="AM104" i="2"/>
  <c r="AM103" i="2"/>
  <c r="AM102" i="2"/>
  <c r="W102" i="2"/>
  <c r="AM101" i="2"/>
  <c r="AM100" i="2"/>
  <c r="AM99" i="2"/>
  <c r="AM98" i="2"/>
  <c r="W98" i="2"/>
  <c r="W97" i="2" s="1"/>
  <c r="AM97" i="2"/>
  <c r="AG97" i="2"/>
  <c r="AF97" i="2"/>
  <c r="AE97" i="2"/>
  <c r="AD97" i="2"/>
  <c r="AC97" i="2"/>
  <c r="AB97" i="2"/>
  <c r="AA97" i="2"/>
  <c r="Z97" i="2"/>
  <c r="Y97" i="2"/>
  <c r="X97" i="2"/>
  <c r="V97" i="2"/>
  <c r="U97" i="2"/>
  <c r="T97" i="2"/>
  <c r="S97" i="2"/>
  <c r="AM96" i="2"/>
  <c r="AM95" i="2"/>
  <c r="AM94" i="2"/>
  <c r="AM93" i="2"/>
  <c r="AM92" i="2"/>
  <c r="AM91" i="2"/>
  <c r="AM90" i="2"/>
  <c r="AG90" i="2"/>
  <c r="AF90" i="2"/>
  <c r="AE90" i="2"/>
  <c r="AD90" i="2"/>
  <c r="AC90" i="2"/>
  <c r="AB90" i="2"/>
  <c r="AA90" i="2"/>
  <c r="Z90" i="2"/>
  <c r="Y90" i="2"/>
  <c r="X90" i="2"/>
  <c r="W90" i="2"/>
  <c r="V90" i="2"/>
  <c r="U90" i="2"/>
  <c r="T90" i="2"/>
  <c r="S90" i="2"/>
  <c r="AM89" i="2"/>
  <c r="AM88" i="2"/>
  <c r="AM87" i="2"/>
  <c r="AM86" i="2"/>
  <c r="AM85" i="2"/>
  <c r="AG85" i="2"/>
  <c r="AF85" i="2"/>
  <c r="AE85" i="2"/>
  <c r="AD85" i="2"/>
  <c r="AC85" i="2"/>
  <c r="AB85" i="2"/>
  <c r="AA85" i="2"/>
  <c r="Z85" i="2"/>
  <c r="Y85" i="2"/>
  <c r="X85" i="2"/>
  <c r="W85" i="2"/>
  <c r="V85" i="2"/>
  <c r="U85" i="2"/>
  <c r="T85" i="2"/>
  <c r="S85" i="2"/>
  <c r="AM84" i="2"/>
  <c r="AM83" i="2"/>
  <c r="AM82" i="2"/>
  <c r="AM81" i="2"/>
  <c r="AM80" i="2"/>
  <c r="AM79" i="2"/>
  <c r="AM78" i="2"/>
  <c r="AG78" i="2"/>
  <c r="AF78" i="2"/>
  <c r="AE78" i="2"/>
  <c r="AD78" i="2"/>
  <c r="AC78" i="2"/>
  <c r="AB78" i="2"/>
  <c r="AA78" i="2"/>
  <c r="Z78" i="2"/>
  <c r="Y78" i="2"/>
  <c r="X78" i="2"/>
  <c r="W78" i="2"/>
  <c r="V78" i="2"/>
  <c r="U78" i="2"/>
  <c r="T78" i="2"/>
  <c r="S78" i="2"/>
  <c r="AM77" i="2"/>
  <c r="AM76" i="2"/>
  <c r="AM75" i="2"/>
  <c r="AM74" i="2"/>
  <c r="AM73" i="2"/>
  <c r="AM72" i="2"/>
  <c r="AG72" i="2"/>
  <c r="AF72" i="2"/>
  <c r="AE72" i="2"/>
  <c r="AD72" i="2"/>
  <c r="AC72" i="2"/>
  <c r="AB72" i="2"/>
  <c r="AA72" i="2"/>
  <c r="Z72" i="2"/>
  <c r="Y72" i="2"/>
  <c r="X72" i="2"/>
  <c r="W72" i="2"/>
  <c r="V72" i="2"/>
  <c r="U72" i="2"/>
  <c r="T72" i="2"/>
  <c r="S72" i="2"/>
  <c r="AM71" i="2"/>
  <c r="AM70" i="2"/>
  <c r="AM69" i="2"/>
  <c r="AM68" i="2"/>
  <c r="AG68" i="2"/>
  <c r="AF68" i="2"/>
  <c r="AE68" i="2"/>
  <c r="AD68" i="2"/>
  <c r="AC68" i="2"/>
  <c r="AB68" i="2"/>
  <c r="AA68" i="2"/>
  <c r="Z68" i="2"/>
  <c r="Y68" i="2"/>
  <c r="X68" i="2"/>
  <c r="W68" i="2"/>
  <c r="V68" i="2"/>
  <c r="U68" i="2"/>
  <c r="T68" i="2"/>
  <c r="S68" i="2"/>
  <c r="AM67" i="2"/>
  <c r="AM66" i="2"/>
  <c r="AM65" i="2"/>
  <c r="AM64" i="2"/>
  <c r="AG64" i="2"/>
  <c r="AF64" i="2"/>
  <c r="AE64" i="2"/>
  <c r="AD64" i="2"/>
  <c r="AC64" i="2"/>
  <c r="AB64" i="2"/>
  <c r="AA64" i="2"/>
  <c r="Z64" i="2"/>
  <c r="Y64" i="2"/>
  <c r="X64" i="2"/>
  <c r="W64" i="2"/>
  <c r="V64" i="2"/>
  <c r="U64" i="2"/>
  <c r="T64" i="2"/>
  <c r="S64" i="2"/>
  <c r="AM63" i="2"/>
  <c r="AM62" i="2"/>
  <c r="AM61" i="2"/>
  <c r="AM60" i="2"/>
  <c r="AM59" i="2"/>
  <c r="AM58" i="2"/>
  <c r="AM57" i="2"/>
  <c r="AG57" i="2"/>
  <c r="AF57" i="2"/>
  <c r="AE57" i="2"/>
  <c r="AD57" i="2"/>
  <c r="AC57" i="2"/>
  <c r="AB57" i="2"/>
  <c r="AA57" i="2"/>
  <c r="Z57" i="2"/>
  <c r="Y57" i="2"/>
  <c r="X57" i="2"/>
  <c r="W57" i="2"/>
  <c r="V57" i="2"/>
  <c r="U57" i="2"/>
  <c r="T57" i="2"/>
  <c r="S57" i="2"/>
  <c r="AM56" i="2"/>
  <c r="AM55" i="2"/>
  <c r="AM54" i="2"/>
  <c r="AM53" i="2"/>
  <c r="U53" i="2"/>
  <c r="U51" i="2" s="1"/>
  <c r="S53" i="2"/>
  <c r="S51" i="2" s="1"/>
  <c r="AM52" i="2"/>
  <c r="U52" i="2"/>
  <c r="S52" i="2"/>
  <c r="AM51" i="2"/>
  <c r="AG51" i="2"/>
  <c r="AF51" i="2"/>
  <c r="AE51" i="2"/>
  <c r="AD51" i="2"/>
  <c r="AC51" i="2"/>
  <c r="AB51" i="2"/>
  <c r="AA51" i="2"/>
  <c r="Z51" i="2"/>
  <c r="Y51" i="2"/>
  <c r="X51" i="2"/>
  <c r="W51" i="2"/>
  <c r="V51" i="2"/>
  <c r="T51" i="2"/>
  <c r="AM50" i="2"/>
  <c r="AM49" i="2"/>
  <c r="U49" i="2"/>
  <c r="S49" i="2"/>
  <c r="AM48" i="2"/>
  <c r="U48" i="2"/>
  <c r="U47" i="2" s="1"/>
  <c r="S48" i="2"/>
  <c r="S47" i="2" s="1"/>
  <c r="AM47" i="2"/>
  <c r="AG47" i="2"/>
  <c r="AF47" i="2"/>
  <c r="AE47" i="2"/>
  <c r="AD47" i="2"/>
  <c r="AC47" i="2"/>
  <c r="AB47" i="2"/>
  <c r="AA47" i="2"/>
  <c r="Z47" i="2"/>
  <c r="Y47" i="2"/>
  <c r="X47" i="2"/>
  <c r="W47" i="2"/>
  <c r="V47" i="2"/>
  <c r="T47" i="2"/>
  <c r="AM46" i="2"/>
  <c r="AM45" i="2"/>
  <c r="U45" i="2"/>
  <c r="S45" i="2"/>
  <c r="S43" i="2" s="1"/>
  <c r="AM44" i="2"/>
  <c r="U44" i="2"/>
  <c r="S44" i="2"/>
  <c r="AM43" i="2"/>
  <c r="AG43" i="2"/>
  <c r="AF43" i="2"/>
  <c r="AE43" i="2"/>
  <c r="AD43" i="2"/>
  <c r="AC43" i="2"/>
  <c r="AB43" i="2"/>
  <c r="AA43" i="2"/>
  <c r="Z43" i="2"/>
  <c r="Y43" i="2"/>
  <c r="X43" i="2"/>
  <c r="W43" i="2"/>
  <c r="V43" i="2"/>
  <c r="U43" i="2"/>
  <c r="T43" i="2"/>
  <c r="AM42" i="2"/>
  <c r="AM41" i="2"/>
  <c r="AM40" i="2"/>
  <c r="AM39" i="2"/>
  <c r="AM38" i="2"/>
  <c r="AM37" i="2"/>
  <c r="AM36" i="2"/>
  <c r="AG36" i="2"/>
  <c r="AF36" i="2"/>
  <c r="AE36" i="2"/>
  <c r="AD36" i="2"/>
  <c r="AC36" i="2"/>
  <c r="AB36" i="2"/>
  <c r="AA36" i="2"/>
  <c r="Z36" i="2"/>
  <c r="Y36" i="2"/>
  <c r="X36" i="2"/>
  <c r="W36" i="2"/>
  <c r="V36" i="2"/>
  <c r="U36" i="2"/>
  <c r="T36" i="2"/>
  <c r="S36" i="2"/>
  <c r="AM35" i="2"/>
  <c r="AM34" i="2"/>
  <c r="AM33" i="2"/>
  <c r="AM32" i="2"/>
  <c r="AM31" i="2"/>
  <c r="AG31" i="2"/>
  <c r="AF31" i="2"/>
  <c r="AE31" i="2"/>
  <c r="AD31" i="2"/>
  <c r="AC31" i="2"/>
  <c r="AB31" i="2"/>
  <c r="AA31" i="2"/>
  <c r="Z31" i="2"/>
  <c r="Y31" i="2"/>
  <c r="X31" i="2"/>
  <c r="W31" i="2"/>
  <c r="V31" i="2"/>
  <c r="U31" i="2"/>
  <c r="T31" i="2"/>
  <c r="S31" i="2"/>
  <c r="AM30" i="2"/>
  <c r="AM29" i="2"/>
  <c r="AM28" i="2"/>
  <c r="AM27" i="2"/>
  <c r="AM26" i="2"/>
  <c r="AM25" i="2"/>
  <c r="AG25" i="2"/>
  <c r="AF25" i="2"/>
  <c r="AE25" i="2"/>
  <c r="AD25" i="2"/>
  <c r="AC25" i="2"/>
  <c r="AB25" i="2"/>
  <c r="AA25" i="2"/>
  <c r="Z25" i="2"/>
  <c r="Y25" i="2"/>
  <c r="X25" i="2"/>
  <c r="W25" i="2"/>
  <c r="V25" i="2"/>
  <c r="U25" i="2"/>
  <c r="T25" i="2"/>
  <c r="S25" i="2"/>
  <c r="AM24" i="2"/>
  <c r="AM23" i="2"/>
  <c r="AM22" i="2"/>
  <c r="AG22" i="2"/>
  <c r="AF22" i="2"/>
  <c r="AE22" i="2"/>
  <c r="AD22" i="2"/>
  <c r="AC22" i="2"/>
  <c r="AB22" i="2"/>
  <c r="AA22" i="2"/>
  <c r="Z22" i="2"/>
  <c r="Y22" i="2"/>
  <c r="X22" i="2"/>
  <c r="W22" i="2"/>
  <c r="V22" i="2"/>
  <c r="U22" i="2"/>
  <c r="T22" i="2"/>
  <c r="S22" i="2"/>
  <c r="AM21" i="2"/>
  <c r="AM20" i="2"/>
  <c r="AM19" i="2"/>
  <c r="AM18" i="2"/>
  <c r="AM17" i="2"/>
  <c r="AM16" i="2"/>
  <c r="AM15" i="2"/>
  <c r="AM14" i="2"/>
  <c r="AG14" i="2"/>
  <c r="AF14" i="2"/>
  <c r="AE14" i="2"/>
  <c r="AD14" i="2"/>
  <c r="AC14" i="2"/>
  <c r="AB14" i="2"/>
  <c r="AA14" i="2"/>
  <c r="Z14" i="2"/>
  <c r="Y14" i="2"/>
  <c r="X14" i="2"/>
  <c r="W14" i="2"/>
  <c r="V14" i="2"/>
  <c r="U14" i="2"/>
  <c r="T14" i="2"/>
  <c r="S14" i="2"/>
  <c r="AM13" i="2"/>
  <c r="AM12" i="2"/>
  <c r="AM11" i="2"/>
  <c r="AM10" i="2"/>
  <c r="AM9" i="2"/>
  <c r="AM8" i="2"/>
  <c r="AG8" i="2"/>
  <c r="AF8" i="2"/>
  <c r="AE8" i="2"/>
  <c r="AD8" i="2"/>
  <c r="AC8" i="2"/>
  <c r="AB8" i="2"/>
  <c r="AA8" i="2"/>
  <c r="Z8" i="2"/>
  <c r="Y8" i="2"/>
  <c r="X8" i="2"/>
  <c r="W8" i="2"/>
  <c r="V8" i="2"/>
  <c r="U8" i="2"/>
  <c r="T8" i="2"/>
  <c r="S8" i="2"/>
  <c r="AM7" i="2"/>
  <c r="AM6" i="2"/>
  <c r="AM5" i="2"/>
  <c r="AM4" i="2"/>
  <c r="AG4" i="2"/>
  <c r="AF4" i="2"/>
  <c r="AE4" i="2"/>
  <c r="AD4" i="2"/>
  <c r="AC4" i="2"/>
  <c r="AB4" i="2"/>
  <c r="AA4" i="2"/>
  <c r="Z4" i="2"/>
  <c r="Y4" i="2"/>
  <c r="X4" i="2"/>
  <c r="W4" i="2"/>
  <c r="V4" i="2"/>
  <c r="U4" i="2"/>
  <c r="T4" i="2"/>
  <c r="S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<sst xmlns="http://schemas.openxmlformats.org/spreadsheetml/2006/main" count="3019" uniqueCount="283">
  <si>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</si>
  <si>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</si>
  <si>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</si>
  <si>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</si>
  <si>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</si>
  <si>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</si>
  <si>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csv/model/petroleum refining</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</si>
  <si>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</si>
  <si>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</si>
  <si>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</si>
  <si>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</si>
  <si>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</si>
  <si>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</si>
  <si>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</si>
  <si>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</si>
  <si>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</si>
  <si>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</si>
  <si>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</si>
  <si>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</si>
  <si>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</si>
  <si>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</si>
  <si>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</si>
  <si>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</si>
  <si>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</si>
  <si>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</si>
  <si>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</si>
  <si>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</si>
  <si>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</si>
  <si>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</si>
  <si>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</si>
  <si>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</si>
  <si>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</si>
  <si>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</si>
  <si>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</si>
  <si>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</si>
  <si>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</si>
  <si>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</si>
  <si>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</si>
  <si>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</si>
  <si>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.Petroleum Refining.Refined Petroleum Products.Alkylates.Isoparaffins.Isomerization</t>
  </si>
  <si>
    <t>JCIMS</t>
  </si>
  <si>
    <t>m3 of RPP</t>
  </si>
  <si>
    <t>Isomerization tower</t>
  </si>
  <si>
    <t>Eff isomerization tower</t>
  </si>
  <si>
    <t>.Petroleum Refining.Refined Petroleum Products.Alkylates.Alkylation</t>
  </si>
  <si>
    <t>Hydrofluoric acid alkylation tower</t>
  </si>
  <si>
    <t>Eff hydrofluoric acid alkylation tower</t>
  </si>
  <si>
    <t>Sulphuric acid alkylation tower</t>
  </si>
  <si>
    <t>Sulphuric acid alkylation tower Eff</t>
  </si>
  <si>
    <t>.Petroleum Refining.Refined Petroleum Products.Petroleum Fractions.Hydrotreating.Desulphurization</t>
  </si>
  <si>
    <t>low sulphur gas oil Eff unit</t>
  </si>
  <si>
    <t>high sulphur gas oil</t>
  </si>
  <si>
    <t>low sulphur distillates Eff unit</t>
  </si>
  <si>
    <t>low sulphur naphtha Eff unit</t>
  </si>
  <si>
    <t>high sulphur distillates</t>
  </si>
  <si>
    <t>high sulphur naphtha</t>
  </si>
  <si>
    <t>.Petroleum Refining.Refined Petroleum Products.Petroleum Fractions.Hydrotreating.Sulphur Recovery</t>
  </si>
  <si>
    <t>Claus sulphur unit</t>
  </si>
  <si>
    <t>.Petroleum Refining.Refined Petroleum Products.Petroleum Fractions.Distillation.Atmospheric</t>
  </si>
  <si>
    <t>low API crude</t>
  </si>
  <si>
    <t>lower grade crude</t>
  </si>
  <si>
    <t>low API crude high Eff</t>
  </si>
  <si>
    <t>lower grade crude high Eff</t>
  </si>
  <si>
    <t>.Petroleum Refining.Refined Petroleum Products.Petroleum Fractions.Distillation.Vacuum</t>
  </si>
  <si>
    <t>Std vacuum distillation</t>
  </si>
  <si>
    <t>Eff vacuum distillation</t>
  </si>
  <si>
    <t>Low API feedstock Eff unit</t>
  </si>
  <si>
    <t>.Petroleum Refining.Refined Petroleum Products.Petroleum Fractions.Cracked Gas Oil.Hydrocracking.Cracking</t>
  </si>
  <si>
    <t>Fluidized catalytic cracking</t>
  </si>
  <si>
    <t>Fluidized catalytic cracking Eff</t>
  </si>
  <si>
    <t>Fluidized catalytic cracking CCS</t>
  </si>
  <si>
    <t>Fluidized catalytic cracking steam</t>
  </si>
  <si>
    <t>Fluidized catalytic cracking power rec</t>
  </si>
  <si>
    <t>.Petroleum Refining.Refined Petroleum Products.Petroleum Fractions.Cracked Gas Oil.Hydrocracking.Low</t>
  </si>
  <si>
    <t>Hydrocracking eff power rec</t>
  </si>
  <si>
    <t>Hydrocracking low API feed</t>
  </si>
  <si>
    <t>.Petroleum Refining.Refined Petroleum Products.Petroleum Fractions.Cracked Gas Oil.Hydrocracking.Medium</t>
  </si>
  <si>
    <t>Hydrocracking Med API feed</t>
  </si>
  <si>
    <t>.Petroleum Refining.Refined Petroleum Products.Petroleum Fractions.Cracked Gas Oil.Hydrocracking.High</t>
  </si>
  <si>
    <t>Hydrocracking High API feed</t>
  </si>
  <si>
    <t>Montreal Refinery high API crude</t>
  </si>
  <si>
    <t>Montreal Refinery high API crude Eff</t>
  </si>
  <si>
    <t>.Petroleum Refining.Refined Petroleum Products.Petroleum Fractions.Cracked Gas Oil.Coking</t>
  </si>
  <si>
    <t>Coking soaker visbreaking</t>
  </si>
  <si>
    <t>Coking soaker visbreaking CCS</t>
  </si>
  <si>
    <t>no QC, no AT, No SK</t>
  </si>
  <si>
    <t>Coke or thermal visbreaking</t>
  </si>
  <si>
    <t>Delayed coking process</t>
  </si>
  <si>
    <t>Fluid Flexi coking gasification</t>
  </si>
  <si>
    <t>.Petroleum Refining.Refined Petroleum Products.Petroleum Fractions.Lubes</t>
  </si>
  <si>
    <t>Lube oil manufacture</t>
  </si>
  <si>
    <t>Lube oil manufacture Eff unit</t>
  </si>
  <si>
    <t>.Petroleum Refining.Refined Petroleum Products.Petroleum Fractions.Asphalt</t>
  </si>
  <si>
    <t>Asphalt manufacture</t>
  </si>
  <si>
    <t>Asphalt manufacture Eff unit</t>
  </si>
  <si>
    <t>.Petroleum Refining.Refined Petroleum Products.Reforming</t>
  </si>
  <si>
    <t>Catalytic reforming</t>
  </si>
  <si>
    <t>Eff catalytic reforming</t>
  </si>
  <si>
    <t>Catalytic reforming aromatics prod</t>
  </si>
  <si>
    <t>Eff catalytic reforming aromatics prod</t>
  </si>
  <si>
    <t>.Petroleum Refining.Still Gas.Steam</t>
  </si>
  <si>
    <t>GJ</t>
  </si>
  <si>
    <t>Still Gas fired boiler</t>
  </si>
  <si>
    <t>Still Gas fired boiler Eff</t>
  </si>
  <si>
    <t>Still Gas fired boiler Eff CCS</t>
  </si>
  <si>
    <t>Still Gas fired cogen</t>
  </si>
  <si>
    <t>Still Gas fired cogen CCS</t>
  </si>
  <si>
    <t>.Petroleum Refining.Still Gas.Heater</t>
  </si>
  <si>
    <t>Still Gas fired</t>
  </si>
  <si>
    <t>Still Gas fired increased Eff</t>
  </si>
  <si>
    <t>Still Gas fired increased Eff CCS</t>
  </si>
  <si>
    <t>.Petroleum Refining.Hydrogen</t>
  </si>
  <si>
    <t>NG steam reforming</t>
  </si>
  <si>
    <t>NG steam reforming Eff</t>
  </si>
  <si>
    <t>NG steam reforming Eff CCS</t>
  </si>
  <si>
    <t>petcoke gasification</t>
  </si>
  <si>
    <t>petcoke gasification CCS</t>
  </si>
  <si>
    <t>.Petroleum Refining.Direct Heat</t>
  </si>
  <si>
    <t>NG</t>
  </si>
  <si>
    <t>NG increased Eff</t>
  </si>
  <si>
    <t>NG Eff</t>
  </si>
  <si>
    <t>no QC no AT no SK no AB</t>
  </si>
  <si>
    <t>NG Eff CCS</t>
  </si>
  <si>
    <t>LPG</t>
  </si>
  <si>
    <t>LPG increased Eff</t>
  </si>
  <si>
    <t>LFO</t>
  </si>
  <si>
    <t>LFO increased Eff</t>
  </si>
  <si>
    <t>HFO</t>
  </si>
  <si>
    <t>HFO increased Eff</t>
  </si>
  <si>
    <t>Low Eff electric heaters</t>
  </si>
  <si>
    <t>High Eff electric heaters</t>
  </si>
  <si>
    <t>Petcoke</t>
  </si>
  <si>
    <t>no AT no SK no AB</t>
  </si>
  <si>
    <t>.Petroleum Refining.Steam</t>
  </si>
  <si>
    <t>no AT</t>
  </si>
  <si>
    <t>NG CCS</t>
  </si>
  <si>
    <t>HFO high Eff</t>
  </si>
  <si>
    <t>LFO high Eff</t>
  </si>
  <si>
    <t>no bc</t>
  </si>
  <si>
    <t>LPG high Eff</t>
  </si>
  <si>
    <t>Petcoke CCS</t>
  </si>
  <si>
    <t>Electric</t>
  </si>
  <si>
    <t>Hydrogen</t>
  </si>
  <si>
    <t>HFO steam turbine</t>
  </si>
  <si>
    <t>SCGT HRSG 40 MW High H:P ratio</t>
  </si>
  <si>
    <t>SCGT HRSG 10 MW High H:P ratio</t>
  </si>
  <si>
    <t>SCGT HRSG 40 MW Low H:P ratio</t>
  </si>
  <si>
    <t>SCGT HRSG 10 MW Low H:P ratio</t>
  </si>
  <si>
    <t>BPST NG 30 MW</t>
  </si>
  <si>
    <t>CCGT 50 MW Low H:P ratio</t>
  </si>
  <si>
    <t>CCGT 50 MW High H:P ratio</t>
  </si>
  <si>
    <t>CCGT 250 MW Low H:P ratio</t>
  </si>
  <si>
    <t>CCGT 250 MW High H:P ratio</t>
  </si>
  <si>
    <t>Spark Ignition Reciprocating engine NG 6MW</t>
  </si>
  <si>
    <t>BPST NG 30 MW CCS</t>
  </si>
  <si>
    <t>.Petroleum Refining.Methane Blend</t>
  </si>
  <si>
    <t>Natural Gas</t>
  </si>
  <si>
    <t>Biogas</t>
  </si>
  <si>
    <t>Biomass Gasification</t>
  </si>
  <si>
    <t>.Petroleum Refining.CCS</t>
  </si>
  <si>
    <t>NETL,DOE,USA 2022 Cost of Capturing CO2 from Industrial Sources</t>
  </si>
  <si>
    <t>tCO2</t>
  </si>
  <si>
    <t>CCS</t>
  </si>
  <si>
    <t>OUTPUT: 405000 tCO2 * 85% Capacity Factor* 90% capture rate;  
FCC: FCC *1.03068015 (2020 CPI/2018CPI)*1.3415 CAD/USD; 
FOM: FOM *1.03068015 (2020 CPI/2018CPI)*1.3415 CAD/USD</t>
  </si>
  <si>
    <t>.Petroleum Refining.HVAC.Space Heating</t>
  </si>
  <si>
    <t>Space heat NG</t>
  </si>
  <si>
    <t>Space heat electric</t>
  </si>
  <si>
    <t>Space heat steam</t>
  </si>
  <si>
    <t>Oil storage heat fired by NG</t>
  </si>
  <si>
    <t>Oil storage heat supplied by steam</t>
  </si>
  <si>
    <t>.Petroleum Refining.HVAC.Space Cooling</t>
  </si>
  <si>
    <t>Space cooling electric</t>
  </si>
  <si>
    <t>.Petroleum Refining.Lighting</t>
  </si>
  <si>
    <t>Base Lighting</t>
  </si>
  <si>
    <t>More Eff Lighting</t>
  </si>
  <si>
    <t>Most Eff Lighting</t>
  </si>
  <si>
    <t>.Petroleum Refining.Ventilation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</si>
  <si>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</si>
  <si>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</si>
  <si>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</si>
  <si>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</si>
  <si>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</si>
  <si>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</si>
  <si>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</si>
  <si>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</si>
  <si>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.Petroleum Refining.Compression.Small</t>
  </si>
  <si>
    <t>Low Eff centrifugal compressor</t>
  </si>
  <si>
    <t>High Eff centrifugal compressor</t>
  </si>
  <si>
    <t>Low Eff reciprocating compressor</t>
  </si>
  <si>
    <t>High Eff reciprocating compressor</t>
  </si>
  <si>
    <t>Low Eff rotary compressor</t>
  </si>
  <si>
    <t>High Eff rotary compressor</t>
  </si>
  <si>
    <t>.Petroleum Refining.Compression.Large</t>
  </si>
  <si>
    <t>.Petroleum Refining.Pumping.General.Small</t>
  </si>
  <si>
    <t>Low Eff centrifugal pump</t>
  </si>
  <si>
    <t>Med Eff centrifugal pump variable speed</t>
  </si>
  <si>
    <t>High Eff centrifugal pump variable speed</t>
  </si>
  <si>
    <t>.Petroleum Refining.Pumping.General.Large</t>
  </si>
  <si>
    <t>.Petroleum Refining.Pumping.Slurry Stock.Small</t>
  </si>
  <si>
    <t>Rotary pump</t>
  </si>
  <si>
    <t>Eff rotary pump variable speed</t>
  </si>
  <si>
    <t>.Petroleum Refining.Pumping.Slurry Stock.Large</t>
  </si>
  <si>
    <t>.Petroleum Refining.Pumping.Precision.Small</t>
  </si>
  <si>
    <t>Reciprocating pump</t>
  </si>
  <si>
    <t>Eff reciprocating pump variable speed</t>
  </si>
  <si>
    <t>.Petroleum Refining.Pumping.Precision.Large</t>
  </si>
  <si>
    <t>.Petroleum Refining.Machine Drive.Size 1</t>
  </si>
  <si>
    <t>AC motor 1 5 hp</t>
  </si>
  <si>
    <t>Eff AC motor 1 5 hp</t>
  </si>
  <si>
    <t>.Petroleum Refining.Machine Drive.Size 2</t>
  </si>
  <si>
    <t>AC motor 6 25 hp</t>
  </si>
  <si>
    <t>Eff motor 6 25 hp</t>
  </si>
  <si>
    <t>.Petroleum Refining.Machine Drive.Size 3</t>
  </si>
  <si>
    <t>AC motor 26 100 hp</t>
  </si>
  <si>
    <t>Eff AC motor 26 100 hp</t>
  </si>
  <si>
    <t>.Petroleum Refining.Machine Drive.Size 4</t>
  </si>
  <si>
    <t>AC motor 101 200 hp</t>
  </si>
  <si>
    <t>Eff AC motor 101 200 hp</t>
  </si>
  <si>
    <t>.Petroleum Refining.Machine Drive.Size 5</t>
  </si>
  <si>
    <t>AC motor 201 500 hp</t>
  </si>
  <si>
    <t>Eff AC motor 201 500 hp</t>
  </si>
  <si>
    <t>Synchronous AC motor 201 500 hp</t>
  </si>
  <si>
    <t>DC motor 201 500 hp</t>
  </si>
  <si>
    <t>DC solid state motor 201 500 hp</t>
  </si>
  <si>
    <t>Steam drive motor 201 500 hp</t>
  </si>
  <si>
    <t>AT SK AB</t>
  </si>
  <si>
    <t>.Petroleum Refining.Machine Drive.Size 6</t>
  </si>
  <si>
    <t>Std AC motor 500 hp</t>
  </si>
  <si>
    <t>Eff AC motor 500 hp</t>
  </si>
  <si>
    <t>Scynchronous AC motor 500 hp</t>
  </si>
  <si>
    <t>DC motor 500 hp</t>
  </si>
  <si>
    <t>DC solid state motor 500 hp</t>
  </si>
  <si>
    <t>Steam drive motor 500 hp</t>
  </si>
  <si>
    <t>.Petroleum Refining.Compression</t>
  </si>
  <si>
    <t>.Petroleum Refining.Pumping</t>
  </si>
  <si>
    <t>.Petroleum Refining.Still Gas</t>
  </si>
  <si>
    <t>CIMS.Generic Fuels.Petroleum Coke</t>
  </si>
  <si>
    <t>.Electricity</t>
  </si>
  <si>
    <t>Petroleum Coke CCS only 1.265 GJ *  0.0803328251430261 tCO2/G</t>
  </si>
  <si>
    <t>CIMS.Generic Fuels.Refinery Fuel Gas</t>
  </si>
  <si>
    <t xml:space="preserve"> 1 GJ refinery gas * 0.0551332863390051 tCO2/G</t>
  </si>
  <si>
    <t>CIMS.Generic Fuels.Natural Gas</t>
  </si>
  <si>
    <t>1.11 GJ *  0.0489705183934989 tCO2/G</t>
  </si>
  <si>
    <t>Petroleum Coke CCS only 1.219 GJ *  0.0803328251430261 tCO2/G</t>
  </si>
  <si>
    <t>1.248 GJ *  0.0489705183934989 tCO2/G</t>
  </si>
  <si>
    <t>CIMS.Generic Fuels.Propane</t>
  </si>
  <si>
    <t>CIMS.Generic Fuels.Fuel Oil</t>
  </si>
  <si>
    <t>$</t>
  </si>
  <si>
    <t>.Hydrogen</t>
  </si>
  <si>
    <t>1.34 GJ *  0.0489705183934989 tCO2/G</t>
  </si>
  <si>
    <t>CIMS.Generic Fuels.Biogas</t>
  </si>
  <si>
    <t>CIMS.Generic Fuels.Solid Biomass</t>
  </si>
  <si>
    <t>CIMS.Generic Fuels.VOM</t>
  </si>
  <si>
    <t>(Total VC / (tCO2*85% Capacity Factor* 90% capture rate)) *1.03068015 (2020 CPI/2018CPI)*1.3415 CAD/USD</t>
  </si>
  <si>
    <t>Natural gas for electricity generation: 4.04MW * 8760 hours  *3.6GJ/tCO2 100% Capacity Factor * 90% capture rate/0.38 natural gas to electricity efficiency</t>
  </si>
  <si>
    <t>Natural gas Heat: ([2330MMBtu*365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</si>
  <si>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</si>
  <si>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</si>
  <si>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</si>
  <si>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</si>
  <si>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</si>
  <si>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</si>
  <si>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</si>
  <si>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</si>
  <si>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CO2</t>
  </si>
  <si>
    <t>Combustion</t>
  </si>
  <si>
    <t>%</t>
  </si>
  <si>
    <t>Process</t>
  </si>
  <si>
    <t>.Petroleum Refining.Machine Drive</t>
  </si>
  <si>
    <t>available</t>
  </si>
  <si>
    <t>heterogeneity</t>
  </si>
  <si>
    <t>lifetime</t>
  </si>
  <si>
    <t>unavailable</t>
  </si>
  <si>
    <t>discount_rate_financial</t>
  </si>
  <si>
    <t>fcc</t>
  </si>
  <si>
    <t>fom</t>
  </si>
  <si>
    <t>lcc_financial</t>
  </si>
  <si>
    <t>output</t>
  </si>
  <si>
    <t>market_share_total</t>
  </si>
  <si>
    <t>technology</t>
  </si>
  <si>
    <t>service_request</t>
  </si>
  <si>
    <t>emissions_removal</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</si>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</sst>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0"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FF0000"/>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FFFF0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2" fontId="5" fillId="6" borderId="0" xfId="5" applyNumberFormat="1" applyFont="1" applyFill="1" applyAlignment="1">
      <alignment horizontal="right"/>
    </xf>
    <xf numFmtId="2" fontId="5" fillId="6" borderId="0" xfId="0" applyNumberFormat="1" applyFont="1" applyFill="1" applyAlignment="1">
      <alignment horizontal="right"/>
    </xf>
    <xf numFmtId="165" fontId="9" fillId="6" borderId="0" xfId="5" applyNumberFormat="1" applyFont="1" applyFill="1" applyAlignment="1">
      <alignment horizontal="center"/>
    </xf>
    <xf numFmtId="0" fontId="5" fillId="10"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465">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font>
      <fill>
        <patternFill>
          <fgColor indexed="64"/>
          <bgColor theme="7" tint="0.79995117038483843"/>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5103"/>
  <sheetViews>
    <sheetView zoomScale="70" zoomScaleNormal="70" workbookViewId="0">
      <pane xSplit="11" ySplit="3" topLeftCell="L107" activePane="bottomRight" state="frozen"/>
      <selection pane="topRight" activeCell="L1" sqref="L1"/>
      <selection pane="bottomLeft" activeCell="A4" sqref="A4"/>
      <selection pane="bottomRight" activeCell="K133" sqref="K133"/>
    </sheetView>
  </sheetViews>
  <sheetFormatPr defaultColWidth="8.88671875" defaultRowHeight="14.4" outlineLevelCol="1" x14ac:dyDescent="0.3"/>
  <cols>
    <col min="1" max="1" width="102.88671875" style="10" customWidth="1" collapsed="1"/>
    <col min="2" max="2" width="15.88671875" hidden="1" customWidth="1" outlineLevel="1"/>
    <col min="3" max="3" width="14.33203125" hidden="1" customWidth="1" outlineLevel="1"/>
    <col min="4" max="4" width="29.44140625" style="10" hidden="1" customWidth="1" outlineLevel="1"/>
    <col min="5" max="5" width="15.8867187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8"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9"/>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28</v>
      </c>
      <c r="D3" s="7" t="s">
        <v>29</v>
      </c>
      <c r="E3" s="7" t="s">
        <v>30</v>
      </c>
      <c r="F3" s="7" t="s">
        <v>279</v>
      </c>
      <c r="G3" s="7" t="s">
        <v>31</v>
      </c>
      <c r="H3" s="7" t="s">
        <v>32</v>
      </c>
      <c r="I3" s="7" t="s">
        <v>33</v>
      </c>
      <c r="J3" s="7" t="s">
        <v>34</v>
      </c>
      <c r="K3" s="7" t="s">
        <v>35</v>
      </c>
      <c r="L3" s="49" t="s">
        <v>36</v>
      </c>
      <c r="M3" s="15" t="s">
        <v>37</v>
      </c>
      <c r="N3" s="25" t="s">
        <v>273</v>
      </c>
      <c r="O3" s="15" t="s">
        <v>270</v>
      </c>
      <c r="P3" s="15" t="s">
        <v>269</v>
      </c>
      <c r="Q3" s="15" t="s">
        <v>272</v>
      </c>
      <c r="R3" s="15" t="s">
        <v>271</v>
      </c>
      <c r="S3" s="25" t="s">
        <v>278</v>
      </c>
      <c r="T3" s="25" t="s">
        <v>278</v>
      </c>
      <c r="U3" s="25" t="s">
        <v>278</v>
      </c>
      <c r="V3" s="25" t="s">
        <v>278</v>
      </c>
      <c r="W3" s="25" t="s">
        <v>278</v>
      </c>
      <c r="X3" s="25" t="s">
        <v>278</v>
      </c>
      <c r="Y3" s="25" t="s">
        <v>278</v>
      </c>
      <c r="Z3" s="25" t="s">
        <v>278</v>
      </c>
      <c r="AA3" s="25" t="s">
        <v>278</v>
      </c>
      <c r="AB3" s="25" t="s">
        <v>278</v>
      </c>
      <c r="AC3" s="25" t="s">
        <v>278</v>
      </c>
      <c r="AD3" s="25" t="s">
        <v>278</v>
      </c>
      <c r="AE3" s="25" t="s">
        <v>278</v>
      </c>
      <c r="AF3" s="25" t="s">
        <v>278</v>
      </c>
      <c r="AG3" s="25" t="s">
        <v>278</v>
      </c>
      <c r="AH3" s="33" t="s">
        <v>277</v>
      </c>
      <c r="AI3" s="33" t="s">
        <v>274</v>
      </c>
      <c r="AJ3" s="33" t="s">
        <v>275</v>
      </c>
      <c r="AK3" s="33" t="s">
        <v>276</v>
      </c>
      <c r="AL3" s="8"/>
      <c r="AM3" s="14" t="s">
        <v>38</v>
      </c>
    </row>
    <row r="4" spans="1:41" x14ac:dyDescent="0.3">
      <c r="A4" t="s">
        <v>39</v>
      </c>
      <c r="B4" s="41"/>
      <c r="C4" s="41"/>
      <c r="D4" s="41"/>
      <c r="E4" s="41"/>
      <c r="G4" s="39"/>
      <c r="H4" s="40"/>
      <c r="I4" s="39"/>
      <c r="J4" s="39"/>
      <c r="K4" s="39" t="s">
        <v>40</v>
      </c>
      <c r="L4" s="24"/>
      <c r="M4" s="27" t="s">
        <v>41</v>
      </c>
      <c r="N4" s="45">
        <v>0.35</v>
      </c>
      <c r="O4" s="27">
        <v>10</v>
      </c>
      <c r="P4" s="27"/>
      <c r="Q4" s="27"/>
      <c r="R4" s="27"/>
      <c r="S4" s="46">
        <f t="shared" ref="S4:AG4" si="1">SUM(S5:S6)</f>
        <v>1</v>
      </c>
      <c r="T4" s="46">
        <f t="shared" si="1"/>
        <v>1</v>
      </c>
      <c r="U4" s="46">
        <f t="shared" si="1"/>
        <v>1</v>
      </c>
      <c r="V4" s="46">
        <f t="shared" si="1"/>
        <v>0</v>
      </c>
      <c r="W4" s="46">
        <f t="shared" si="1"/>
        <v>1</v>
      </c>
      <c r="X4" s="46">
        <f t="shared" si="1"/>
        <v>1</v>
      </c>
      <c r="Y4" s="46">
        <f t="shared" si="1"/>
        <v>0</v>
      </c>
      <c r="Z4" s="46">
        <f t="shared" si="1"/>
        <v>0</v>
      </c>
      <c r="AA4" s="46">
        <f t="shared" si="1"/>
        <v>0</v>
      </c>
      <c r="AB4" s="46">
        <f t="shared" si="1"/>
        <v>0</v>
      </c>
      <c r="AC4" s="46">
        <f t="shared" si="1"/>
        <v>0</v>
      </c>
      <c r="AD4" s="46">
        <f t="shared" si="1"/>
        <v>0</v>
      </c>
      <c r="AE4" s="46">
        <f t="shared" si="1"/>
        <v>0</v>
      </c>
      <c r="AF4" s="46">
        <f t="shared" si="1"/>
        <v>1</v>
      </c>
      <c r="AG4" s="46">
        <f t="shared" si="1"/>
        <v>0</v>
      </c>
      <c r="AH4" s="34"/>
      <c r="AI4" s="34"/>
      <c r="AJ4" s="34"/>
      <c r="AK4" s="34"/>
      <c r="AM4" s="13" t="str">
        <f t="shared" ref="AM4:AM67" si="2">_xlfn.CONCAT(A4,F4)</f>
        <v>.Petroleum Refining.Refined Petroleum Products.Alkylates.Isoparaffins.Isomerization</v>
      </c>
      <c r="AO4" s="6"/>
    </row>
    <row r="5" spans="1:41" x14ac:dyDescent="0.3">
      <c r="A5" t="s">
        <v>39</v>
      </c>
      <c r="B5" s="41"/>
      <c r="C5" s="41"/>
      <c r="D5" s="41"/>
      <c r="E5" s="41"/>
      <c r="F5" s="10" t="s">
        <v>42</v>
      </c>
      <c r="G5" s="39"/>
      <c r="H5" s="40"/>
      <c r="I5" s="39"/>
      <c r="J5" s="39"/>
      <c r="K5" s="39" t="s">
        <v>40</v>
      </c>
      <c r="L5" s="24"/>
      <c r="M5" s="27" t="s">
        <v>41</v>
      </c>
      <c r="N5" s="45"/>
      <c r="O5" s="27"/>
      <c r="P5" s="27">
        <v>1950</v>
      </c>
      <c r="Q5" s="27">
        <v>2101</v>
      </c>
      <c r="R5" s="27">
        <v>25</v>
      </c>
      <c r="S5" s="45">
        <v>1</v>
      </c>
      <c r="T5" s="45">
        <v>0.6</v>
      </c>
      <c r="U5" s="45">
        <v>1</v>
      </c>
      <c r="V5" s="45"/>
      <c r="W5" s="45">
        <v>1</v>
      </c>
      <c r="X5" s="45">
        <v>1</v>
      </c>
      <c r="Y5" s="45"/>
      <c r="Z5" s="45"/>
      <c r="AA5" s="45"/>
      <c r="AB5" s="45"/>
      <c r="AC5" s="45"/>
      <c r="AD5" s="45"/>
      <c r="AE5" s="45"/>
      <c r="AF5" s="45">
        <v>1</v>
      </c>
      <c r="AG5" s="45"/>
      <c r="AH5" s="34">
        <v>481250</v>
      </c>
      <c r="AI5" s="34">
        <v>16940488.546468802</v>
      </c>
      <c r="AJ5" s="34">
        <v>1694048.8546468799</v>
      </c>
      <c r="AK5" s="34"/>
      <c r="AM5" s="13" t="str">
        <f t="shared" si="2"/>
        <v>.Petroleum Refining.Refined Petroleum Products.Alkylates.Isoparaffins.IsomerizationIsomerization tower</v>
      </c>
      <c r="AO5" s="9"/>
    </row>
    <row r="6" spans="1:41" x14ac:dyDescent="0.3">
      <c r="A6" t="s">
        <v>39</v>
      </c>
      <c r="B6" s="41"/>
      <c r="C6" s="41"/>
      <c r="D6" s="41"/>
      <c r="E6" s="41"/>
      <c r="F6" s="10" t="s">
        <v>43</v>
      </c>
      <c r="G6" s="39"/>
      <c r="H6" s="40"/>
      <c r="I6" s="39"/>
      <c r="J6" s="39"/>
      <c r="K6" s="39" t="s">
        <v>40</v>
      </c>
      <c r="L6" s="24"/>
      <c r="M6" s="27" t="s">
        <v>41</v>
      </c>
      <c r="N6" s="45"/>
      <c r="O6" s="27"/>
      <c r="P6" s="27">
        <v>1950</v>
      </c>
      <c r="Q6" s="27">
        <v>2101</v>
      </c>
      <c r="R6" s="27">
        <v>25</v>
      </c>
      <c r="S6" s="45"/>
      <c r="T6" s="45">
        <v>0.4</v>
      </c>
      <c r="U6" s="45"/>
      <c r="V6" s="45"/>
      <c r="W6" s="45"/>
      <c r="X6" s="45"/>
      <c r="Y6" s="45"/>
      <c r="Z6" s="45"/>
      <c r="AA6" s="45"/>
      <c r="AB6" s="45"/>
      <c r="AC6" s="45"/>
      <c r="AD6" s="45"/>
      <c r="AE6" s="45"/>
      <c r="AF6" s="45"/>
      <c r="AG6" s="45"/>
      <c r="AH6" s="34">
        <v>481250</v>
      </c>
      <c r="AI6" s="34">
        <v>18545376.935081601</v>
      </c>
      <c r="AJ6" s="34">
        <v>1854537.6935081601</v>
      </c>
      <c r="AK6" s="34"/>
      <c r="AM6" s="13" t="str">
        <f t="shared" si="2"/>
        <v>.Petroleum Refining.Refined Petroleum Products.Alkylates.Isoparaffins.IsomerizationEff isomerization tower</v>
      </c>
      <c r="AO6" s="6"/>
    </row>
    <row r="7" spans="1:41" x14ac:dyDescent="0.3">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2"/>
        <v/>
      </c>
      <c r="AO7" s="6"/>
    </row>
    <row r="8" spans="1:41" x14ac:dyDescent="0.3">
      <c r="A8" t="s">
        <v>44</v>
      </c>
      <c r="B8" s="41"/>
      <c r="C8" s="41"/>
      <c r="D8" s="41"/>
      <c r="E8" s="41"/>
      <c r="G8" s="39"/>
      <c r="H8" s="40"/>
      <c r="I8" s="39"/>
      <c r="J8" s="39"/>
      <c r="K8" s="39" t="s">
        <v>40</v>
      </c>
      <c r="L8" s="24"/>
      <c r="M8" s="27" t="s">
        <v>41</v>
      </c>
      <c r="N8" s="45">
        <v>0.35</v>
      </c>
      <c r="O8" s="27">
        <v>10</v>
      </c>
      <c r="P8" s="27"/>
      <c r="Q8" s="27"/>
      <c r="R8" s="27"/>
      <c r="S8" s="46">
        <f t="shared" ref="S8:AG8" si="3">SUM(S9:S12)</f>
        <v>1</v>
      </c>
      <c r="T8" s="46">
        <f t="shared" si="3"/>
        <v>1</v>
      </c>
      <c r="U8" s="46">
        <f t="shared" si="3"/>
        <v>1</v>
      </c>
      <c r="V8" s="46">
        <f t="shared" si="3"/>
        <v>0</v>
      </c>
      <c r="W8" s="46">
        <f t="shared" si="3"/>
        <v>1</v>
      </c>
      <c r="X8" s="46">
        <f t="shared" si="3"/>
        <v>1</v>
      </c>
      <c r="Y8" s="46">
        <f t="shared" si="3"/>
        <v>0</v>
      </c>
      <c r="Z8" s="46">
        <f t="shared" si="3"/>
        <v>0</v>
      </c>
      <c r="AA8" s="46">
        <f t="shared" si="3"/>
        <v>0</v>
      </c>
      <c r="AB8" s="46">
        <f t="shared" si="3"/>
        <v>0</v>
      </c>
      <c r="AC8" s="46">
        <f t="shared" si="3"/>
        <v>0</v>
      </c>
      <c r="AD8" s="46">
        <f t="shared" si="3"/>
        <v>0</v>
      </c>
      <c r="AE8" s="46">
        <f t="shared" si="3"/>
        <v>0</v>
      </c>
      <c r="AF8" s="46">
        <f t="shared" si="3"/>
        <v>1</v>
      </c>
      <c r="AG8" s="46">
        <f t="shared" si="3"/>
        <v>0</v>
      </c>
      <c r="AH8" s="34"/>
      <c r="AI8" s="34"/>
      <c r="AJ8" s="34"/>
      <c r="AK8" s="34"/>
      <c r="AM8" s="13" t="str">
        <f t="shared" si="2"/>
        <v>.Petroleum Refining.Refined Petroleum Products.Alkylates.Alkylation</v>
      </c>
      <c r="AO8" s="6"/>
    </row>
    <row r="9" spans="1:41" x14ac:dyDescent="0.3">
      <c r="A9" t="s">
        <v>44</v>
      </c>
      <c r="B9" s="41"/>
      <c r="C9" s="41"/>
      <c r="D9" s="41"/>
      <c r="E9" s="41"/>
      <c r="F9" s="10" t="s">
        <v>45</v>
      </c>
      <c r="G9" s="39"/>
      <c r="H9" s="40"/>
      <c r="I9" s="39"/>
      <c r="J9" s="39"/>
      <c r="K9" s="39" t="s">
        <v>40</v>
      </c>
      <c r="L9" s="24"/>
      <c r="M9" s="27" t="s">
        <v>41</v>
      </c>
      <c r="N9" s="45"/>
      <c r="O9" s="27"/>
      <c r="P9" s="27">
        <v>1950</v>
      </c>
      <c r="Q9" s="27">
        <v>2101</v>
      </c>
      <c r="R9" s="27">
        <v>25</v>
      </c>
      <c r="S9" s="45"/>
      <c r="T9" s="45">
        <v>0.5</v>
      </c>
      <c r="U9" s="45">
        <v>0.55000000000000004</v>
      </c>
      <c r="V9" s="45"/>
      <c r="W9" s="45">
        <v>0.5</v>
      </c>
      <c r="X9" s="45"/>
      <c r="Y9" s="45"/>
      <c r="Z9" s="45"/>
      <c r="AA9" s="45"/>
      <c r="AB9" s="45"/>
      <c r="AC9" s="45"/>
      <c r="AD9" s="45"/>
      <c r="AE9" s="45"/>
      <c r="AF9" s="45">
        <v>0.55000000000000004</v>
      </c>
      <c r="AG9" s="45"/>
      <c r="AH9" s="34">
        <v>329000</v>
      </c>
      <c r="AI9" s="34">
        <v>42797023.696342297</v>
      </c>
      <c r="AJ9" s="34">
        <v>6419553.5544513604</v>
      </c>
      <c r="AK9" s="34"/>
      <c r="AM9" s="13" t="str">
        <f t="shared" si="2"/>
        <v>.Petroleum Refining.Refined Petroleum Products.Alkylates.AlkylationHydrofluoric acid alkylation tower</v>
      </c>
      <c r="AO9" s="9"/>
    </row>
    <row r="10" spans="1:41" x14ac:dyDescent="0.3">
      <c r="A10" t="s">
        <v>44</v>
      </c>
      <c r="B10" s="41"/>
      <c r="C10" s="41"/>
      <c r="D10" s="41"/>
      <c r="E10" s="41"/>
      <c r="F10" s="10" t="s">
        <v>46</v>
      </c>
      <c r="G10" s="39"/>
      <c r="H10" s="40"/>
      <c r="I10" s="39"/>
      <c r="J10" s="39"/>
      <c r="K10" s="39" t="s">
        <v>40</v>
      </c>
      <c r="L10" s="24"/>
      <c r="M10" s="27" t="s">
        <v>41</v>
      </c>
      <c r="N10" s="45"/>
      <c r="O10" s="27"/>
      <c r="P10" s="27">
        <v>1950</v>
      </c>
      <c r="Q10" s="27">
        <v>2101</v>
      </c>
      <c r="R10" s="27">
        <v>25</v>
      </c>
      <c r="S10" s="45">
        <v>1</v>
      </c>
      <c r="T10" s="45">
        <v>0.5</v>
      </c>
      <c r="U10" s="45"/>
      <c r="V10" s="45"/>
      <c r="W10" s="45">
        <v>0.1</v>
      </c>
      <c r="X10" s="45">
        <v>0.65</v>
      </c>
      <c r="Y10" s="45"/>
      <c r="Z10" s="45"/>
      <c r="AA10" s="45"/>
      <c r="AB10" s="45"/>
      <c r="AC10" s="45"/>
      <c r="AD10" s="45"/>
      <c r="AE10" s="45"/>
      <c r="AF10" s="45"/>
      <c r="AG10" s="45"/>
      <c r="AH10" s="34">
        <v>329000</v>
      </c>
      <c r="AI10" s="34">
        <v>47076726.065976597</v>
      </c>
      <c r="AJ10" s="34">
        <v>7061508.9098964902</v>
      </c>
      <c r="AK10" s="34"/>
      <c r="AM10" s="13" t="str">
        <f t="shared" si="2"/>
        <v>.Petroleum Refining.Refined Petroleum Products.Alkylates.AlkylationEff hydrofluoric acid alkylation tower</v>
      </c>
      <c r="AO10" s="6"/>
    </row>
    <row r="11" spans="1:41" x14ac:dyDescent="0.3">
      <c r="A11" t="s">
        <v>44</v>
      </c>
      <c r="B11" s="41"/>
      <c r="C11" s="41"/>
      <c r="D11" s="41"/>
      <c r="E11" s="41"/>
      <c r="F11" s="10" t="s">
        <v>47</v>
      </c>
      <c r="G11" s="39"/>
      <c r="H11" s="40"/>
      <c r="I11" s="39"/>
      <c r="J11" s="39"/>
      <c r="K11" s="39" t="s">
        <v>40</v>
      </c>
      <c r="L11" s="24"/>
      <c r="M11" s="27" t="s">
        <v>41</v>
      </c>
      <c r="N11" s="45"/>
      <c r="O11" s="27"/>
      <c r="P11" s="27">
        <v>1950</v>
      </c>
      <c r="Q11" s="27">
        <v>2101</v>
      </c>
      <c r="R11" s="27">
        <v>25</v>
      </c>
      <c r="S11" s="45"/>
      <c r="T11" s="45"/>
      <c r="U11" s="45">
        <v>0.45</v>
      </c>
      <c r="V11" s="45"/>
      <c r="W11" s="45">
        <v>0.35</v>
      </c>
      <c r="X11" s="45"/>
      <c r="Y11" s="45"/>
      <c r="Z11" s="45"/>
      <c r="AA11" s="45"/>
      <c r="AB11" s="45"/>
      <c r="AC11" s="45"/>
      <c r="AD11" s="45"/>
      <c r="AE11" s="45"/>
      <c r="AF11" s="45">
        <v>0.45</v>
      </c>
      <c r="AG11" s="45"/>
      <c r="AH11" s="34">
        <v>285250</v>
      </c>
      <c r="AI11" s="34">
        <v>29422953.791235302</v>
      </c>
      <c r="AJ11" s="34">
        <v>4413443.06868531</v>
      </c>
      <c r="AK11" s="34"/>
      <c r="AM11" s="13" t="str">
        <f t="shared" si="2"/>
        <v>.Petroleum Refining.Refined Petroleum Products.Alkylates.AlkylationSulphuric acid alkylation tower</v>
      </c>
      <c r="AO11" s="9"/>
    </row>
    <row r="12" spans="1:41" x14ac:dyDescent="0.3">
      <c r="A12" t="s">
        <v>44</v>
      </c>
      <c r="B12" s="41"/>
      <c r="C12" s="41"/>
      <c r="D12" s="41"/>
      <c r="E12" s="41"/>
      <c r="F12" s="10" t="s">
        <v>48</v>
      </c>
      <c r="G12" s="39"/>
      <c r="H12" s="40"/>
      <c r="I12" s="39"/>
      <c r="J12" s="39"/>
      <c r="K12" s="39" t="s">
        <v>40</v>
      </c>
      <c r="L12" s="24"/>
      <c r="M12" s="27" t="s">
        <v>41</v>
      </c>
      <c r="N12" s="45"/>
      <c r="O12" s="27"/>
      <c r="P12" s="27">
        <v>1950</v>
      </c>
      <c r="Q12" s="27">
        <v>2101</v>
      </c>
      <c r="R12" s="27">
        <v>25</v>
      </c>
      <c r="S12" s="45"/>
      <c r="T12" s="45"/>
      <c r="U12" s="45"/>
      <c r="V12" s="45"/>
      <c r="W12" s="45">
        <v>0.05</v>
      </c>
      <c r="X12" s="45">
        <v>0.35</v>
      </c>
      <c r="Y12" s="45"/>
      <c r="Z12" s="45"/>
      <c r="AA12" s="45"/>
      <c r="AB12" s="45"/>
      <c r="AC12" s="45"/>
      <c r="AD12" s="45"/>
      <c r="AE12" s="45"/>
      <c r="AF12" s="45"/>
      <c r="AG12" s="45"/>
      <c r="AH12" s="34">
        <v>285250</v>
      </c>
      <c r="AI12" s="34">
        <v>21844314.1783414</v>
      </c>
      <c r="AJ12" s="34">
        <v>3276647.1267512101</v>
      </c>
      <c r="AK12" s="34"/>
      <c r="AM12" s="13" t="str">
        <f t="shared" si="2"/>
        <v>.Petroleum Refining.Refined Petroleum Products.Alkylates.AlkylationSulphuric acid alkylation tower Eff</v>
      </c>
      <c r="AO12" s="6"/>
    </row>
    <row r="13" spans="1:41" x14ac:dyDescent="0.3">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2"/>
        <v/>
      </c>
      <c r="AO13" s="6"/>
    </row>
    <row r="14" spans="1:41" x14ac:dyDescent="0.3">
      <c r="A14" t="s">
        <v>49</v>
      </c>
      <c r="B14" s="41"/>
      <c r="C14" s="41"/>
      <c r="D14" s="41"/>
      <c r="E14" s="41"/>
      <c r="G14" s="39"/>
      <c r="H14" s="40"/>
      <c r="I14" s="39"/>
      <c r="J14" s="39"/>
      <c r="K14" s="39" t="s">
        <v>40</v>
      </c>
      <c r="L14" s="24"/>
      <c r="M14" s="27" t="s">
        <v>41</v>
      </c>
      <c r="N14" s="45">
        <v>0.35</v>
      </c>
      <c r="O14" s="27">
        <v>10</v>
      </c>
      <c r="P14" s="27"/>
      <c r="Q14" s="27"/>
      <c r="R14" s="27"/>
      <c r="S14" s="46">
        <f t="shared" ref="S14:AG14" si="4">SUM(S15:S20)</f>
        <v>1</v>
      </c>
      <c r="T14" s="46">
        <f t="shared" si="4"/>
        <v>1</v>
      </c>
      <c r="U14" s="46">
        <f t="shared" si="4"/>
        <v>1.0010000000000001</v>
      </c>
      <c r="V14" s="46">
        <f t="shared" si="4"/>
        <v>0</v>
      </c>
      <c r="W14" s="46">
        <f t="shared" si="4"/>
        <v>1</v>
      </c>
      <c r="X14" s="46">
        <f t="shared" si="4"/>
        <v>1</v>
      </c>
      <c r="Y14" s="46">
        <f t="shared" si="4"/>
        <v>0</v>
      </c>
      <c r="Z14" s="46">
        <f t="shared" si="4"/>
        <v>0</v>
      </c>
      <c r="AA14" s="46">
        <f t="shared" si="4"/>
        <v>0</v>
      </c>
      <c r="AB14" s="46">
        <f t="shared" si="4"/>
        <v>0</v>
      </c>
      <c r="AC14" s="46">
        <f t="shared" si="4"/>
        <v>0</v>
      </c>
      <c r="AD14" s="46">
        <f t="shared" si="4"/>
        <v>0</v>
      </c>
      <c r="AE14" s="46">
        <f t="shared" si="4"/>
        <v>0</v>
      </c>
      <c r="AF14" s="46">
        <f t="shared" si="4"/>
        <v>1</v>
      </c>
      <c r="AG14" s="46">
        <f t="shared" si="4"/>
        <v>0</v>
      </c>
      <c r="AH14" s="34"/>
      <c r="AI14" s="34"/>
      <c r="AJ14" s="34"/>
      <c r="AK14" s="34"/>
      <c r="AM14" s="13" t="str">
        <f t="shared" si="2"/>
        <v>.Petroleum Refining.Refined Petroleum Products.Petroleum Fractions.Hydrotreating.Desulphurization</v>
      </c>
      <c r="AO14" s="6"/>
    </row>
    <row r="15" spans="1:41" x14ac:dyDescent="0.3">
      <c r="A15" t="s">
        <v>49</v>
      </c>
      <c r="B15" s="41"/>
      <c r="C15" s="41"/>
      <c r="D15" s="41"/>
      <c r="E15" s="41"/>
      <c r="F15" s="10" t="s">
        <v>50</v>
      </c>
      <c r="G15" s="39"/>
      <c r="H15" s="40"/>
      <c r="I15" s="39"/>
      <c r="J15" s="39"/>
      <c r="K15" s="39" t="s">
        <v>40</v>
      </c>
      <c r="L15" s="24"/>
      <c r="M15" s="27" t="s">
        <v>41</v>
      </c>
      <c r="N15" s="45"/>
      <c r="O15" s="27"/>
      <c r="P15" s="27">
        <v>1950</v>
      </c>
      <c r="Q15" s="27">
        <v>2101</v>
      </c>
      <c r="R15" s="27">
        <v>25</v>
      </c>
      <c r="S15" s="45">
        <v>1.6E-2</v>
      </c>
      <c r="T15" s="45">
        <v>1.6E-2</v>
      </c>
      <c r="U15" s="45">
        <v>1.6E-2</v>
      </c>
      <c r="V15" s="45"/>
      <c r="W15" s="45">
        <v>0.4</v>
      </c>
      <c r="X15" s="45">
        <v>0.4</v>
      </c>
      <c r="Y15" s="45"/>
      <c r="Z15" s="45"/>
      <c r="AA15" s="45"/>
      <c r="AB15" s="45"/>
      <c r="AC15" s="45"/>
      <c r="AD15" s="45"/>
      <c r="AE15" s="45"/>
      <c r="AF15" s="45">
        <v>0.53700000000000003</v>
      </c>
      <c r="AG15" s="45"/>
      <c r="AH15" s="34">
        <v>1142750</v>
      </c>
      <c r="AI15" s="34">
        <v>24073325.829192601</v>
      </c>
      <c r="AJ15" s="34">
        <v>3610998.87437888</v>
      </c>
      <c r="AK15" s="34"/>
      <c r="AM15" s="13" t="str">
        <f t="shared" si="2"/>
        <v>.Petroleum Refining.Refined Petroleum Products.Petroleum Fractions.Hydrotreating.Desulphurizationlow sulphur gas oil Eff unit</v>
      </c>
      <c r="AO15" s="9"/>
    </row>
    <row r="16" spans="1:41" x14ac:dyDescent="0.3">
      <c r="A16" t="s">
        <v>49</v>
      </c>
      <c r="B16" s="41"/>
      <c r="C16" s="41"/>
      <c r="D16" s="41"/>
      <c r="E16" s="41"/>
      <c r="F16" s="10" t="s">
        <v>51</v>
      </c>
      <c r="G16" s="39"/>
      <c r="H16" s="40"/>
      <c r="I16" s="39"/>
      <c r="J16" s="39"/>
      <c r="K16" s="39" t="s">
        <v>40</v>
      </c>
      <c r="L16" s="24"/>
      <c r="M16" s="27" t="s">
        <v>41</v>
      </c>
      <c r="N16" s="45"/>
      <c r="O16" s="27"/>
      <c r="P16" s="27">
        <v>1950</v>
      </c>
      <c r="Q16" s="27">
        <v>2101</v>
      </c>
      <c r="R16" s="27">
        <v>25</v>
      </c>
      <c r="S16" s="45"/>
      <c r="T16" s="45"/>
      <c r="U16" s="45">
        <v>0.52</v>
      </c>
      <c r="V16" s="45"/>
      <c r="W16" s="45"/>
      <c r="X16" s="45"/>
      <c r="Y16" s="45"/>
      <c r="Z16" s="45"/>
      <c r="AA16" s="45"/>
      <c r="AB16" s="45"/>
      <c r="AC16" s="45"/>
      <c r="AD16" s="45"/>
      <c r="AE16" s="45"/>
      <c r="AF16" s="45"/>
      <c r="AG16" s="45"/>
      <c r="AH16" s="34">
        <v>1142750</v>
      </c>
      <c r="AI16" s="34">
        <v>25856535.149873499</v>
      </c>
      <c r="AJ16" s="34">
        <v>3878480.2724810201</v>
      </c>
      <c r="AK16" s="34"/>
      <c r="AM16" s="13" t="str">
        <f t="shared" si="2"/>
        <v>.Petroleum Refining.Refined Petroleum Products.Petroleum Fractions.Hydrotreating.Desulphurizationhigh sulphur gas oil</v>
      </c>
      <c r="AO16" s="6"/>
    </row>
    <row r="17" spans="1:41" x14ac:dyDescent="0.3">
      <c r="A17" s="10" t="s">
        <v>49</v>
      </c>
      <c r="B17" s="41"/>
      <c r="C17" s="41"/>
      <c r="D17" s="41"/>
      <c r="E17" s="41"/>
      <c r="F17" s="10" t="s">
        <v>52</v>
      </c>
      <c r="G17" s="39"/>
      <c r="H17" s="40"/>
      <c r="I17" s="39"/>
      <c r="J17" s="39"/>
      <c r="K17" s="39" t="s">
        <v>40</v>
      </c>
      <c r="L17" s="24"/>
      <c r="M17" s="27" t="s">
        <v>41</v>
      </c>
      <c r="N17" s="45"/>
      <c r="O17" s="27"/>
      <c r="P17" s="27">
        <v>1950</v>
      </c>
      <c r="Q17" s="27">
        <v>2101</v>
      </c>
      <c r="R17" s="27">
        <v>25</v>
      </c>
      <c r="S17" s="45">
        <v>0.46500000000000002</v>
      </c>
      <c r="T17" s="45">
        <v>0.46500000000000002</v>
      </c>
      <c r="U17" s="45">
        <v>0.46500000000000002</v>
      </c>
      <c r="V17" s="45"/>
      <c r="W17" s="45">
        <v>0.3</v>
      </c>
      <c r="X17" s="45">
        <v>0.3</v>
      </c>
      <c r="Y17" s="45"/>
      <c r="Z17" s="45"/>
      <c r="AA17" s="45"/>
      <c r="AB17" s="45"/>
      <c r="AC17" s="45"/>
      <c r="AD17" s="45"/>
      <c r="AE17" s="45"/>
      <c r="AF17" s="45">
        <v>0.46300000000000002</v>
      </c>
      <c r="AG17" s="45"/>
      <c r="AH17" s="34">
        <v>964250</v>
      </c>
      <c r="AI17" s="34">
        <v>23181721.168852098</v>
      </c>
      <c r="AJ17" s="34">
        <v>3477258.1753278198</v>
      </c>
      <c r="AK17" s="34"/>
      <c r="AM17" s="13" t="str">
        <f t="shared" si="2"/>
        <v>.Petroleum Refining.Refined Petroleum Products.Petroleum Fractions.Hydrotreating.Desulphurizationlow sulphur distillates Eff unit</v>
      </c>
      <c r="AO17" s="9"/>
    </row>
    <row r="18" spans="1:41" x14ac:dyDescent="0.3">
      <c r="A18" t="s">
        <v>49</v>
      </c>
      <c r="B18" s="41"/>
      <c r="C18" s="41"/>
      <c r="D18" s="41"/>
      <c r="E18" s="41"/>
      <c r="F18" s="10" t="s">
        <v>53</v>
      </c>
      <c r="G18" s="39"/>
      <c r="H18" s="40"/>
      <c r="I18" s="39"/>
      <c r="J18" s="39"/>
      <c r="K18" s="39" t="s">
        <v>40</v>
      </c>
      <c r="L18" s="24"/>
      <c r="M18" s="27" t="s">
        <v>41</v>
      </c>
      <c r="N18" s="45"/>
      <c r="O18" s="27"/>
      <c r="P18" s="27">
        <v>1950</v>
      </c>
      <c r="Q18" s="27">
        <v>2101</v>
      </c>
      <c r="R18" s="27">
        <v>25</v>
      </c>
      <c r="S18" s="45">
        <v>0.51900000000000002</v>
      </c>
      <c r="T18" s="45">
        <v>0.51900000000000002</v>
      </c>
      <c r="U18" s="45"/>
      <c r="V18" s="45"/>
      <c r="W18" s="45">
        <v>0.3</v>
      </c>
      <c r="X18" s="45">
        <v>0.3</v>
      </c>
      <c r="Y18" s="45"/>
      <c r="Z18" s="45"/>
      <c r="AA18" s="45"/>
      <c r="AB18" s="45"/>
      <c r="AC18" s="45"/>
      <c r="AD18" s="45"/>
      <c r="AE18" s="45"/>
      <c r="AF18" s="45"/>
      <c r="AG18" s="45"/>
      <c r="AH18" s="34">
        <v>1096375</v>
      </c>
      <c r="AI18" s="34">
        <v>18723697.8671498</v>
      </c>
      <c r="AJ18" s="34">
        <v>2808554.6800724599</v>
      </c>
      <c r="AK18" s="34"/>
      <c r="AM18" s="13" t="str">
        <f t="shared" si="2"/>
        <v>.Petroleum Refining.Refined Petroleum Products.Petroleum Fractions.Hydrotreating.Desulphurizationlow sulphur naphtha Eff unit</v>
      </c>
      <c r="AO18" s="6"/>
    </row>
    <row r="19" spans="1:41" x14ac:dyDescent="0.3">
      <c r="A19" t="s">
        <v>49</v>
      </c>
      <c r="B19" s="41"/>
      <c r="C19" s="41"/>
      <c r="D19" s="41"/>
      <c r="E19" s="41"/>
      <c r="F19" s="10" t="s">
        <v>54</v>
      </c>
      <c r="G19" s="39"/>
      <c r="H19" s="40"/>
      <c r="I19" s="39"/>
      <c r="J19" s="39"/>
      <c r="K19" s="39" t="s">
        <v>40</v>
      </c>
      <c r="L19" s="24"/>
      <c r="M19" s="27" t="s">
        <v>41</v>
      </c>
      <c r="N19" s="45"/>
      <c r="O19" s="27"/>
      <c r="P19" s="27">
        <v>1950</v>
      </c>
      <c r="Q19" s="27">
        <v>2101</v>
      </c>
      <c r="R19" s="27">
        <v>25</v>
      </c>
      <c r="S19" s="45"/>
      <c r="T19" s="45"/>
      <c r="U19" s="45"/>
      <c r="V19" s="45"/>
      <c r="W19" s="45"/>
      <c r="X19" s="45"/>
      <c r="Y19" s="45"/>
      <c r="Z19" s="45"/>
      <c r="AA19" s="45"/>
      <c r="AB19" s="45"/>
      <c r="AC19" s="45"/>
      <c r="AD19" s="45"/>
      <c r="AE19" s="45"/>
      <c r="AF19" s="45"/>
      <c r="AG19" s="45"/>
      <c r="AH19" s="34">
        <v>964250</v>
      </c>
      <c r="AI19" s="34">
        <v>25410732.8197033</v>
      </c>
      <c r="AJ19" s="34">
        <v>3811609.9229554902</v>
      </c>
      <c r="AK19" s="34"/>
      <c r="AM19" s="13" t="str">
        <f t="shared" si="2"/>
        <v>.Petroleum Refining.Refined Petroleum Products.Petroleum Fractions.Hydrotreating.Desulphurizationhigh sulphur distillates</v>
      </c>
      <c r="AO19" s="9"/>
    </row>
    <row r="20" spans="1:41" x14ac:dyDescent="0.3">
      <c r="A20" t="s">
        <v>49</v>
      </c>
      <c r="B20" s="41"/>
      <c r="C20" s="41"/>
      <c r="D20" s="41"/>
      <c r="E20" s="41"/>
      <c r="F20" s="10" t="s">
        <v>55</v>
      </c>
      <c r="G20" s="39"/>
      <c r="H20" s="40"/>
      <c r="I20" s="39"/>
      <c r="J20" s="39"/>
      <c r="K20" s="39" t="s">
        <v>40</v>
      </c>
      <c r="L20" s="24"/>
      <c r="M20" s="27" t="s">
        <v>41</v>
      </c>
      <c r="N20" s="45"/>
      <c r="O20" s="27"/>
      <c r="P20" s="27">
        <v>1950</v>
      </c>
      <c r="Q20" s="27">
        <v>2101</v>
      </c>
      <c r="R20" s="27">
        <v>25</v>
      </c>
      <c r="S20" s="45"/>
      <c r="T20" s="45"/>
      <c r="U20" s="45"/>
      <c r="V20" s="45"/>
      <c r="W20" s="45"/>
      <c r="X20" s="45"/>
      <c r="Y20" s="45"/>
      <c r="Z20" s="45"/>
      <c r="AA20" s="45"/>
      <c r="AB20" s="45"/>
      <c r="AC20" s="45"/>
      <c r="AD20" s="45"/>
      <c r="AE20" s="45"/>
      <c r="AF20" s="45"/>
      <c r="AG20" s="45"/>
      <c r="AH20" s="34">
        <v>1096375</v>
      </c>
      <c r="AI20" s="34">
        <v>20506907.187830701</v>
      </c>
      <c r="AJ20" s="34">
        <v>3076036.0781746102</v>
      </c>
      <c r="AK20" s="34"/>
      <c r="AM20" s="13" t="str">
        <f t="shared" si="2"/>
        <v>.Petroleum Refining.Refined Petroleum Products.Petroleum Fractions.Hydrotreating.Desulphurizationhigh sulphur naphtha</v>
      </c>
      <c r="AO20" s="6"/>
    </row>
    <row r="21" spans="1:41" x14ac:dyDescent="0.3">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2"/>
        <v/>
      </c>
      <c r="AO21" s="6"/>
    </row>
    <row r="22" spans="1:41" x14ac:dyDescent="0.3">
      <c r="A22" t="s">
        <v>56</v>
      </c>
      <c r="B22" s="41"/>
      <c r="C22" s="41"/>
      <c r="D22" s="41"/>
      <c r="E22" s="41"/>
      <c r="G22" s="39"/>
      <c r="H22" s="40"/>
      <c r="I22" s="39"/>
      <c r="J22" s="39"/>
      <c r="K22" s="39" t="s">
        <v>40</v>
      </c>
      <c r="L22" s="24"/>
      <c r="M22" s="27" t="s">
        <v>41</v>
      </c>
      <c r="N22" s="45">
        <v>0.35</v>
      </c>
      <c r="O22" s="27">
        <v>10</v>
      </c>
      <c r="P22" s="27"/>
      <c r="Q22" s="27"/>
      <c r="R22" s="27"/>
      <c r="S22" s="46">
        <f t="shared" ref="S22:AG22" si="5">SUM(S23)</f>
        <v>1</v>
      </c>
      <c r="T22" s="46">
        <f t="shared" si="5"/>
        <v>1</v>
      </c>
      <c r="U22" s="46">
        <f t="shared" si="5"/>
        <v>1</v>
      </c>
      <c r="V22" s="46">
        <f t="shared" si="5"/>
        <v>0</v>
      </c>
      <c r="W22" s="46">
        <f t="shared" si="5"/>
        <v>1</v>
      </c>
      <c r="X22" s="46">
        <f t="shared" si="5"/>
        <v>1</v>
      </c>
      <c r="Y22" s="46">
        <f t="shared" si="5"/>
        <v>0</v>
      </c>
      <c r="Z22" s="46">
        <f t="shared" si="5"/>
        <v>0</v>
      </c>
      <c r="AA22" s="46">
        <f t="shared" si="5"/>
        <v>0</v>
      </c>
      <c r="AB22" s="46">
        <f t="shared" si="5"/>
        <v>0</v>
      </c>
      <c r="AC22" s="46">
        <f t="shared" si="5"/>
        <v>0</v>
      </c>
      <c r="AD22" s="46">
        <f t="shared" si="5"/>
        <v>0</v>
      </c>
      <c r="AE22" s="46">
        <f t="shared" si="5"/>
        <v>0</v>
      </c>
      <c r="AF22" s="46">
        <f t="shared" si="5"/>
        <v>1</v>
      </c>
      <c r="AG22" s="46">
        <f t="shared" si="5"/>
        <v>0</v>
      </c>
      <c r="AH22" s="34"/>
      <c r="AI22" s="34"/>
      <c r="AJ22" s="34"/>
      <c r="AK22" s="34"/>
      <c r="AM22" s="13" t="str">
        <f t="shared" si="2"/>
        <v>.Petroleum Refining.Refined Petroleum Products.Petroleum Fractions.Hydrotreating.Sulphur Recovery</v>
      </c>
      <c r="AO22" s="6"/>
    </row>
    <row r="23" spans="1:41" x14ac:dyDescent="0.3">
      <c r="A23" t="s">
        <v>56</v>
      </c>
      <c r="B23" s="41"/>
      <c r="C23" s="41"/>
      <c r="D23" s="41"/>
      <c r="E23" s="41"/>
      <c r="F23" s="10" t="s">
        <v>57</v>
      </c>
      <c r="G23" s="39"/>
      <c r="H23" s="40"/>
      <c r="I23" s="39"/>
      <c r="J23" s="39"/>
      <c r="K23" s="39" t="s">
        <v>40</v>
      </c>
      <c r="L23" s="24"/>
      <c r="M23" s="27" t="s">
        <v>41</v>
      </c>
      <c r="N23" s="45"/>
      <c r="O23" s="27"/>
      <c r="P23" s="27">
        <v>1950</v>
      </c>
      <c r="Q23" s="27">
        <v>2101</v>
      </c>
      <c r="R23" s="27">
        <v>25</v>
      </c>
      <c r="S23" s="45">
        <v>1</v>
      </c>
      <c r="T23" s="45">
        <v>1</v>
      </c>
      <c r="U23" s="45">
        <v>1</v>
      </c>
      <c r="V23" s="45"/>
      <c r="W23" s="45">
        <v>1</v>
      </c>
      <c r="X23" s="45">
        <v>1</v>
      </c>
      <c r="Y23" s="45"/>
      <c r="Z23" s="45"/>
      <c r="AA23" s="45"/>
      <c r="AB23" s="45"/>
      <c r="AC23" s="45"/>
      <c r="AD23" s="45"/>
      <c r="AE23" s="45"/>
      <c r="AF23" s="45">
        <v>1</v>
      </c>
      <c r="AG23" s="45"/>
      <c r="AH23" s="34">
        <v>97500</v>
      </c>
      <c r="AI23" s="34">
        <v>66870349.525535002</v>
      </c>
      <c r="AJ23" s="34">
        <v>10030552.428830201</v>
      </c>
      <c r="AK23" s="34"/>
      <c r="AM23" s="13" t="str">
        <f t="shared" si="2"/>
        <v>.Petroleum Refining.Refined Petroleum Products.Petroleum Fractions.Hydrotreating.Sulphur RecoveryClaus sulphur unit</v>
      </c>
      <c r="AO23" s="9"/>
    </row>
    <row r="24" spans="1:41"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2"/>
        <v/>
      </c>
      <c r="AO24" s="9"/>
    </row>
    <row r="25" spans="1:41" x14ac:dyDescent="0.3">
      <c r="A25" t="s">
        <v>58</v>
      </c>
      <c r="B25" s="41"/>
      <c r="C25" s="41"/>
      <c r="D25" s="41"/>
      <c r="E25" s="41"/>
      <c r="G25" s="39"/>
      <c r="H25" s="40"/>
      <c r="I25" s="39"/>
      <c r="J25" s="39"/>
      <c r="K25" s="39" t="s">
        <v>40</v>
      </c>
      <c r="L25" s="24"/>
      <c r="M25" s="27" t="s">
        <v>41</v>
      </c>
      <c r="N25" s="45">
        <v>0.35</v>
      </c>
      <c r="O25" s="27">
        <v>10</v>
      </c>
      <c r="P25" s="27"/>
      <c r="Q25" s="27"/>
      <c r="R25" s="27"/>
      <c r="S25" s="46">
        <f t="shared" ref="S25:AG25" si="6">SUM(S26:S29)</f>
        <v>1</v>
      </c>
      <c r="T25" s="46">
        <f t="shared" si="6"/>
        <v>1</v>
      </c>
      <c r="U25" s="46">
        <f t="shared" si="6"/>
        <v>1</v>
      </c>
      <c r="V25" s="46">
        <f t="shared" si="6"/>
        <v>0</v>
      </c>
      <c r="W25" s="46">
        <f t="shared" si="6"/>
        <v>1</v>
      </c>
      <c r="X25" s="46">
        <f t="shared" si="6"/>
        <v>1</v>
      </c>
      <c r="Y25" s="46">
        <f t="shared" si="6"/>
        <v>0</v>
      </c>
      <c r="Z25" s="46">
        <f t="shared" si="6"/>
        <v>0</v>
      </c>
      <c r="AA25" s="46">
        <f t="shared" si="6"/>
        <v>0</v>
      </c>
      <c r="AB25" s="46">
        <f t="shared" si="6"/>
        <v>0</v>
      </c>
      <c r="AC25" s="46">
        <f t="shared" si="6"/>
        <v>0</v>
      </c>
      <c r="AD25" s="46">
        <f t="shared" si="6"/>
        <v>0</v>
      </c>
      <c r="AE25" s="46">
        <f t="shared" si="6"/>
        <v>0</v>
      </c>
      <c r="AF25" s="46">
        <f t="shared" si="6"/>
        <v>1</v>
      </c>
      <c r="AG25" s="46">
        <f t="shared" si="6"/>
        <v>0</v>
      </c>
      <c r="AH25" s="34"/>
      <c r="AI25" s="34"/>
      <c r="AJ25" s="34"/>
      <c r="AK25" s="34"/>
      <c r="AM25" s="13" t="str">
        <f t="shared" si="2"/>
        <v>.Petroleum Refining.Refined Petroleum Products.Petroleum Fractions.Distillation.Atmospheric</v>
      </c>
      <c r="AO25" s="9"/>
    </row>
    <row r="26" spans="1:41" x14ac:dyDescent="0.3">
      <c r="A26" t="s">
        <v>58</v>
      </c>
      <c r="B26" s="41"/>
      <c r="C26" s="41"/>
      <c r="D26" s="41"/>
      <c r="E26" s="41"/>
      <c r="F26" s="10" t="s">
        <v>59</v>
      </c>
      <c r="G26" s="39"/>
      <c r="H26" s="40"/>
      <c r="I26" s="39"/>
      <c r="J26" s="39"/>
      <c r="K26" s="39" t="s">
        <v>40</v>
      </c>
      <c r="L26" s="24"/>
      <c r="M26" s="27" t="s">
        <v>41</v>
      </c>
      <c r="N26" s="45"/>
      <c r="O26" s="27"/>
      <c r="P26" s="27">
        <v>1950</v>
      </c>
      <c r="Q26" s="27">
        <v>2001</v>
      </c>
      <c r="R26" s="27">
        <v>25</v>
      </c>
      <c r="S26" s="45">
        <v>0.5</v>
      </c>
      <c r="T26" s="45">
        <v>0.4</v>
      </c>
      <c r="U26" s="45">
        <v>0.1</v>
      </c>
      <c r="V26" s="45"/>
      <c r="W26" s="45">
        <v>0.02</v>
      </c>
      <c r="X26" s="45"/>
      <c r="Y26" s="45"/>
      <c r="Z26" s="45"/>
      <c r="AA26" s="45"/>
      <c r="AB26" s="45"/>
      <c r="AC26" s="45"/>
      <c r="AD26" s="45"/>
      <c r="AE26" s="45"/>
      <c r="AF26" s="45">
        <v>0.5</v>
      </c>
      <c r="AG26" s="45"/>
      <c r="AH26" s="34">
        <v>5670175</v>
      </c>
      <c r="AI26" s="34">
        <v>48146651.658385202</v>
      </c>
      <c r="AJ26" s="34">
        <v>7221997.7487577703</v>
      </c>
      <c r="AK26" s="34"/>
      <c r="AM26" s="13" t="str">
        <f t="shared" si="2"/>
        <v>.Petroleum Refining.Refined Petroleum Products.Petroleum Fractions.Distillation.Atmosphericlow API crude</v>
      </c>
      <c r="AO26" s="6"/>
    </row>
    <row r="27" spans="1:41" x14ac:dyDescent="0.3">
      <c r="A27" s="10" t="s">
        <v>58</v>
      </c>
      <c r="B27" s="41"/>
      <c r="C27" s="41"/>
      <c r="D27" s="41"/>
      <c r="E27" s="41"/>
      <c r="F27" s="10" t="s">
        <v>60</v>
      </c>
      <c r="G27" s="39"/>
      <c r="H27" s="40"/>
      <c r="I27" s="39"/>
      <c r="J27" s="39"/>
      <c r="K27" s="39" t="s">
        <v>40</v>
      </c>
      <c r="L27" s="24"/>
      <c r="M27" s="27" t="s">
        <v>41</v>
      </c>
      <c r="N27" s="45"/>
      <c r="O27" s="27"/>
      <c r="P27" s="27">
        <v>1950</v>
      </c>
      <c r="Q27" s="27">
        <v>2101</v>
      </c>
      <c r="R27" s="27">
        <v>25</v>
      </c>
      <c r="S27" s="45"/>
      <c r="T27" s="45"/>
      <c r="U27" s="45">
        <v>0.8</v>
      </c>
      <c r="V27" s="45"/>
      <c r="W27" s="45">
        <v>0.48</v>
      </c>
      <c r="X27" s="45">
        <v>0.8</v>
      </c>
      <c r="Y27" s="45"/>
      <c r="Z27" s="45"/>
      <c r="AA27" s="45"/>
      <c r="AB27" s="45"/>
      <c r="AC27" s="45"/>
      <c r="AD27" s="45"/>
      <c r="AE27" s="45"/>
      <c r="AF27" s="45"/>
      <c r="AG27" s="45"/>
      <c r="AH27" s="34">
        <v>5670175</v>
      </c>
      <c r="AI27" s="34">
        <v>48146651.658385202</v>
      </c>
      <c r="AJ27" s="34">
        <v>7221997.7487577703</v>
      </c>
      <c r="AK27" s="34"/>
      <c r="AM27" s="13" t="str">
        <f t="shared" si="2"/>
        <v>.Petroleum Refining.Refined Petroleum Products.Petroleum Fractions.Distillation.Atmosphericlower grade crude</v>
      </c>
      <c r="AO27" s="9"/>
    </row>
    <row r="28" spans="1:41" x14ac:dyDescent="0.3">
      <c r="A28" t="s">
        <v>58</v>
      </c>
      <c r="B28" s="41"/>
      <c r="C28" s="41"/>
      <c r="D28" s="41"/>
      <c r="E28" s="41"/>
      <c r="F28" s="10" t="s">
        <v>61</v>
      </c>
      <c r="G28" s="39"/>
      <c r="H28" s="40"/>
      <c r="I28" s="39"/>
      <c r="J28" s="39"/>
      <c r="K28" s="39" t="s">
        <v>40</v>
      </c>
      <c r="L28" s="24"/>
      <c r="M28" s="27" t="s">
        <v>41</v>
      </c>
      <c r="N28" s="45"/>
      <c r="O28" s="27"/>
      <c r="P28" s="27">
        <v>1950</v>
      </c>
      <c r="Q28" s="27">
        <v>2001</v>
      </c>
      <c r="R28" s="27">
        <v>25</v>
      </c>
      <c r="S28" s="45">
        <v>0.5</v>
      </c>
      <c r="T28" s="45">
        <v>0.6</v>
      </c>
      <c r="U28" s="45">
        <v>0.1</v>
      </c>
      <c r="V28" s="45"/>
      <c r="W28" s="45">
        <v>0.02</v>
      </c>
      <c r="X28" s="45"/>
      <c r="Y28" s="45"/>
      <c r="Z28" s="45"/>
      <c r="AA28" s="45"/>
      <c r="AB28" s="45"/>
      <c r="AC28" s="45"/>
      <c r="AD28" s="45"/>
      <c r="AE28" s="45"/>
      <c r="AF28" s="45"/>
      <c r="AG28" s="45"/>
      <c r="AH28" s="34">
        <v>5670175</v>
      </c>
      <c r="AI28" s="34">
        <v>52961316.824223697</v>
      </c>
      <c r="AJ28" s="34">
        <v>7944197.5236335499</v>
      </c>
      <c r="AK28" s="34"/>
      <c r="AM28" s="13" t="str">
        <f t="shared" si="2"/>
        <v>.Petroleum Refining.Refined Petroleum Products.Petroleum Fractions.Distillation.Atmosphericlow API crude high Eff</v>
      </c>
      <c r="AO28" s="6"/>
    </row>
    <row r="29" spans="1:41" x14ac:dyDescent="0.3">
      <c r="A29" t="s">
        <v>58</v>
      </c>
      <c r="B29" s="41"/>
      <c r="C29" s="41"/>
      <c r="D29" s="41"/>
      <c r="E29" s="41"/>
      <c r="F29" s="10" t="s">
        <v>62</v>
      </c>
      <c r="G29" s="39"/>
      <c r="H29" s="40"/>
      <c r="I29" s="39"/>
      <c r="J29" s="39"/>
      <c r="K29" s="39" t="s">
        <v>40</v>
      </c>
      <c r="L29" s="24"/>
      <c r="M29" s="27" t="s">
        <v>41</v>
      </c>
      <c r="N29" s="45"/>
      <c r="O29" s="27"/>
      <c r="P29" s="27">
        <v>1950</v>
      </c>
      <c r="Q29" s="27">
        <v>2101</v>
      </c>
      <c r="R29" s="27">
        <v>25</v>
      </c>
      <c r="S29" s="45"/>
      <c r="T29" s="45"/>
      <c r="U29" s="45"/>
      <c r="V29" s="45"/>
      <c r="W29" s="45">
        <v>0.48</v>
      </c>
      <c r="X29" s="45">
        <v>0.2</v>
      </c>
      <c r="Y29" s="45"/>
      <c r="Z29" s="45"/>
      <c r="AA29" s="45"/>
      <c r="AB29" s="45"/>
      <c r="AC29" s="45"/>
      <c r="AD29" s="45"/>
      <c r="AE29" s="45"/>
      <c r="AF29" s="45">
        <v>0.5</v>
      </c>
      <c r="AG29" s="45"/>
      <c r="AH29" s="34">
        <v>5670175</v>
      </c>
      <c r="AI29" s="34">
        <v>52961316.824223697</v>
      </c>
      <c r="AJ29" s="34">
        <v>7944197.5236335499</v>
      </c>
      <c r="AK29" s="34"/>
      <c r="AM29" s="13" t="str">
        <f t="shared" si="2"/>
        <v>.Petroleum Refining.Refined Petroleum Products.Petroleum Fractions.Distillation.Atmosphericlower grade crude high Eff</v>
      </c>
      <c r="AO29" s="9"/>
    </row>
    <row r="30" spans="1:41" x14ac:dyDescent="0.3">
      <c r="B30" s="41"/>
      <c r="C30" s="41"/>
      <c r="D30" s="41"/>
      <c r="E30" s="41"/>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2"/>
        <v/>
      </c>
      <c r="AO30" s="9"/>
    </row>
    <row r="31" spans="1:41" x14ac:dyDescent="0.3">
      <c r="A31" t="s">
        <v>63</v>
      </c>
      <c r="B31" s="41"/>
      <c r="C31" s="41"/>
      <c r="D31" s="41"/>
      <c r="E31" s="41"/>
      <c r="G31" s="39"/>
      <c r="H31" s="40"/>
      <c r="I31" s="39"/>
      <c r="J31" s="39"/>
      <c r="K31" s="39" t="s">
        <v>40</v>
      </c>
      <c r="L31" s="24"/>
      <c r="M31" s="27" t="s">
        <v>41</v>
      </c>
      <c r="N31" s="45">
        <v>0.35</v>
      </c>
      <c r="O31" s="27">
        <v>10</v>
      </c>
      <c r="P31" s="27"/>
      <c r="Q31" s="27"/>
      <c r="R31" s="27"/>
      <c r="S31" s="46">
        <f t="shared" ref="S31:AG31" si="7">SUM(S32:S34)</f>
        <v>1</v>
      </c>
      <c r="T31" s="46">
        <f t="shared" si="7"/>
        <v>1</v>
      </c>
      <c r="U31" s="46">
        <f t="shared" si="7"/>
        <v>1</v>
      </c>
      <c r="V31" s="46">
        <f t="shared" si="7"/>
        <v>0</v>
      </c>
      <c r="W31" s="46">
        <f t="shared" si="7"/>
        <v>1</v>
      </c>
      <c r="X31" s="46">
        <f t="shared" si="7"/>
        <v>1</v>
      </c>
      <c r="Y31" s="46">
        <f t="shared" si="7"/>
        <v>0</v>
      </c>
      <c r="Z31" s="46">
        <f t="shared" si="7"/>
        <v>0</v>
      </c>
      <c r="AA31" s="46">
        <f t="shared" si="7"/>
        <v>0</v>
      </c>
      <c r="AB31" s="46">
        <f t="shared" si="7"/>
        <v>0</v>
      </c>
      <c r="AC31" s="46">
        <f t="shared" si="7"/>
        <v>0</v>
      </c>
      <c r="AD31" s="46">
        <f t="shared" si="7"/>
        <v>0</v>
      </c>
      <c r="AE31" s="46">
        <f t="shared" si="7"/>
        <v>0</v>
      </c>
      <c r="AF31" s="46">
        <f t="shared" si="7"/>
        <v>1</v>
      </c>
      <c r="AG31" s="46">
        <f t="shared" si="7"/>
        <v>0</v>
      </c>
      <c r="AH31" s="34"/>
      <c r="AI31" s="34"/>
      <c r="AJ31" s="34"/>
      <c r="AK31" s="34"/>
      <c r="AM31" s="13" t="str">
        <f t="shared" si="2"/>
        <v>.Petroleum Refining.Refined Petroleum Products.Petroleum Fractions.Distillation.Vacuum</v>
      </c>
      <c r="AO31" s="9"/>
    </row>
    <row r="32" spans="1:41" x14ac:dyDescent="0.3">
      <c r="A32" t="s">
        <v>63</v>
      </c>
      <c r="B32" s="41"/>
      <c r="C32" s="41"/>
      <c r="D32" s="41"/>
      <c r="E32" s="41"/>
      <c r="F32" s="10" t="s">
        <v>64</v>
      </c>
      <c r="G32" s="39"/>
      <c r="H32" s="40"/>
      <c r="I32" s="39"/>
      <c r="J32" s="39"/>
      <c r="K32" s="39" t="s">
        <v>40</v>
      </c>
      <c r="L32" s="24"/>
      <c r="M32" s="27" t="s">
        <v>41</v>
      </c>
      <c r="N32" s="45"/>
      <c r="O32" s="27"/>
      <c r="P32" s="27">
        <v>1950</v>
      </c>
      <c r="Q32" s="27">
        <v>2101</v>
      </c>
      <c r="R32" s="27">
        <v>25</v>
      </c>
      <c r="S32" s="45">
        <v>0.8</v>
      </c>
      <c r="T32" s="45">
        <v>0.9</v>
      </c>
      <c r="U32" s="45">
        <v>0.69199999999999995</v>
      </c>
      <c r="V32" s="46"/>
      <c r="W32" s="45">
        <v>0.8</v>
      </c>
      <c r="X32" s="45">
        <v>0.8</v>
      </c>
      <c r="Y32" s="46"/>
      <c r="Z32" s="46"/>
      <c r="AA32" s="46"/>
      <c r="AB32" s="46"/>
      <c r="AC32" s="46"/>
      <c r="AD32" s="46"/>
      <c r="AE32" s="46"/>
      <c r="AF32" s="45">
        <v>1</v>
      </c>
      <c r="AG32" s="46"/>
      <c r="AH32" s="34">
        <v>2662625</v>
      </c>
      <c r="AI32" s="34">
        <v>21844314.1783414</v>
      </c>
      <c r="AJ32" s="34">
        <v>3276647.1267512101</v>
      </c>
      <c r="AK32" s="34"/>
      <c r="AM32" s="13" t="str">
        <f t="shared" si="2"/>
        <v>.Petroleum Refining.Refined Petroleum Products.Petroleum Fractions.Distillation.VacuumStd vacuum distillation</v>
      </c>
      <c r="AO32" s="6"/>
    </row>
    <row r="33" spans="1:41" x14ac:dyDescent="0.3">
      <c r="A33" t="s">
        <v>63</v>
      </c>
      <c r="B33" s="41"/>
      <c r="C33" s="41"/>
      <c r="D33" s="41"/>
      <c r="E33" s="41"/>
      <c r="F33" s="10" t="s">
        <v>65</v>
      </c>
      <c r="G33" s="39"/>
      <c r="H33" s="40"/>
      <c r="I33" s="39"/>
      <c r="J33" s="39"/>
      <c r="K33" s="39" t="s">
        <v>40</v>
      </c>
      <c r="L33" s="24"/>
      <c r="M33" s="27" t="s">
        <v>41</v>
      </c>
      <c r="N33" s="45"/>
      <c r="O33" s="27"/>
      <c r="P33" s="27">
        <v>1950</v>
      </c>
      <c r="Q33" s="27">
        <v>2101</v>
      </c>
      <c r="R33" s="27">
        <v>25</v>
      </c>
      <c r="S33" s="45">
        <v>0.2</v>
      </c>
      <c r="T33" s="45">
        <v>0.1</v>
      </c>
      <c r="U33" s="45"/>
      <c r="V33" s="45"/>
      <c r="W33" s="45">
        <v>0.2</v>
      </c>
      <c r="X33" s="45">
        <v>0.2</v>
      </c>
      <c r="Y33" s="45"/>
      <c r="Z33" s="45"/>
      <c r="AA33" s="45"/>
      <c r="AB33" s="45"/>
      <c r="AC33" s="45"/>
      <c r="AD33" s="45"/>
      <c r="AE33" s="45"/>
      <c r="AF33" s="45"/>
      <c r="AG33" s="45"/>
      <c r="AH33" s="34">
        <v>2662625</v>
      </c>
      <c r="AI33" s="34">
        <v>24028745.596175499</v>
      </c>
      <c r="AJ33" s="34">
        <v>3604311.8394263298</v>
      </c>
      <c r="AK33" s="34"/>
      <c r="AM33" s="13" t="str">
        <f t="shared" si="2"/>
        <v>.Petroleum Refining.Refined Petroleum Products.Petroleum Fractions.Distillation.VacuumEff vacuum distillation</v>
      </c>
      <c r="AO33" s="9"/>
    </row>
    <row r="34" spans="1:41" x14ac:dyDescent="0.3">
      <c r="A34" t="s">
        <v>63</v>
      </c>
      <c r="B34" s="41"/>
      <c r="C34" s="41"/>
      <c r="D34" s="41"/>
      <c r="E34" s="41"/>
      <c r="F34" s="10" t="s">
        <v>66</v>
      </c>
      <c r="G34" s="39"/>
      <c r="H34" s="40"/>
      <c r="I34" s="39"/>
      <c r="J34" s="39"/>
      <c r="K34" s="39" t="s">
        <v>40</v>
      </c>
      <c r="L34" s="24"/>
      <c r="M34" s="27" t="s">
        <v>41</v>
      </c>
      <c r="N34" s="45"/>
      <c r="O34" s="27"/>
      <c r="P34" s="27">
        <v>1950</v>
      </c>
      <c r="Q34" s="27">
        <v>2101</v>
      </c>
      <c r="R34" s="27">
        <v>25</v>
      </c>
      <c r="S34" s="45"/>
      <c r="T34" s="45"/>
      <c r="U34" s="45">
        <v>0.308</v>
      </c>
      <c r="V34" s="45"/>
      <c r="W34" s="45"/>
      <c r="X34" s="45"/>
      <c r="Y34" s="45"/>
      <c r="Z34" s="45"/>
      <c r="AA34" s="45"/>
      <c r="AB34" s="45"/>
      <c r="AC34" s="45"/>
      <c r="AD34" s="45"/>
      <c r="AE34" s="45"/>
      <c r="AF34" s="45"/>
      <c r="AG34" s="45"/>
      <c r="AH34" s="34">
        <v>2662625</v>
      </c>
      <c r="AI34" s="34">
        <v>21844314.1783414</v>
      </c>
      <c r="AJ34" s="34">
        <v>3276647.1267512101</v>
      </c>
      <c r="AK34" s="34"/>
      <c r="AM34" s="13" t="str">
        <f t="shared" si="2"/>
        <v>.Petroleum Refining.Refined Petroleum Products.Petroleum Fractions.Distillation.VacuumLow API feedstock Eff unit</v>
      </c>
      <c r="AO34" s="6"/>
    </row>
    <row r="35" spans="1:41" x14ac:dyDescent="0.3">
      <c r="B35" s="41"/>
      <c r="C35" s="41"/>
      <c r="D35" s="41"/>
      <c r="E35" s="41"/>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2"/>
        <v/>
      </c>
      <c r="AO35" s="6"/>
    </row>
    <row r="36" spans="1:41" x14ac:dyDescent="0.3">
      <c r="A36" s="10" t="s">
        <v>67</v>
      </c>
      <c r="B36" s="41"/>
      <c r="C36" s="41"/>
      <c r="D36" s="41"/>
      <c r="E36" s="41"/>
      <c r="G36" s="39"/>
      <c r="H36" s="40"/>
      <c r="I36" s="39"/>
      <c r="J36" s="39"/>
      <c r="K36" s="39" t="s">
        <v>40</v>
      </c>
      <c r="L36" s="24"/>
      <c r="M36" s="27" t="s">
        <v>41</v>
      </c>
      <c r="N36" s="45">
        <v>0.35</v>
      </c>
      <c r="O36" s="27">
        <v>10</v>
      </c>
      <c r="P36" s="27"/>
      <c r="Q36" s="27"/>
      <c r="R36" s="27"/>
      <c r="S36" s="46">
        <f t="shared" ref="S36:AG36" si="8">SUM(S37:S41)</f>
        <v>1</v>
      </c>
      <c r="T36" s="46">
        <f t="shared" si="8"/>
        <v>1</v>
      </c>
      <c r="U36" s="46">
        <f t="shared" si="8"/>
        <v>1</v>
      </c>
      <c r="V36" s="46">
        <f t="shared" si="8"/>
        <v>0</v>
      </c>
      <c r="W36" s="46">
        <f t="shared" si="8"/>
        <v>1</v>
      </c>
      <c r="X36" s="46">
        <f t="shared" si="8"/>
        <v>1</v>
      </c>
      <c r="Y36" s="46">
        <f t="shared" si="8"/>
        <v>0</v>
      </c>
      <c r="Z36" s="46">
        <f t="shared" si="8"/>
        <v>0</v>
      </c>
      <c r="AA36" s="46">
        <f t="shared" si="8"/>
        <v>0</v>
      </c>
      <c r="AB36" s="46">
        <f t="shared" si="8"/>
        <v>0</v>
      </c>
      <c r="AC36" s="46">
        <f t="shared" si="8"/>
        <v>0</v>
      </c>
      <c r="AD36" s="46">
        <f t="shared" si="8"/>
        <v>0</v>
      </c>
      <c r="AE36" s="46">
        <f t="shared" si="8"/>
        <v>0</v>
      </c>
      <c r="AF36" s="46">
        <f t="shared" si="8"/>
        <v>1</v>
      </c>
      <c r="AG36" s="46">
        <f t="shared" si="8"/>
        <v>0</v>
      </c>
      <c r="AH36" s="34"/>
      <c r="AI36" s="34"/>
      <c r="AJ36" s="34"/>
      <c r="AK36" s="34"/>
      <c r="AM36" s="13" t="str">
        <f t="shared" si="2"/>
        <v>.Petroleum Refining.Refined Petroleum Products.Petroleum Fractions.Cracked Gas Oil.Hydrocracking.Cracking</v>
      </c>
      <c r="AO36" s="6"/>
    </row>
    <row r="37" spans="1:41" x14ac:dyDescent="0.3">
      <c r="A37" s="10" t="s">
        <v>67</v>
      </c>
      <c r="B37" s="41"/>
      <c r="C37" s="41"/>
      <c r="D37" s="41"/>
      <c r="E37" s="41"/>
      <c r="F37" s="10" t="s">
        <v>68</v>
      </c>
      <c r="G37" s="39"/>
      <c r="H37" s="40"/>
      <c r="I37" s="39"/>
      <c r="J37" s="39"/>
      <c r="K37" s="39" t="s">
        <v>40</v>
      </c>
      <c r="L37" s="24"/>
      <c r="M37" s="27" t="s">
        <v>41</v>
      </c>
      <c r="N37" s="45"/>
      <c r="O37" s="27"/>
      <c r="P37" s="27">
        <v>1950</v>
      </c>
      <c r="Q37" s="27">
        <v>2101</v>
      </c>
      <c r="R37" s="27">
        <v>25</v>
      </c>
      <c r="S37" s="45">
        <v>1</v>
      </c>
      <c r="T37" s="45">
        <v>1</v>
      </c>
      <c r="U37" s="45"/>
      <c r="V37" s="45"/>
      <c r="W37" s="45">
        <v>1</v>
      </c>
      <c r="X37" s="45">
        <v>0.5</v>
      </c>
      <c r="Y37" s="45"/>
      <c r="Z37" s="45"/>
      <c r="AA37" s="45"/>
      <c r="AB37" s="45"/>
      <c r="AC37" s="45"/>
      <c r="AD37" s="45"/>
      <c r="AE37" s="45"/>
      <c r="AF37" s="45">
        <v>0.2</v>
      </c>
      <c r="AG37" s="45"/>
      <c r="AH37" s="34">
        <v>1516200</v>
      </c>
      <c r="AI37" s="34">
        <v>92726884.675408497</v>
      </c>
      <c r="AJ37" s="34">
        <v>13909032.7013113</v>
      </c>
      <c r="AK37" s="47"/>
      <c r="AM37" s="13" t="str">
        <f t="shared" si="2"/>
        <v>.Petroleum Refining.Refined Petroleum Products.Petroleum Fractions.Cracked Gas Oil.Hydrocracking.CrackingFluidized catalytic cracking</v>
      </c>
      <c r="AO37" s="9"/>
    </row>
    <row r="38" spans="1:41" x14ac:dyDescent="0.3">
      <c r="A38" t="s">
        <v>67</v>
      </c>
      <c r="B38" s="41"/>
      <c r="C38" s="41"/>
      <c r="D38" s="41"/>
      <c r="E38" s="41"/>
      <c r="F38" s="10" t="s">
        <v>69</v>
      </c>
      <c r="G38" s="39"/>
      <c r="H38" s="40"/>
      <c r="I38" s="39"/>
      <c r="J38" s="39"/>
      <c r="K38" s="39" t="s">
        <v>40</v>
      </c>
      <c r="L38" s="24"/>
      <c r="M38" s="27" t="s">
        <v>41</v>
      </c>
      <c r="N38" s="45"/>
      <c r="O38" s="27"/>
      <c r="P38" s="27">
        <v>2005</v>
      </c>
      <c r="Q38" s="27">
        <v>2101</v>
      </c>
      <c r="R38" s="27">
        <v>25</v>
      </c>
      <c r="S38" s="45"/>
      <c r="T38" s="45"/>
      <c r="U38" s="45"/>
      <c r="V38" s="45"/>
      <c r="W38" s="45"/>
      <c r="X38" s="45"/>
      <c r="Y38" s="45"/>
      <c r="Z38" s="45"/>
      <c r="AA38" s="45"/>
      <c r="AB38" s="45"/>
      <c r="AC38" s="45"/>
      <c r="AD38" s="45"/>
      <c r="AE38" s="45"/>
      <c r="AF38" s="45"/>
      <c r="AG38" s="45"/>
      <c r="AH38" s="34">
        <v>1516200</v>
      </c>
      <c r="AI38" s="34">
        <v>94005468.538835794</v>
      </c>
      <c r="AJ38" s="34">
        <v>13909032.7013113</v>
      </c>
      <c r="AK38" s="47"/>
      <c r="AM38" s="13" t="str">
        <f t="shared" si="2"/>
        <v>.Petroleum Refining.Refined Petroleum Products.Petroleum Fractions.Cracked Gas Oil.Hydrocracking.CrackingFluidized catalytic cracking Eff</v>
      </c>
      <c r="AO38" s="6"/>
    </row>
    <row r="39" spans="1:41" x14ac:dyDescent="0.3">
      <c r="A39" t="s">
        <v>67</v>
      </c>
      <c r="B39" s="41"/>
      <c r="C39" s="41"/>
      <c r="D39" s="41"/>
      <c r="E39" s="41"/>
      <c r="F39" s="10" t="s">
        <v>70</v>
      </c>
      <c r="G39" s="39"/>
      <c r="H39" s="40"/>
      <c r="I39" s="39"/>
      <c r="J39" s="39"/>
      <c r="K39" s="39" t="s">
        <v>40</v>
      </c>
      <c r="L39" s="24"/>
      <c r="M39" s="27" t="s">
        <v>41</v>
      </c>
      <c r="N39" s="45"/>
      <c r="O39" s="27"/>
      <c r="P39" s="27">
        <v>2015</v>
      </c>
      <c r="Q39" s="27">
        <v>2101</v>
      </c>
      <c r="R39" s="27">
        <v>25</v>
      </c>
      <c r="S39" s="45"/>
      <c r="T39" s="45"/>
      <c r="U39" s="45"/>
      <c r="V39" s="45"/>
      <c r="W39" s="45"/>
      <c r="X39" s="45"/>
      <c r="Y39" s="45"/>
      <c r="Z39" s="45"/>
      <c r="AA39" s="45"/>
      <c r="AB39" s="45"/>
      <c r="AC39" s="45"/>
      <c r="AD39" s="45"/>
      <c r="AE39" s="45"/>
      <c r="AF39" s="45"/>
      <c r="AG39" s="45"/>
      <c r="AH39" s="34">
        <v>1516200</v>
      </c>
      <c r="AI39" s="34">
        <v>92726884.675408497</v>
      </c>
      <c r="AJ39" s="34">
        <v>13909032.7013113</v>
      </c>
      <c r="AK39" s="34"/>
      <c r="AM39" s="13" t="str">
        <f t="shared" si="2"/>
        <v>.Petroleum Refining.Refined Petroleum Products.Petroleum Fractions.Cracked Gas Oil.Hydrocracking.CrackingFluidized catalytic cracking CCS</v>
      </c>
      <c r="AO39" s="9"/>
    </row>
    <row r="40" spans="1:41" x14ac:dyDescent="0.3">
      <c r="A40" t="s">
        <v>67</v>
      </c>
      <c r="B40" s="41"/>
      <c r="C40" s="41"/>
      <c r="D40" s="41"/>
      <c r="E40" s="41"/>
      <c r="F40" s="10" t="s">
        <v>71</v>
      </c>
      <c r="G40" s="39"/>
      <c r="H40" s="40"/>
      <c r="I40" s="39"/>
      <c r="J40" s="39"/>
      <c r="K40" s="39" t="s">
        <v>40</v>
      </c>
      <c r="L40" s="24"/>
      <c r="M40" s="27" t="s">
        <v>41</v>
      </c>
      <c r="N40" s="45"/>
      <c r="O40" s="27"/>
      <c r="P40" s="27">
        <v>1950</v>
      </c>
      <c r="Q40" s="27">
        <v>2101</v>
      </c>
      <c r="R40" s="27">
        <v>25</v>
      </c>
      <c r="S40" s="45"/>
      <c r="T40" s="45"/>
      <c r="U40" s="45"/>
      <c r="V40" s="45"/>
      <c r="W40" s="45"/>
      <c r="X40" s="45"/>
      <c r="Y40" s="45"/>
      <c r="Z40" s="45"/>
      <c r="AA40" s="45"/>
      <c r="AB40" s="45"/>
      <c r="AC40" s="45"/>
      <c r="AD40" s="45"/>
      <c r="AE40" s="45"/>
      <c r="AF40" s="45"/>
      <c r="AG40" s="45"/>
      <c r="AH40" s="34">
        <v>1516200</v>
      </c>
      <c r="AI40" s="34">
        <v>101999573.142949</v>
      </c>
      <c r="AJ40" s="34">
        <v>15299935.9714424</v>
      </c>
      <c r="AK40" s="47"/>
      <c r="AM40" s="13" t="str">
        <f t="shared" si="2"/>
        <v>.Petroleum Refining.Refined Petroleum Products.Petroleum Fractions.Cracked Gas Oil.Hydrocracking.CrackingFluidized catalytic cracking steam</v>
      </c>
      <c r="AO40" s="6"/>
    </row>
    <row r="41" spans="1:41" x14ac:dyDescent="0.3">
      <c r="A41" s="10" t="s">
        <v>67</v>
      </c>
      <c r="B41" s="41"/>
      <c r="C41" s="41"/>
      <c r="D41" s="41"/>
      <c r="E41" s="41"/>
      <c r="F41" s="10" t="s">
        <v>72</v>
      </c>
      <c r="G41" s="39"/>
      <c r="H41" s="40"/>
      <c r="I41" s="39"/>
      <c r="J41" s="39"/>
      <c r="K41" s="39" t="s">
        <v>40</v>
      </c>
      <c r="L41" s="24"/>
      <c r="M41" s="27" t="s">
        <v>41</v>
      </c>
      <c r="N41" s="45"/>
      <c r="O41" s="27"/>
      <c r="P41" s="27">
        <v>1950</v>
      </c>
      <c r="Q41" s="27">
        <v>2101</v>
      </c>
      <c r="R41" s="27">
        <v>25</v>
      </c>
      <c r="S41" s="45"/>
      <c r="T41" s="45"/>
      <c r="U41" s="45">
        <v>1</v>
      </c>
      <c r="V41" s="45"/>
      <c r="W41" s="45"/>
      <c r="X41" s="45">
        <v>0.5</v>
      </c>
      <c r="Y41" s="45"/>
      <c r="Z41" s="45"/>
      <c r="AA41" s="45"/>
      <c r="AB41" s="45"/>
      <c r="AC41" s="45"/>
      <c r="AD41" s="45"/>
      <c r="AE41" s="45"/>
      <c r="AF41" s="45">
        <v>0.8</v>
      </c>
      <c r="AG41" s="45"/>
      <c r="AH41" s="34">
        <v>1516200</v>
      </c>
      <c r="AI41" s="34">
        <v>103426140.599493</v>
      </c>
      <c r="AJ41" s="34">
        <v>15513921.089924101</v>
      </c>
      <c r="AK41" s="34"/>
      <c r="AM41" s="13" t="str">
        <f t="shared" si="2"/>
        <v>.Petroleum Refining.Refined Petroleum Products.Petroleum Fractions.Cracked Gas Oil.Hydrocracking.CrackingFluidized catalytic cracking power rec</v>
      </c>
      <c r="AO41" s="9"/>
    </row>
    <row r="42" spans="1:41" x14ac:dyDescent="0.3">
      <c r="B42" s="41"/>
      <c r="C42" s="41"/>
      <c r="D42" s="41"/>
      <c r="E42" s="41"/>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2"/>
        <v/>
      </c>
      <c r="AO42" s="9"/>
    </row>
    <row r="43" spans="1:41" x14ac:dyDescent="0.3">
      <c r="A43" t="s">
        <v>73</v>
      </c>
      <c r="B43" s="41"/>
      <c r="C43" s="41"/>
      <c r="D43" s="41"/>
      <c r="E43" s="41"/>
      <c r="G43" s="39"/>
      <c r="H43" s="40"/>
      <c r="I43" s="39"/>
      <c r="J43" s="39"/>
      <c r="K43" s="39" t="s">
        <v>40</v>
      </c>
      <c r="L43" s="24"/>
      <c r="M43" s="27" t="s">
        <v>41</v>
      </c>
      <c r="N43" s="45">
        <v>0.35</v>
      </c>
      <c r="O43" s="27">
        <v>10</v>
      </c>
      <c r="P43" s="27"/>
      <c r="Q43" s="27"/>
      <c r="R43" s="27"/>
      <c r="S43" s="46">
        <f t="shared" ref="S43:AG43" si="9">SUM(S44:S45)</f>
        <v>1</v>
      </c>
      <c r="T43" s="46">
        <f t="shared" si="9"/>
        <v>1</v>
      </c>
      <c r="U43" s="46">
        <f t="shared" si="9"/>
        <v>1</v>
      </c>
      <c r="V43" s="46">
        <f t="shared" si="9"/>
        <v>0</v>
      </c>
      <c r="W43" s="46">
        <f t="shared" si="9"/>
        <v>1</v>
      </c>
      <c r="X43" s="46">
        <f t="shared" si="9"/>
        <v>0</v>
      </c>
      <c r="Y43" s="46">
        <f t="shared" si="9"/>
        <v>0</v>
      </c>
      <c r="Z43" s="46">
        <f t="shared" si="9"/>
        <v>0</v>
      </c>
      <c r="AA43" s="46">
        <f t="shared" si="9"/>
        <v>0</v>
      </c>
      <c r="AB43" s="46">
        <f t="shared" si="9"/>
        <v>0</v>
      </c>
      <c r="AC43" s="46">
        <f t="shared" si="9"/>
        <v>0</v>
      </c>
      <c r="AD43" s="46">
        <f t="shared" si="9"/>
        <v>0</v>
      </c>
      <c r="AE43" s="46">
        <f t="shared" si="9"/>
        <v>0</v>
      </c>
      <c r="AF43" s="46">
        <f t="shared" si="9"/>
        <v>1</v>
      </c>
      <c r="AG43" s="46">
        <f t="shared" si="9"/>
        <v>0</v>
      </c>
      <c r="AH43" s="34"/>
      <c r="AI43" s="34"/>
      <c r="AJ43" s="34"/>
      <c r="AK43" s="34"/>
      <c r="AM43" s="13" t="str">
        <f t="shared" si="2"/>
        <v>.Petroleum Refining.Refined Petroleum Products.Petroleum Fractions.Cracked Gas Oil.Hydrocracking.Low</v>
      </c>
      <c r="AO43" s="9"/>
    </row>
    <row r="44" spans="1:41" x14ac:dyDescent="0.3">
      <c r="A44" t="s">
        <v>73</v>
      </c>
      <c r="B44" s="41"/>
      <c r="C44" s="41"/>
      <c r="D44" s="41"/>
      <c r="E44" s="41"/>
      <c r="F44" s="10" t="s">
        <v>74</v>
      </c>
      <c r="G44" s="39"/>
      <c r="H44" s="40"/>
      <c r="I44" s="39"/>
      <c r="J44" s="39"/>
      <c r="K44" s="39" t="s">
        <v>40</v>
      </c>
      <c r="L44" s="24"/>
      <c r="M44" s="27" t="s">
        <v>41</v>
      </c>
      <c r="N44" s="45"/>
      <c r="O44" s="27"/>
      <c r="P44" s="27">
        <v>1950</v>
      </c>
      <c r="Q44" s="27">
        <v>2101</v>
      </c>
      <c r="R44" s="27">
        <v>25</v>
      </c>
      <c r="S44" s="52">
        <f>T44</f>
        <v>0.4</v>
      </c>
      <c r="T44" s="45">
        <v>0.4</v>
      </c>
      <c r="U44" s="52">
        <f>T44</f>
        <v>0.4</v>
      </c>
      <c r="V44" s="45"/>
      <c r="W44" s="45">
        <v>0.2</v>
      </c>
      <c r="X44" s="45"/>
      <c r="Y44" s="45"/>
      <c r="Z44" s="45"/>
      <c r="AA44" s="45"/>
      <c r="AB44" s="45"/>
      <c r="AC44" s="45"/>
      <c r="AD44" s="45"/>
      <c r="AE44" s="45"/>
      <c r="AF44" s="45"/>
      <c r="AG44" s="45"/>
      <c r="AH44" s="34">
        <v>1575000</v>
      </c>
      <c r="AI44" s="34">
        <v>63749733.214343302</v>
      </c>
      <c r="AJ44" s="34">
        <v>9562459.9821515009</v>
      </c>
      <c r="AK44" s="34"/>
      <c r="AM44" s="13" t="str">
        <f t="shared" si="2"/>
        <v>.Petroleum Refining.Refined Petroleum Products.Petroleum Fractions.Cracked Gas Oil.Hydrocracking.LowHydrocracking eff power rec</v>
      </c>
      <c r="AO44" s="6"/>
    </row>
    <row r="45" spans="1:41" x14ac:dyDescent="0.3">
      <c r="A45" t="s">
        <v>73</v>
      </c>
      <c r="B45" s="41"/>
      <c r="C45" s="41"/>
      <c r="D45" s="41"/>
      <c r="E45" s="41"/>
      <c r="F45" t="s">
        <v>75</v>
      </c>
      <c r="G45" s="39"/>
      <c r="H45" s="40"/>
      <c r="I45" s="39"/>
      <c r="J45" s="39"/>
      <c r="K45" s="39" t="s">
        <v>40</v>
      </c>
      <c r="L45" s="24"/>
      <c r="M45" s="27" t="s">
        <v>41</v>
      </c>
      <c r="N45" s="45"/>
      <c r="O45" s="27"/>
      <c r="P45" s="27">
        <v>1950</v>
      </c>
      <c r="Q45" s="27">
        <v>2101</v>
      </c>
      <c r="R45" s="27">
        <v>25</v>
      </c>
      <c r="S45" s="52">
        <f>T45</f>
        <v>0.6</v>
      </c>
      <c r="T45" s="45">
        <v>0.6</v>
      </c>
      <c r="U45" s="52">
        <f>T45</f>
        <v>0.6</v>
      </c>
      <c r="V45" s="45"/>
      <c r="W45" s="45">
        <v>0.8</v>
      </c>
      <c r="X45" s="45"/>
      <c r="Y45" s="45"/>
      <c r="Z45" s="45"/>
      <c r="AA45" s="45"/>
      <c r="AB45" s="45"/>
      <c r="AC45" s="45"/>
      <c r="AD45" s="45"/>
      <c r="AE45" s="45"/>
      <c r="AF45" s="45">
        <v>1</v>
      </c>
      <c r="AG45" s="45"/>
      <c r="AH45" s="34">
        <v>910000</v>
      </c>
      <c r="AI45" s="34">
        <v>57954302.922130302</v>
      </c>
      <c r="AJ45" s="34">
        <v>8693145.4383195508</v>
      </c>
      <c r="AK45" s="34"/>
      <c r="AM45" s="13" t="str">
        <f t="shared" si="2"/>
        <v>.Petroleum Refining.Refined Petroleum Products.Petroleum Fractions.Cracked Gas Oil.Hydrocracking.LowHydrocracking low API feed</v>
      </c>
      <c r="AO45" s="9"/>
    </row>
    <row r="46" spans="1:41" x14ac:dyDescent="0.3">
      <c r="B46" s="41"/>
      <c r="C46" s="41"/>
      <c r="D46" s="41"/>
      <c r="E46" s="41"/>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2"/>
        <v/>
      </c>
      <c r="AO46" s="9"/>
    </row>
    <row r="47" spans="1:41" x14ac:dyDescent="0.3">
      <c r="A47" s="10" t="s">
        <v>76</v>
      </c>
      <c r="B47" s="41"/>
      <c r="C47" s="41"/>
      <c r="D47" s="41"/>
      <c r="E47" s="41"/>
      <c r="G47" s="39"/>
      <c r="H47" s="40"/>
      <c r="I47" s="39"/>
      <c r="J47" s="39"/>
      <c r="K47" s="39" t="s">
        <v>40</v>
      </c>
      <c r="L47" s="24"/>
      <c r="M47" s="27" t="s">
        <v>41</v>
      </c>
      <c r="N47" s="45">
        <v>0.35</v>
      </c>
      <c r="O47" s="27">
        <v>10</v>
      </c>
      <c r="P47" s="27"/>
      <c r="Q47" s="27"/>
      <c r="R47" s="27"/>
      <c r="S47" s="46">
        <f t="shared" ref="S47:AG47" si="10">SUM(S48:S49)</f>
        <v>1</v>
      </c>
      <c r="T47" s="46">
        <f t="shared" si="10"/>
        <v>1</v>
      </c>
      <c r="U47" s="46">
        <f t="shared" si="10"/>
        <v>1</v>
      </c>
      <c r="V47" s="46">
        <f t="shared" si="10"/>
        <v>0</v>
      </c>
      <c r="W47" s="46">
        <f t="shared" si="10"/>
        <v>1</v>
      </c>
      <c r="X47" s="46">
        <f t="shared" si="10"/>
        <v>0</v>
      </c>
      <c r="Y47" s="46">
        <f t="shared" si="10"/>
        <v>0</v>
      </c>
      <c r="Z47" s="46">
        <f t="shared" si="10"/>
        <v>0</v>
      </c>
      <c r="AA47" s="46">
        <f t="shared" si="10"/>
        <v>0</v>
      </c>
      <c r="AB47" s="46">
        <f t="shared" si="10"/>
        <v>0</v>
      </c>
      <c r="AC47" s="46">
        <f t="shared" si="10"/>
        <v>0</v>
      </c>
      <c r="AD47" s="46">
        <f t="shared" si="10"/>
        <v>0</v>
      </c>
      <c r="AE47" s="46">
        <f t="shared" si="10"/>
        <v>0</v>
      </c>
      <c r="AF47" s="46">
        <f t="shared" si="10"/>
        <v>1</v>
      </c>
      <c r="AG47" s="46">
        <f t="shared" si="10"/>
        <v>0</v>
      </c>
      <c r="AH47" s="34"/>
      <c r="AI47" s="34"/>
      <c r="AJ47" s="34"/>
      <c r="AK47" s="34"/>
      <c r="AM47" s="13" t="str">
        <f t="shared" si="2"/>
        <v>.Petroleum Refining.Refined Petroleum Products.Petroleum Fractions.Cracked Gas Oil.Hydrocracking.Medium</v>
      </c>
      <c r="AO47" s="9"/>
    </row>
    <row r="48" spans="1:41" x14ac:dyDescent="0.3">
      <c r="A48" s="10" t="s">
        <v>76</v>
      </c>
      <c r="B48" s="41"/>
      <c r="C48" s="41"/>
      <c r="D48" s="41"/>
      <c r="E48" s="41"/>
      <c r="F48" s="10" t="s">
        <v>74</v>
      </c>
      <c r="G48" s="39"/>
      <c r="H48" s="40"/>
      <c r="I48" s="39"/>
      <c r="J48" s="39"/>
      <c r="K48" s="39" t="s">
        <v>40</v>
      </c>
      <c r="L48" s="24"/>
      <c r="M48" s="27" t="s">
        <v>41</v>
      </c>
      <c r="N48" s="45"/>
      <c r="O48" s="27"/>
      <c r="P48" s="27">
        <v>1950</v>
      </c>
      <c r="Q48" s="27">
        <v>2101</v>
      </c>
      <c r="R48" s="27">
        <v>25</v>
      </c>
      <c r="S48" s="52">
        <f>T48</f>
        <v>0.4</v>
      </c>
      <c r="T48" s="45">
        <v>0.4</v>
      </c>
      <c r="U48" s="52">
        <f>T48</f>
        <v>0.4</v>
      </c>
      <c r="V48" s="45"/>
      <c r="W48" s="45">
        <v>0.2</v>
      </c>
      <c r="X48" s="45"/>
      <c r="Y48" s="45"/>
      <c r="Z48" s="45"/>
      <c r="AA48" s="45"/>
      <c r="AB48" s="45"/>
      <c r="AC48" s="45"/>
      <c r="AD48" s="45"/>
      <c r="AE48" s="45"/>
      <c r="AF48" s="45"/>
      <c r="AG48" s="45"/>
      <c r="AH48" s="34">
        <v>1575000</v>
      </c>
      <c r="AI48" s="34">
        <v>63749733.214343302</v>
      </c>
      <c r="AJ48" s="34">
        <v>9562459.9821515009</v>
      </c>
      <c r="AK48" s="34"/>
      <c r="AM48" s="13" t="str">
        <f t="shared" si="2"/>
        <v>.Petroleum Refining.Refined Petroleum Products.Petroleum Fractions.Cracked Gas Oil.Hydrocracking.MediumHydrocracking eff power rec</v>
      </c>
      <c r="AO48" s="6"/>
    </row>
    <row r="49" spans="1:41" x14ac:dyDescent="0.3">
      <c r="A49" t="s">
        <v>76</v>
      </c>
      <c r="B49" s="41"/>
      <c r="C49" s="41"/>
      <c r="D49" s="41"/>
      <c r="E49" s="41"/>
      <c r="F49" s="10" t="s">
        <v>77</v>
      </c>
      <c r="G49" s="39"/>
      <c r="H49" s="40"/>
      <c r="I49" s="39"/>
      <c r="J49" s="39"/>
      <c r="K49" s="39" t="s">
        <v>40</v>
      </c>
      <c r="L49" s="24"/>
      <c r="M49" s="27" t="s">
        <v>41</v>
      </c>
      <c r="N49" s="45"/>
      <c r="O49" s="27"/>
      <c r="P49" s="27">
        <v>1950</v>
      </c>
      <c r="Q49" s="27">
        <v>2101</v>
      </c>
      <c r="R49" s="27">
        <v>25</v>
      </c>
      <c r="S49" s="52">
        <f>T49</f>
        <v>0.6</v>
      </c>
      <c r="T49" s="45">
        <v>0.6</v>
      </c>
      <c r="U49" s="52">
        <f>T49</f>
        <v>0.6</v>
      </c>
      <c r="V49" s="45"/>
      <c r="W49" s="45">
        <v>0.8</v>
      </c>
      <c r="X49" s="45"/>
      <c r="Y49" s="45"/>
      <c r="Z49" s="45"/>
      <c r="AA49" s="45"/>
      <c r="AB49" s="45"/>
      <c r="AC49" s="45"/>
      <c r="AD49" s="45"/>
      <c r="AE49" s="45"/>
      <c r="AF49" s="45">
        <v>1</v>
      </c>
      <c r="AG49" s="45"/>
      <c r="AH49" s="34">
        <v>1575000</v>
      </c>
      <c r="AI49" s="34">
        <v>57954302.922130302</v>
      </c>
      <c r="AJ49" s="34">
        <v>8693145.4383195508</v>
      </c>
      <c r="AK49" s="34"/>
      <c r="AM49" s="13" t="str">
        <f t="shared" si="2"/>
        <v>.Petroleum Refining.Refined Petroleum Products.Petroleum Fractions.Cracked Gas Oil.Hydrocracking.MediumHydrocracking Med API feed</v>
      </c>
      <c r="AO49" s="9"/>
    </row>
    <row r="50" spans="1:41" x14ac:dyDescent="0.3">
      <c r="B50" s="41"/>
      <c r="C50" s="41"/>
      <c r="D50" s="41"/>
      <c r="E50" s="41"/>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2"/>
        <v/>
      </c>
      <c r="AO50" s="9"/>
    </row>
    <row r="51" spans="1:41" x14ac:dyDescent="0.3">
      <c r="A51" t="s">
        <v>78</v>
      </c>
      <c r="B51" s="41"/>
      <c r="C51" s="41"/>
      <c r="D51" s="41"/>
      <c r="E51" s="41"/>
      <c r="G51" s="39"/>
      <c r="H51" s="40"/>
      <c r="I51" s="39"/>
      <c r="J51" s="39"/>
      <c r="K51" s="39" t="s">
        <v>40</v>
      </c>
      <c r="L51" s="24"/>
      <c r="M51" s="27" t="s">
        <v>41</v>
      </c>
      <c r="N51" s="45">
        <v>0.35</v>
      </c>
      <c r="O51" s="27">
        <v>10</v>
      </c>
      <c r="P51" s="27"/>
      <c r="Q51" s="27"/>
      <c r="R51" s="27"/>
      <c r="S51" s="46">
        <f t="shared" ref="S51:AG51" si="11">SUM(S52:S55)</f>
        <v>1</v>
      </c>
      <c r="T51" s="46">
        <f t="shared" si="11"/>
        <v>1</v>
      </c>
      <c r="U51" s="46">
        <f t="shared" si="11"/>
        <v>1</v>
      </c>
      <c r="V51" s="46">
        <f t="shared" si="11"/>
        <v>0</v>
      </c>
      <c r="W51" s="46">
        <f t="shared" si="11"/>
        <v>1</v>
      </c>
      <c r="X51" s="46">
        <f t="shared" si="11"/>
        <v>1</v>
      </c>
      <c r="Y51" s="46">
        <f t="shared" si="11"/>
        <v>0</v>
      </c>
      <c r="Z51" s="46">
        <f t="shared" si="11"/>
        <v>0</v>
      </c>
      <c r="AA51" s="46">
        <f t="shared" si="11"/>
        <v>0</v>
      </c>
      <c r="AB51" s="46">
        <f t="shared" si="11"/>
        <v>0</v>
      </c>
      <c r="AC51" s="46">
        <f t="shared" si="11"/>
        <v>0</v>
      </c>
      <c r="AD51" s="46">
        <f t="shared" si="11"/>
        <v>0</v>
      </c>
      <c r="AE51" s="46">
        <f t="shared" si="11"/>
        <v>0</v>
      </c>
      <c r="AF51" s="46">
        <f t="shared" si="11"/>
        <v>1</v>
      </c>
      <c r="AG51" s="46">
        <f t="shared" si="11"/>
        <v>0</v>
      </c>
      <c r="AH51" s="34"/>
      <c r="AI51" s="34"/>
      <c r="AJ51" s="34"/>
      <c r="AK51" s="34"/>
      <c r="AM51" s="13" t="str">
        <f t="shared" si="2"/>
        <v>.Petroleum Refining.Refined Petroleum Products.Petroleum Fractions.Cracked Gas Oil.Hydrocracking.High</v>
      </c>
      <c r="AO51" s="9"/>
    </row>
    <row r="52" spans="1:41" x14ac:dyDescent="0.3">
      <c r="A52" t="s">
        <v>78</v>
      </c>
      <c r="B52" s="41"/>
      <c r="C52" s="41"/>
      <c r="D52" s="41"/>
      <c r="E52" s="41"/>
      <c r="F52" t="s">
        <v>74</v>
      </c>
      <c r="G52" s="39"/>
      <c r="H52" s="40"/>
      <c r="I52" s="39"/>
      <c r="J52" s="39"/>
      <c r="K52" s="39" t="s">
        <v>40</v>
      </c>
      <c r="L52" s="24"/>
      <c r="M52" s="27" t="s">
        <v>41</v>
      </c>
      <c r="N52" s="45"/>
      <c r="O52" s="27"/>
      <c r="P52" s="27">
        <v>1950</v>
      </c>
      <c r="Q52" s="27">
        <v>2101</v>
      </c>
      <c r="R52" s="27">
        <v>25</v>
      </c>
      <c r="S52" s="52">
        <f>T52</f>
        <v>0.4</v>
      </c>
      <c r="T52" s="45">
        <v>0.4</v>
      </c>
      <c r="U52" s="52">
        <f>T52</f>
        <v>0.4</v>
      </c>
      <c r="V52" s="45"/>
      <c r="W52" s="45">
        <v>0.2</v>
      </c>
      <c r="X52" s="45"/>
      <c r="Y52" s="45"/>
      <c r="Z52" s="45"/>
      <c r="AA52" s="45"/>
      <c r="AB52" s="45"/>
      <c r="AC52" s="45"/>
      <c r="AD52" s="45"/>
      <c r="AE52" s="45"/>
      <c r="AF52" s="45"/>
      <c r="AG52" s="45"/>
      <c r="AH52" s="34">
        <v>1575000</v>
      </c>
      <c r="AI52" s="34">
        <v>63749733.214343302</v>
      </c>
      <c r="AJ52" s="34">
        <v>9562459.9821515009</v>
      </c>
      <c r="AK52" s="34"/>
      <c r="AM52" s="13" t="str">
        <f t="shared" si="2"/>
        <v>.Petroleum Refining.Refined Petroleum Products.Petroleum Fractions.Cracked Gas Oil.Hydrocracking.HighHydrocracking eff power rec</v>
      </c>
      <c r="AO52" s="6"/>
    </row>
    <row r="53" spans="1:41" x14ac:dyDescent="0.3">
      <c r="A53" s="10" t="s">
        <v>78</v>
      </c>
      <c r="B53" s="41"/>
      <c r="C53" s="41"/>
      <c r="D53" s="41"/>
      <c r="E53" s="41"/>
      <c r="F53" s="10" t="s">
        <v>79</v>
      </c>
      <c r="G53" s="39"/>
      <c r="H53" s="40"/>
      <c r="I53" s="39"/>
      <c r="J53" s="39"/>
      <c r="K53" s="39" t="s">
        <v>40</v>
      </c>
      <c r="L53" s="24"/>
      <c r="M53" s="27" t="s">
        <v>41</v>
      </c>
      <c r="N53" s="45"/>
      <c r="O53" s="27"/>
      <c r="P53" s="27">
        <v>1950</v>
      </c>
      <c r="Q53" s="27">
        <v>2101</v>
      </c>
      <c r="R53" s="27">
        <v>25</v>
      </c>
      <c r="S53" s="52">
        <f>T53</f>
        <v>0.6</v>
      </c>
      <c r="T53" s="45">
        <v>0.6</v>
      </c>
      <c r="U53" s="52">
        <f>T53</f>
        <v>0.6</v>
      </c>
      <c r="V53" s="45"/>
      <c r="W53" s="45">
        <v>0.8</v>
      </c>
      <c r="X53" s="45">
        <v>0.45</v>
      </c>
      <c r="Y53" s="45"/>
      <c r="Z53" s="45"/>
      <c r="AA53" s="45"/>
      <c r="AB53" s="45"/>
      <c r="AC53" s="45"/>
      <c r="AD53" s="45"/>
      <c r="AE53" s="45"/>
      <c r="AF53" s="45">
        <v>1</v>
      </c>
      <c r="AG53" s="45"/>
      <c r="AH53" s="34">
        <v>1575000</v>
      </c>
      <c r="AI53" s="34">
        <v>57954302.922130302</v>
      </c>
      <c r="AJ53" s="34">
        <v>8693145.4383195508</v>
      </c>
      <c r="AK53" s="34"/>
      <c r="AM53" s="13" t="str">
        <f t="shared" si="2"/>
        <v>.Petroleum Refining.Refined Petroleum Products.Petroleum Fractions.Cracked Gas Oil.Hydrocracking.HighHydrocracking High API feed</v>
      </c>
      <c r="AO53" s="9"/>
    </row>
    <row r="54" spans="1:41" x14ac:dyDescent="0.3">
      <c r="A54" t="s">
        <v>78</v>
      </c>
      <c r="B54" s="41"/>
      <c r="C54" s="41"/>
      <c r="D54" s="41"/>
      <c r="E54" s="41"/>
      <c r="F54" t="s">
        <v>80</v>
      </c>
      <c r="G54" s="39"/>
      <c r="H54" s="40"/>
      <c r="I54" s="39"/>
      <c r="J54" s="39"/>
      <c r="K54" s="39" t="s">
        <v>40</v>
      </c>
      <c r="L54" s="24"/>
      <c r="M54" s="27" t="s">
        <v>41</v>
      </c>
      <c r="N54" s="45"/>
      <c r="O54" s="27"/>
      <c r="P54" s="27">
        <v>1980</v>
      </c>
      <c r="Q54" s="27">
        <v>2101</v>
      </c>
      <c r="R54" s="27">
        <v>25</v>
      </c>
      <c r="S54" s="45"/>
      <c r="T54" s="45"/>
      <c r="U54" s="45"/>
      <c r="V54" s="45"/>
      <c r="W54" s="45"/>
      <c r="X54" s="45">
        <v>0.55000000000000004</v>
      </c>
      <c r="Y54" s="45"/>
      <c r="Z54" s="45"/>
      <c r="AA54" s="45"/>
      <c r="AB54" s="45"/>
      <c r="AC54" s="45"/>
      <c r="AD54" s="45"/>
      <c r="AE54" s="45"/>
      <c r="AF54" s="45"/>
      <c r="AG54" s="45"/>
      <c r="AH54" s="34">
        <v>663250</v>
      </c>
      <c r="AI54" s="34">
        <v>200611048.57660499</v>
      </c>
      <c r="AJ54" s="34">
        <v>30091657.286490701</v>
      </c>
      <c r="AK54" s="34"/>
      <c r="AM54" s="13" t="str">
        <f t="shared" si="2"/>
        <v>.Petroleum Refining.Refined Petroleum Products.Petroleum Fractions.Cracked Gas Oil.Hydrocracking.HighMontreal Refinery high API crude</v>
      </c>
      <c r="AO54" s="9"/>
    </row>
    <row r="55" spans="1:41" x14ac:dyDescent="0.3">
      <c r="A55" t="s">
        <v>78</v>
      </c>
      <c r="B55" s="41"/>
      <c r="C55" s="41"/>
      <c r="D55" s="41"/>
      <c r="E55" s="41"/>
      <c r="F55" t="s">
        <v>81</v>
      </c>
      <c r="G55" s="39"/>
      <c r="H55" s="40"/>
      <c r="I55" s="39"/>
      <c r="J55" s="39"/>
      <c r="K55" s="39" t="s">
        <v>40</v>
      </c>
      <c r="L55" s="24"/>
      <c r="M55" s="27" t="s">
        <v>41</v>
      </c>
      <c r="N55" s="45"/>
      <c r="O55" s="27"/>
      <c r="P55" s="27">
        <v>1980</v>
      </c>
      <c r="Q55" s="27">
        <v>2101</v>
      </c>
      <c r="R55" s="27">
        <v>25</v>
      </c>
      <c r="S55" s="45"/>
      <c r="T55" s="45"/>
      <c r="U55" s="45"/>
      <c r="V55" s="45"/>
      <c r="W55" s="45"/>
      <c r="X55" s="45"/>
      <c r="Y55" s="45"/>
      <c r="Z55" s="45"/>
      <c r="AA55" s="45"/>
      <c r="AB55" s="45"/>
      <c r="AC55" s="45"/>
      <c r="AD55" s="45"/>
      <c r="AE55" s="45"/>
      <c r="AF55" s="45"/>
      <c r="AG55" s="45"/>
      <c r="AH55" s="34">
        <v>663250</v>
      </c>
      <c r="AI55" s="34">
        <v>220672153.43426499</v>
      </c>
      <c r="AJ55" s="34">
        <v>33100823.015139699</v>
      </c>
      <c r="AK55" s="34"/>
      <c r="AM55" s="13" t="str">
        <f t="shared" si="2"/>
        <v>.Petroleum Refining.Refined Petroleum Products.Petroleum Fractions.Cracked Gas Oil.Hydrocracking.HighMontreal Refinery high API crude Eff</v>
      </c>
      <c r="AO55" s="9"/>
    </row>
    <row r="56" spans="1:41" x14ac:dyDescent="0.3">
      <c r="B56" s="41"/>
      <c r="C56" s="41"/>
      <c r="D56" s="41"/>
      <c r="E56" s="41"/>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2"/>
        <v/>
      </c>
      <c r="AO56" s="9"/>
    </row>
    <row r="57" spans="1:41" x14ac:dyDescent="0.3">
      <c r="A57" t="s">
        <v>82</v>
      </c>
      <c r="B57" s="41"/>
      <c r="C57" s="41"/>
      <c r="D57" s="41"/>
      <c r="E57" s="41"/>
      <c r="G57" s="39"/>
      <c r="H57" s="40"/>
      <c r="I57" s="39"/>
      <c r="J57" s="39"/>
      <c r="K57" s="39" t="s">
        <v>40</v>
      </c>
      <c r="L57" s="24"/>
      <c r="M57" s="27" t="s">
        <v>41</v>
      </c>
      <c r="N57" s="45">
        <v>0.35</v>
      </c>
      <c r="O57" s="27">
        <v>10</v>
      </c>
      <c r="P57" s="27"/>
      <c r="Q57" s="27"/>
      <c r="R57" s="27"/>
      <c r="S57" s="46">
        <f t="shared" ref="S57:AG57" si="12">SUM(S58:S62)</f>
        <v>1</v>
      </c>
      <c r="T57" s="46">
        <f t="shared" si="12"/>
        <v>1</v>
      </c>
      <c r="U57" s="46">
        <f t="shared" si="12"/>
        <v>1</v>
      </c>
      <c r="V57" s="46">
        <f t="shared" si="12"/>
        <v>0</v>
      </c>
      <c r="W57" s="46">
        <f t="shared" si="12"/>
        <v>1</v>
      </c>
      <c r="X57" s="46">
        <f t="shared" si="12"/>
        <v>1</v>
      </c>
      <c r="Y57" s="46">
        <f t="shared" si="12"/>
        <v>0</v>
      </c>
      <c r="Z57" s="46">
        <f t="shared" si="12"/>
        <v>0</v>
      </c>
      <c r="AA57" s="46">
        <f t="shared" si="12"/>
        <v>0</v>
      </c>
      <c r="AB57" s="46">
        <f t="shared" si="12"/>
        <v>0</v>
      </c>
      <c r="AC57" s="46">
        <f t="shared" si="12"/>
        <v>0</v>
      </c>
      <c r="AD57" s="46">
        <f t="shared" si="12"/>
        <v>0</v>
      </c>
      <c r="AE57" s="46">
        <f t="shared" si="12"/>
        <v>0</v>
      </c>
      <c r="AF57" s="46">
        <f t="shared" si="12"/>
        <v>1</v>
      </c>
      <c r="AG57" s="46">
        <f t="shared" si="12"/>
        <v>0</v>
      </c>
      <c r="AH57" s="34"/>
      <c r="AI57" s="34"/>
      <c r="AJ57" s="34"/>
      <c r="AK57" s="34"/>
      <c r="AM57" s="13" t="str">
        <f t="shared" si="2"/>
        <v>.Petroleum Refining.Refined Petroleum Products.Petroleum Fractions.Cracked Gas Oil.Coking</v>
      </c>
      <c r="AO57" s="9"/>
    </row>
    <row r="58" spans="1:41" x14ac:dyDescent="0.3">
      <c r="A58" t="s">
        <v>82</v>
      </c>
      <c r="B58" s="41"/>
      <c r="C58" s="41"/>
      <c r="D58" s="41"/>
      <c r="E58" s="41"/>
      <c r="F58" s="10" t="s">
        <v>83</v>
      </c>
      <c r="G58" s="39"/>
      <c r="H58" s="40"/>
      <c r="I58" s="39"/>
      <c r="J58" s="39"/>
      <c r="K58" s="39" t="s">
        <v>40</v>
      </c>
      <c r="L58" s="24"/>
      <c r="M58" s="27" t="s">
        <v>41</v>
      </c>
      <c r="N58" s="45"/>
      <c r="O58" s="27"/>
      <c r="P58" s="27">
        <v>1950</v>
      </c>
      <c r="Q58" s="27">
        <v>2101</v>
      </c>
      <c r="R58" s="27">
        <v>25</v>
      </c>
      <c r="S58" s="45"/>
      <c r="T58" s="45"/>
      <c r="U58" s="45"/>
      <c r="V58" s="45"/>
      <c r="W58" s="45"/>
      <c r="X58" s="45"/>
      <c r="Y58" s="45"/>
      <c r="Z58" s="45"/>
      <c r="AA58" s="45"/>
      <c r="AB58" s="45"/>
      <c r="AC58" s="45"/>
      <c r="AD58" s="45"/>
      <c r="AE58" s="45"/>
      <c r="AF58" s="45"/>
      <c r="AG58" s="45"/>
      <c r="AH58" s="34">
        <v>525000</v>
      </c>
      <c r="AI58" s="34">
        <v>55279488.941108897</v>
      </c>
      <c r="AJ58" s="34">
        <v>12437885.0117495</v>
      </c>
      <c r="AK58" s="34"/>
      <c r="AM58" s="13" t="str">
        <f t="shared" si="2"/>
        <v>.Petroleum Refining.Refined Petroleum Products.Petroleum Fractions.Cracked Gas Oil.CokingCoking soaker visbreaking</v>
      </c>
      <c r="AO58" s="6"/>
    </row>
    <row r="59" spans="1:41" x14ac:dyDescent="0.3">
      <c r="A59" t="s">
        <v>82</v>
      </c>
      <c r="B59" s="41"/>
      <c r="C59" s="41"/>
      <c r="D59" s="41"/>
      <c r="E59" s="41"/>
      <c r="F59" t="s">
        <v>84</v>
      </c>
      <c r="G59" s="39"/>
      <c r="H59" s="40"/>
      <c r="I59" s="39"/>
      <c r="J59" s="39"/>
      <c r="K59" s="39" t="s">
        <v>40</v>
      </c>
      <c r="L59" s="24" t="s">
        <v>85</v>
      </c>
      <c r="M59" s="27" t="s">
        <v>41</v>
      </c>
      <c r="N59" s="45"/>
      <c r="O59" s="27"/>
      <c r="P59" s="27">
        <v>1950</v>
      </c>
      <c r="Q59" s="27">
        <v>2101</v>
      </c>
      <c r="R59" s="27">
        <v>25</v>
      </c>
      <c r="S59" s="45"/>
      <c r="T59" s="45"/>
      <c r="U59" s="45"/>
      <c r="V59" s="45"/>
      <c r="W59" s="45"/>
      <c r="X59" s="45"/>
      <c r="Y59" s="45"/>
      <c r="Z59" s="45"/>
      <c r="AA59" s="45"/>
      <c r="AB59" s="45"/>
      <c r="AC59" s="45"/>
      <c r="AD59" s="45"/>
      <c r="AE59" s="45"/>
      <c r="AF59" s="45"/>
      <c r="AG59" s="45"/>
      <c r="AH59" s="34">
        <v>525000</v>
      </c>
      <c r="AI59" s="34">
        <v>55279488.941108897</v>
      </c>
      <c r="AJ59" s="34">
        <v>12437885.0117495</v>
      </c>
      <c r="AK59" s="34"/>
      <c r="AM59" s="13" t="str">
        <f t="shared" si="2"/>
        <v>.Petroleum Refining.Refined Petroleum Products.Petroleum Fractions.Cracked Gas Oil.CokingCoking soaker visbreaking CCS</v>
      </c>
      <c r="AO59" s="9"/>
    </row>
    <row r="60" spans="1:41" x14ac:dyDescent="0.3">
      <c r="A60" t="s">
        <v>82</v>
      </c>
      <c r="B60" s="41"/>
      <c r="C60" s="41"/>
      <c r="D60" s="41"/>
      <c r="E60" s="41"/>
      <c r="F60" t="s">
        <v>86</v>
      </c>
      <c r="G60" s="39"/>
      <c r="H60" s="40"/>
      <c r="I60" s="39"/>
      <c r="J60" s="39"/>
      <c r="K60" s="39" t="s">
        <v>40</v>
      </c>
      <c r="L60" s="24"/>
      <c r="M60" s="27" t="s">
        <v>41</v>
      </c>
      <c r="N60" s="45"/>
      <c r="O60" s="27"/>
      <c r="P60" s="27">
        <v>1989</v>
      </c>
      <c r="Q60" s="27">
        <v>2101</v>
      </c>
      <c r="R60" s="27">
        <v>25</v>
      </c>
      <c r="S60" s="45">
        <v>0.1</v>
      </c>
      <c r="T60" s="45"/>
      <c r="U60" s="45"/>
      <c r="V60" s="45"/>
      <c r="W60" s="45">
        <v>0.5</v>
      </c>
      <c r="X60" s="45">
        <v>0.3</v>
      </c>
      <c r="Y60" s="45"/>
      <c r="Z60" s="45"/>
      <c r="AA60" s="45"/>
      <c r="AB60" s="45"/>
      <c r="AC60" s="45"/>
      <c r="AD60" s="45"/>
      <c r="AE60" s="45"/>
      <c r="AF60" s="45">
        <v>1</v>
      </c>
      <c r="AG60" s="45"/>
      <c r="AH60" s="34">
        <v>525000</v>
      </c>
      <c r="AI60" s="34">
        <v>60629116.903151698</v>
      </c>
      <c r="AJ60" s="34">
        <v>13641551.3032091</v>
      </c>
      <c r="AK60" s="34"/>
      <c r="AM60" s="13" t="str">
        <f t="shared" si="2"/>
        <v>.Petroleum Refining.Refined Petroleum Products.Petroleum Fractions.Cracked Gas Oil.CokingCoke or thermal visbreaking</v>
      </c>
      <c r="AO60" s="6"/>
    </row>
    <row r="61" spans="1:41" x14ac:dyDescent="0.3">
      <c r="A61" s="10" t="s">
        <v>82</v>
      </c>
      <c r="B61" s="41"/>
      <c r="C61" s="41"/>
      <c r="D61" s="41"/>
      <c r="E61" s="41"/>
      <c r="F61" s="10" t="s">
        <v>87</v>
      </c>
      <c r="G61" s="39"/>
      <c r="H61" s="40"/>
      <c r="I61" s="39"/>
      <c r="J61" s="39"/>
      <c r="K61" s="39" t="s">
        <v>40</v>
      </c>
      <c r="L61" s="24"/>
      <c r="M61" s="27" t="s">
        <v>41</v>
      </c>
      <c r="N61" s="45"/>
      <c r="O61" s="27"/>
      <c r="P61" s="27">
        <v>1950</v>
      </c>
      <c r="Q61" s="27">
        <v>2101</v>
      </c>
      <c r="R61" s="27">
        <v>25</v>
      </c>
      <c r="S61" s="45">
        <v>0.9</v>
      </c>
      <c r="T61" s="45">
        <v>1</v>
      </c>
      <c r="U61" s="45">
        <v>1</v>
      </c>
      <c r="V61" s="45"/>
      <c r="W61" s="45">
        <v>0.5</v>
      </c>
      <c r="X61" s="45">
        <v>0.7</v>
      </c>
      <c r="Y61" s="45"/>
      <c r="Z61" s="45"/>
      <c r="AA61" s="45"/>
      <c r="AB61" s="45"/>
      <c r="AC61" s="45"/>
      <c r="AD61" s="45"/>
      <c r="AE61" s="45"/>
      <c r="AF61" s="45"/>
      <c r="AG61" s="45"/>
      <c r="AH61" s="34">
        <v>525000</v>
      </c>
      <c r="AI61" s="34">
        <v>80244419.430641994</v>
      </c>
      <c r="AJ61" s="34">
        <v>12036662.914596301</v>
      </c>
      <c r="AK61" s="34"/>
      <c r="AM61" s="13" t="str">
        <f t="shared" si="2"/>
        <v>.Petroleum Refining.Refined Petroleum Products.Petroleum Fractions.Cracked Gas Oil.CokingDelayed coking process</v>
      </c>
      <c r="AO61" s="9"/>
    </row>
    <row r="62" spans="1:41" x14ac:dyDescent="0.3">
      <c r="A62" t="s">
        <v>82</v>
      </c>
      <c r="B62" s="41"/>
      <c r="C62" s="41"/>
      <c r="D62" s="41"/>
      <c r="E62" s="41"/>
      <c r="F62" s="10" t="s">
        <v>88</v>
      </c>
      <c r="G62" s="39"/>
      <c r="H62" s="40"/>
      <c r="I62" s="39"/>
      <c r="J62" s="39"/>
      <c r="K62" s="39" t="s">
        <v>40</v>
      </c>
      <c r="L62" s="24"/>
      <c r="M62" s="27" t="s">
        <v>41</v>
      </c>
      <c r="N62" s="45"/>
      <c r="O62" s="27"/>
      <c r="P62" s="27">
        <v>1950</v>
      </c>
      <c r="Q62" s="27">
        <v>2101</v>
      </c>
      <c r="R62" s="27">
        <v>25</v>
      </c>
      <c r="S62" s="45"/>
      <c r="T62" s="45"/>
      <c r="U62" s="45"/>
      <c r="V62" s="45"/>
      <c r="W62" s="45"/>
      <c r="X62" s="45"/>
      <c r="Y62" s="45"/>
      <c r="Z62" s="45"/>
      <c r="AA62" s="45"/>
      <c r="AB62" s="45"/>
      <c r="AC62" s="45"/>
      <c r="AD62" s="45"/>
      <c r="AE62" s="45"/>
      <c r="AF62" s="45"/>
      <c r="AG62" s="45"/>
      <c r="AH62" s="34">
        <v>525000</v>
      </c>
      <c r="AI62" s="34">
        <v>88268861.373706207</v>
      </c>
      <c r="AJ62" s="34">
        <v>13240329.2060559</v>
      </c>
      <c r="AK62" s="34"/>
      <c r="AM62" s="13" t="str">
        <f t="shared" si="2"/>
        <v>.Petroleum Refining.Refined Petroleum Products.Petroleum Fractions.Cracked Gas Oil.CokingFluid Flexi coking gasification</v>
      </c>
      <c r="AO62" s="6"/>
    </row>
    <row r="63" spans="1:41" x14ac:dyDescent="0.3">
      <c r="B63" s="41"/>
      <c r="C63" s="41"/>
      <c r="D63" s="41"/>
      <c r="E63" s="41"/>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2"/>
        <v/>
      </c>
      <c r="AO63" s="6"/>
    </row>
    <row r="64" spans="1:41" x14ac:dyDescent="0.3">
      <c r="A64" t="s">
        <v>89</v>
      </c>
      <c r="B64" s="41"/>
      <c r="C64" s="41"/>
      <c r="D64" s="41"/>
      <c r="E64" s="41"/>
      <c r="G64" s="39"/>
      <c r="H64" s="40"/>
      <c r="I64" s="39"/>
      <c r="J64" s="39"/>
      <c r="K64" s="39" t="s">
        <v>40</v>
      </c>
      <c r="L64" s="24"/>
      <c r="M64" s="27" t="s">
        <v>41</v>
      </c>
      <c r="N64" s="45">
        <v>0.35</v>
      </c>
      <c r="O64" s="27">
        <v>10</v>
      </c>
      <c r="P64" s="27"/>
      <c r="Q64" s="27"/>
      <c r="R64" s="27"/>
      <c r="S64" s="46">
        <f t="shared" ref="S64:AG64" si="13">SUM(S65:S66)</f>
        <v>1</v>
      </c>
      <c r="T64" s="46">
        <f t="shared" si="13"/>
        <v>1</v>
      </c>
      <c r="U64" s="46">
        <f t="shared" si="13"/>
        <v>1</v>
      </c>
      <c r="V64" s="46">
        <f t="shared" si="13"/>
        <v>0</v>
      </c>
      <c r="W64" s="46">
        <f t="shared" si="13"/>
        <v>1</v>
      </c>
      <c r="X64" s="46">
        <f t="shared" si="13"/>
        <v>1</v>
      </c>
      <c r="Y64" s="46">
        <f t="shared" si="13"/>
        <v>0</v>
      </c>
      <c r="Z64" s="46">
        <f t="shared" si="13"/>
        <v>0</v>
      </c>
      <c r="AA64" s="46">
        <f t="shared" si="13"/>
        <v>0</v>
      </c>
      <c r="AB64" s="46">
        <f t="shared" si="13"/>
        <v>0</v>
      </c>
      <c r="AC64" s="46">
        <f t="shared" si="13"/>
        <v>0</v>
      </c>
      <c r="AD64" s="46">
        <f t="shared" si="13"/>
        <v>0</v>
      </c>
      <c r="AE64" s="46">
        <f t="shared" si="13"/>
        <v>0</v>
      </c>
      <c r="AF64" s="46">
        <f t="shared" si="13"/>
        <v>1</v>
      </c>
      <c r="AG64" s="46">
        <f t="shared" si="13"/>
        <v>0</v>
      </c>
      <c r="AH64" s="34"/>
      <c r="AI64" s="34"/>
      <c r="AJ64" s="34"/>
      <c r="AK64" s="34"/>
      <c r="AM64" s="13" t="str">
        <f t="shared" si="2"/>
        <v>.Petroleum Refining.Refined Petroleum Products.Petroleum Fractions.Lubes</v>
      </c>
      <c r="AO64" s="6"/>
    </row>
    <row r="65" spans="1:41" x14ac:dyDescent="0.3">
      <c r="A65" t="s">
        <v>89</v>
      </c>
      <c r="B65" s="41"/>
      <c r="C65" s="41"/>
      <c r="D65" s="41"/>
      <c r="E65" s="41"/>
      <c r="F65" t="s">
        <v>90</v>
      </c>
      <c r="G65" s="39"/>
      <c r="H65" s="40"/>
      <c r="I65" s="39"/>
      <c r="J65" s="39"/>
      <c r="K65" s="39" t="s">
        <v>40</v>
      </c>
      <c r="L65" s="24"/>
      <c r="M65" s="27" t="s">
        <v>41</v>
      </c>
      <c r="N65" s="45"/>
      <c r="O65" s="27"/>
      <c r="P65" s="27">
        <v>1950</v>
      </c>
      <c r="Q65" s="27">
        <v>2101</v>
      </c>
      <c r="R65" s="27">
        <v>25</v>
      </c>
      <c r="S65" s="45">
        <v>1</v>
      </c>
      <c r="T65" s="45">
        <v>0.8</v>
      </c>
      <c r="U65" s="45">
        <v>1</v>
      </c>
      <c r="V65" s="45"/>
      <c r="W65" s="45"/>
      <c r="X65" s="45">
        <v>1</v>
      </c>
      <c r="Y65" s="45"/>
      <c r="Z65" s="45"/>
      <c r="AA65" s="45"/>
      <c r="AB65" s="45"/>
      <c r="AC65" s="45"/>
      <c r="AD65" s="45"/>
      <c r="AE65" s="45"/>
      <c r="AF65" s="45">
        <v>1</v>
      </c>
      <c r="AG65" s="45"/>
      <c r="AH65" s="34">
        <v>311500</v>
      </c>
      <c r="AI65" s="34">
        <v>1025345.35939153</v>
      </c>
      <c r="AJ65" s="34">
        <v>153801.80390873001</v>
      </c>
      <c r="AK65" s="34"/>
      <c r="AM65" s="13" t="str">
        <f t="shared" si="2"/>
        <v>.Petroleum Refining.Refined Petroleum Products.Petroleum Fractions.LubesLube oil manufacture</v>
      </c>
      <c r="AO65" s="9"/>
    </row>
    <row r="66" spans="1:41" x14ac:dyDescent="0.3">
      <c r="A66" s="10" t="s">
        <v>89</v>
      </c>
      <c r="B66" s="41"/>
      <c r="C66" s="41"/>
      <c r="D66" s="41"/>
      <c r="E66" s="41"/>
      <c r="F66" s="10" t="s">
        <v>91</v>
      </c>
      <c r="G66" s="39"/>
      <c r="H66" s="40"/>
      <c r="I66" s="39"/>
      <c r="J66" s="39"/>
      <c r="K66" s="39" t="s">
        <v>40</v>
      </c>
      <c r="L66" s="24"/>
      <c r="M66" s="27" t="s">
        <v>41</v>
      </c>
      <c r="N66" s="45"/>
      <c r="O66" s="27"/>
      <c r="P66" s="27">
        <v>1950</v>
      </c>
      <c r="Q66" s="27">
        <v>2101</v>
      </c>
      <c r="R66" s="27">
        <v>25</v>
      </c>
      <c r="S66" s="45"/>
      <c r="T66" s="45">
        <v>0.2</v>
      </c>
      <c r="U66" s="45"/>
      <c r="V66" s="45"/>
      <c r="W66" s="45">
        <v>1</v>
      </c>
      <c r="X66" s="45"/>
      <c r="Y66" s="45"/>
      <c r="Z66" s="45"/>
      <c r="AA66" s="45"/>
      <c r="AB66" s="45"/>
      <c r="AC66" s="45"/>
      <c r="AD66" s="45"/>
      <c r="AE66" s="45"/>
      <c r="AF66" s="45"/>
      <c r="AG66" s="45"/>
      <c r="AH66" s="34">
        <v>311500</v>
      </c>
      <c r="AI66" s="34">
        <v>1127879.8953306901</v>
      </c>
      <c r="AJ66" s="34">
        <v>169181.98429960301</v>
      </c>
      <c r="AK66" s="34"/>
      <c r="AM66" s="13" t="str">
        <f t="shared" si="2"/>
        <v>.Petroleum Refining.Refined Petroleum Products.Petroleum Fractions.LubesLube oil manufacture Eff unit</v>
      </c>
      <c r="AO66" s="6"/>
    </row>
    <row r="67" spans="1:41" x14ac:dyDescent="0.3">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2"/>
        <v/>
      </c>
      <c r="AO67" s="6"/>
    </row>
    <row r="68" spans="1:41" x14ac:dyDescent="0.3">
      <c r="A68" t="s">
        <v>92</v>
      </c>
      <c r="B68" s="41"/>
      <c r="C68" s="41"/>
      <c r="D68" s="41"/>
      <c r="E68" s="41"/>
      <c r="G68" s="39"/>
      <c r="H68" s="40"/>
      <c r="I68" s="39"/>
      <c r="J68" s="39"/>
      <c r="K68" s="39" t="s">
        <v>40</v>
      </c>
      <c r="L68" s="24"/>
      <c r="M68" s="27" t="s">
        <v>41</v>
      </c>
      <c r="N68" s="45">
        <v>0.35</v>
      </c>
      <c r="O68" s="27">
        <v>10</v>
      </c>
      <c r="P68" s="27"/>
      <c r="Q68" s="27"/>
      <c r="R68" s="27"/>
      <c r="S68" s="46">
        <f t="shared" ref="S68:AG68" si="14">SUM(S69:S70)</f>
        <v>1</v>
      </c>
      <c r="T68" s="46">
        <f t="shared" si="14"/>
        <v>1</v>
      </c>
      <c r="U68" s="46">
        <f t="shared" si="14"/>
        <v>1</v>
      </c>
      <c r="V68" s="46">
        <f t="shared" si="14"/>
        <v>0</v>
      </c>
      <c r="W68" s="46">
        <f t="shared" si="14"/>
        <v>1</v>
      </c>
      <c r="X68" s="46">
        <f t="shared" si="14"/>
        <v>1</v>
      </c>
      <c r="Y68" s="46">
        <f t="shared" si="14"/>
        <v>0</v>
      </c>
      <c r="Z68" s="46">
        <f t="shared" si="14"/>
        <v>0</v>
      </c>
      <c r="AA68" s="46">
        <f t="shared" si="14"/>
        <v>0</v>
      </c>
      <c r="AB68" s="46">
        <f t="shared" si="14"/>
        <v>0</v>
      </c>
      <c r="AC68" s="46">
        <f t="shared" si="14"/>
        <v>0</v>
      </c>
      <c r="AD68" s="46">
        <f t="shared" si="14"/>
        <v>0</v>
      </c>
      <c r="AE68" s="46">
        <f t="shared" si="14"/>
        <v>0</v>
      </c>
      <c r="AF68" s="46">
        <f t="shared" si="14"/>
        <v>1</v>
      </c>
      <c r="AG68" s="46">
        <f t="shared" si="14"/>
        <v>0</v>
      </c>
      <c r="AH68" s="34"/>
      <c r="AI68" s="34"/>
      <c r="AJ68" s="34"/>
      <c r="AK68" s="34"/>
      <c r="AM68" s="13" t="str">
        <f t="shared" ref="AM68:AM131" si="15">_xlfn.CONCAT(A68,F68)</f>
        <v>.Petroleum Refining.Refined Petroleum Products.Petroleum Fractions.Asphalt</v>
      </c>
      <c r="AO68" s="6"/>
    </row>
    <row r="69" spans="1:41" x14ac:dyDescent="0.3">
      <c r="A69" t="s">
        <v>92</v>
      </c>
      <c r="B69" s="41"/>
      <c r="C69" s="41"/>
      <c r="D69" s="41"/>
      <c r="E69" s="41"/>
      <c r="F69" s="10" t="s">
        <v>93</v>
      </c>
      <c r="G69" s="39"/>
      <c r="H69" s="40"/>
      <c r="I69" s="39"/>
      <c r="J69" s="39"/>
      <c r="K69" s="39" t="s">
        <v>40</v>
      </c>
      <c r="L69" s="24"/>
      <c r="M69" s="27" t="s">
        <v>41</v>
      </c>
      <c r="N69" s="45"/>
      <c r="O69" s="27"/>
      <c r="P69" s="27">
        <v>1950</v>
      </c>
      <c r="Q69" s="27">
        <v>2101</v>
      </c>
      <c r="R69" s="27">
        <v>25</v>
      </c>
      <c r="S69" s="45">
        <v>1</v>
      </c>
      <c r="T69" s="45">
        <v>0.6</v>
      </c>
      <c r="U69" s="45">
        <v>1</v>
      </c>
      <c r="V69" s="45"/>
      <c r="W69" s="45">
        <v>0.5</v>
      </c>
      <c r="X69" s="45">
        <v>1</v>
      </c>
      <c r="Y69" s="45"/>
      <c r="Z69" s="45"/>
      <c r="AA69" s="45"/>
      <c r="AB69" s="45"/>
      <c r="AC69" s="45"/>
      <c r="AD69" s="45"/>
      <c r="AE69" s="45"/>
      <c r="AF69" s="45">
        <v>1</v>
      </c>
      <c r="AG69" s="45"/>
      <c r="AH69" s="34">
        <v>1173375</v>
      </c>
      <c r="AI69" s="34">
        <v>24964930.489533</v>
      </c>
      <c r="AJ69" s="34">
        <v>3744739.5734299598</v>
      </c>
      <c r="AK69" s="34"/>
      <c r="AM69" s="13" t="str">
        <f t="shared" si="15"/>
        <v>.Petroleum Refining.Refined Petroleum Products.Petroleum Fractions.AsphaltAsphalt manufacture</v>
      </c>
      <c r="AO69" s="9"/>
    </row>
    <row r="70" spans="1:41" x14ac:dyDescent="0.3">
      <c r="A70" t="s">
        <v>92</v>
      </c>
      <c r="B70" s="41"/>
      <c r="C70" s="41"/>
      <c r="D70" s="41"/>
      <c r="E70" s="41"/>
      <c r="F70" t="s">
        <v>94</v>
      </c>
      <c r="G70" s="39"/>
      <c r="H70" s="40"/>
      <c r="I70" s="39"/>
      <c r="J70" s="39"/>
      <c r="K70" s="39" t="s">
        <v>40</v>
      </c>
      <c r="L70" s="24"/>
      <c r="M70" s="27" t="s">
        <v>41</v>
      </c>
      <c r="N70" s="45"/>
      <c r="O70" s="27"/>
      <c r="P70" s="27">
        <v>1950</v>
      </c>
      <c r="Q70" s="27">
        <v>2101</v>
      </c>
      <c r="R70" s="27">
        <v>25</v>
      </c>
      <c r="S70" s="45"/>
      <c r="T70" s="45">
        <v>0.4</v>
      </c>
      <c r="U70" s="45"/>
      <c r="V70" s="45"/>
      <c r="W70" s="45">
        <v>0.5</v>
      </c>
      <c r="X70" s="45"/>
      <c r="Y70" s="45"/>
      <c r="Z70" s="45"/>
      <c r="AA70" s="45"/>
      <c r="AB70" s="45"/>
      <c r="AC70" s="45"/>
      <c r="AD70" s="45"/>
      <c r="AE70" s="45"/>
      <c r="AF70" s="45"/>
      <c r="AG70" s="45"/>
      <c r="AH70" s="34">
        <v>1173375</v>
      </c>
      <c r="AI70" s="34">
        <v>27461423.538486298</v>
      </c>
      <c r="AJ70" s="34">
        <v>4119213.53077295</v>
      </c>
      <c r="AK70" s="34"/>
      <c r="AM70" s="13" t="str">
        <f t="shared" si="15"/>
        <v>.Petroleum Refining.Refined Petroleum Products.Petroleum Fractions.AsphaltAsphalt manufacture Eff unit</v>
      </c>
      <c r="AO70" s="6"/>
    </row>
    <row r="71" spans="1:41" x14ac:dyDescent="0.3">
      <c r="B71" s="41"/>
      <c r="C71" s="41"/>
      <c r="D71" s="41"/>
      <c r="E71" s="41"/>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15"/>
        <v/>
      </c>
      <c r="AO71" s="6"/>
    </row>
    <row r="72" spans="1:41" x14ac:dyDescent="0.3">
      <c r="A72" s="10" t="s">
        <v>95</v>
      </c>
      <c r="B72" s="41"/>
      <c r="C72" s="41"/>
      <c r="D72" s="41"/>
      <c r="E72" s="41"/>
      <c r="G72" s="39"/>
      <c r="H72" s="40"/>
      <c r="I72" s="39"/>
      <c r="J72" s="39"/>
      <c r="K72" s="39" t="s">
        <v>40</v>
      </c>
      <c r="L72" s="24"/>
      <c r="M72" s="27" t="s">
        <v>41</v>
      </c>
      <c r="N72" s="45">
        <v>0.35</v>
      </c>
      <c r="O72" s="27">
        <v>10</v>
      </c>
      <c r="P72" s="27"/>
      <c r="Q72" s="27"/>
      <c r="R72" s="27"/>
      <c r="S72" s="46">
        <f t="shared" ref="S72:AG72" si="16">SUM(S73:S76)</f>
        <v>1</v>
      </c>
      <c r="T72" s="46">
        <f t="shared" si="16"/>
        <v>1</v>
      </c>
      <c r="U72" s="46">
        <f t="shared" si="16"/>
        <v>1</v>
      </c>
      <c r="V72" s="46">
        <f t="shared" si="16"/>
        <v>0</v>
      </c>
      <c r="W72" s="46">
        <f t="shared" si="16"/>
        <v>0.99999999999999989</v>
      </c>
      <c r="X72" s="46">
        <f t="shared" si="16"/>
        <v>1</v>
      </c>
      <c r="Y72" s="46">
        <f t="shared" si="16"/>
        <v>0</v>
      </c>
      <c r="Z72" s="46">
        <f t="shared" si="16"/>
        <v>0</v>
      </c>
      <c r="AA72" s="46">
        <f t="shared" si="16"/>
        <v>0</v>
      </c>
      <c r="AB72" s="46">
        <f t="shared" si="16"/>
        <v>0</v>
      </c>
      <c r="AC72" s="46">
        <f t="shared" si="16"/>
        <v>0</v>
      </c>
      <c r="AD72" s="46">
        <f t="shared" si="16"/>
        <v>0</v>
      </c>
      <c r="AE72" s="46">
        <f t="shared" si="16"/>
        <v>0</v>
      </c>
      <c r="AF72" s="46">
        <f t="shared" si="16"/>
        <v>1</v>
      </c>
      <c r="AG72" s="46">
        <f t="shared" si="16"/>
        <v>0</v>
      </c>
      <c r="AH72" s="34"/>
      <c r="AI72" s="34"/>
      <c r="AJ72" s="34"/>
      <c r="AK72" s="34"/>
      <c r="AM72" s="13" t="str">
        <f t="shared" si="15"/>
        <v>.Petroleum Refining.Refined Petroleum Products.Reforming</v>
      </c>
      <c r="AO72" s="6"/>
    </row>
    <row r="73" spans="1:41" x14ac:dyDescent="0.3">
      <c r="A73" s="10" t="s">
        <v>95</v>
      </c>
      <c r="B73" s="41"/>
      <c r="C73" s="41"/>
      <c r="D73" s="41"/>
      <c r="E73" s="41"/>
      <c r="F73" s="10" t="s">
        <v>96</v>
      </c>
      <c r="G73" s="39"/>
      <c r="H73" s="40"/>
      <c r="I73" s="39"/>
      <c r="J73" s="39"/>
      <c r="K73" s="39" t="s">
        <v>40</v>
      </c>
      <c r="L73" s="24"/>
      <c r="M73" s="27" t="s">
        <v>41</v>
      </c>
      <c r="N73" s="45"/>
      <c r="O73" s="27"/>
      <c r="P73" s="27">
        <v>1950</v>
      </c>
      <c r="Q73" s="27">
        <v>2101</v>
      </c>
      <c r="R73" s="27">
        <v>25</v>
      </c>
      <c r="S73" s="45">
        <v>0.91</v>
      </c>
      <c r="T73" s="45">
        <v>0.2</v>
      </c>
      <c r="U73" s="45">
        <v>1</v>
      </c>
      <c r="V73" s="45"/>
      <c r="W73" s="45">
        <v>0.5</v>
      </c>
      <c r="X73" s="45">
        <v>0.91</v>
      </c>
      <c r="Y73" s="45"/>
      <c r="Z73" s="45"/>
      <c r="AA73" s="45"/>
      <c r="AB73" s="45"/>
      <c r="AC73" s="45"/>
      <c r="AD73" s="45"/>
      <c r="AE73" s="45"/>
      <c r="AF73" s="45">
        <v>1</v>
      </c>
      <c r="AG73" s="45"/>
      <c r="AH73" s="34">
        <v>1346625</v>
      </c>
      <c r="AI73" s="34">
        <v>49929860.979066104</v>
      </c>
      <c r="AJ73" s="34">
        <v>7489479.1468599197</v>
      </c>
      <c r="AK73" s="34"/>
      <c r="AM73" s="13" t="str">
        <f t="shared" si="15"/>
        <v>.Petroleum Refining.Refined Petroleum Products.ReformingCatalytic reforming</v>
      </c>
      <c r="AO73" s="9"/>
    </row>
    <row r="74" spans="1:41" x14ac:dyDescent="0.3">
      <c r="A74" t="s">
        <v>95</v>
      </c>
      <c r="B74" s="41"/>
      <c r="C74" s="41"/>
      <c r="D74" s="41"/>
      <c r="E74" s="41"/>
      <c r="F74" s="10" t="s">
        <v>97</v>
      </c>
      <c r="G74" s="39"/>
      <c r="H74" s="40"/>
      <c r="I74" s="39"/>
      <c r="J74" s="39"/>
      <c r="K74" s="39" t="s">
        <v>40</v>
      </c>
      <c r="L74" s="24"/>
      <c r="M74" s="27" t="s">
        <v>41</v>
      </c>
      <c r="N74" s="45"/>
      <c r="O74" s="27"/>
      <c r="P74" s="27">
        <v>1950</v>
      </c>
      <c r="Q74" s="27">
        <v>2101</v>
      </c>
      <c r="R74" s="27">
        <v>25</v>
      </c>
      <c r="S74" s="45"/>
      <c r="T74" s="45">
        <v>0.8</v>
      </c>
      <c r="U74" s="45"/>
      <c r="V74" s="45"/>
      <c r="W74" s="45">
        <v>0.41</v>
      </c>
      <c r="X74" s="45"/>
      <c r="Y74" s="45"/>
      <c r="Z74" s="45"/>
      <c r="AA74" s="45"/>
      <c r="AB74" s="45"/>
      <c r="AC74" s="45"/>
      <c r="AD74" s="45"/>
      <c r="AE74" s="45"/>
      <c r="AF74" s="45"/>
      <c r="AG74" s="45"/>
      <c r="AH74" s="34">
        <v>1346625</v>
      </c>
      <c r="AI74" s="34">
        <v>54922847.076972701</v>
      </c>
      <c r="AJ74" s="34">
        <v>8238427.0615459103</v>
      </c>
      <c r="AK74" s="34"/>
      <c r="AM74" s="13" t="str">
        <f t="shared" si="15"/>
        <v>.Petroleum Refining.Refined Petroleum Products.ReformingEff catalytic reforming</v>
      </c>
      <c r="AO74" s="6"/>
    </row>
    <row r="75" spans="1:41" x14ac:dyDescent="0.3">
      <c r="A75" t="s">
        <v>95</v>
      </c>
      <c r="B75" s="41"/>
      <c r="C75" s="41"/>
      <c r="D75" s="41"/>
      <c r="E75" s="41"/>
      <c r="F75" s="10" t="s">
        <v>98</v>
      </c>
      <c r="G75" s="39"/>
      <c r="H75" s="40"/>
      <c r="I75" s="39"/>
      <c r="J75" s="39"/>
      <c r="K75" s="39" t="s">
        <v>40</v>
      </c>
      <c r="L75" s="24"/>
      <c r="M75" s="27" t="s">
        <v>41</v>
      </c>
      <c r="N75" s="45"/>
      <c r="O75" s="27"/>
      <c r="P75" s="27">
        <v>1950</v>
      </c>
      <c r="Q75" s="27">
        <v>2101</v>
      </c>
      <c r="R75" s="27">
        <v>25</v>
      </c>
      <c r="S75" s="45">
        <v>0.09</v>
      </c>
      <c r="T75" s="45"/>
      <c r="U75" s="45"/>
      <c r="V75" s="45"/>
      <c r="W75" s="45">
        <v>0.09</v>
      </c>
      <c r="X75" s="45">
        <v>0.09</v>
      </c>
      <c r="Y75" s="45"/>
      <c r="Z75" s="45"/>
      <c r="AA75" s="45"/>
      <c r="AB75" s="45"/>
      <c r="AC75" s="45"/>
      <c r="AD75" s="45"/>
      <c r="AE75" s="45"/>
      <c r="AF75" s="45"/>
      <c r="AG75" s="45"/>
      <c r="AH75" s="34">
        <v>767025</v>
      </c>
      <c r="AI75" s="34">
        <v>65087140.204853997</v>
      </c>
      <c r="AJ75" s="34">
        <v>9763071.0307281092</v>
      </c>
      <c r="AK75" s="34"/>
      <c r="AM75" s="13" t="str">
        <f t="shared" si="15"/>
        <v>.Petroleum Refining.Refined Petroleum Products.ReformingCatalytic reforming aromatics prod</v>
      </c>
      <c r="AO75" s="9"/>
    </row>
    <row r="76" spans="1:41" x14ac:dyDescent="0.3">
      <c r="A76" t="s">
        <v>95</v>
      </c>
      <c r="B76" s="41"/>
      <c r="C76" s="41"/>
      <c r="D76" s="41"/>
      <c r="E76" s="41"/>
      <c r="F76" s="10" t="s">
        <v>99</v>
      </c>
      <c r="G76" s="39"/>
      <c r="H76" s="40"/>
      <c r="I76" s="39"/>
      <c r="J76" s="39"/>
      <c r="K76" s="39" t="s">
        <v>40</v>
      </c>
      <c r="L76" s="24"/>
      <c r="M76" s="27" t="s">
        <v>41</v>
      </c>
      <c r="N76" s="45"/>
      <c r="O76" s="27"/>
      <c r="P76" s="27">
        <v>1950</v>
      </c>
      <c r="Q76" s="27">
        <v>2101</v>
      </c>
      <c r="R76" s="27">
        <v>25</v>
      </c>
      <c r="S76" s="45"/>
      <c r="T76" s="45"/>
      <c r="U76" s="45"/>
      <c r="V76" s="45"/>
      <c r="W76" s="45"/>
      <c r="X76" s="45"/>
      <c r="Y76" s="45"/>
      <c r="Z76" s="45"/>
      <c r="AA76" s="45"/>
      <c r="AB76" s="45"/>
      <c r="AC76" s="45"/>
      <c r="AD76" s="45"/>
      <c r="AE76" s="45"/>
      <c r="AF76" s="45"/>
      <c r="AG76" s="45"/>
      <c r="AH76" s="34">
        <v>767025</v>
      </c>
      <c r="AI76" s="34">
        <v>71595854.225339398</v>
      </c>
      <c r="AJ76" s="34">
        <v>10739378.1338009</v>
      </c>
      <c r="AK76" s="34"/>
      <c r="AM76" s="13" t="str">
        <f t="shared" si="15"/>
        <v>.Petroleum Refining.Refined Petroleum Products.ReformingEff catalytic reforming aromatics prod</v>
      </c>
      <c r="AO76" s="6"/>
    </row>
    <row r="77" spans="1:41" x14ac:dyDescent="0.3">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15"/>
        <v/>
      </c>
      <c r="AO77" s="6"/>
    </row>
    <row r="78" spans="1:41" x14ac:dyDescent="0.3">
      <c r="A78" s="10" t="s">
        <v>100</v>
      </c>
      <c r="B78" s="41"/>
      <c r="C78" s="41"/>
      <c r="D78" s="41"/>
      <c r="E78" s="41"/>
      <c r="G78" s="39"/>
      <c r="H78" s="40"/>
      <c r="I78" s="39"/>
      <c r="J78" s="39"/>
      <c r="K78" s="39" t="s">
        <v>40</v>
      </c>
      <c r="L78" s="24"/>
      <c r="M78" s="27" t="s">
        <v>101</v>
      </c>
      <c r="N78" s="45">
        <v>0.4</v>
      </c>
      <c r="O78" s="27">
        <v>8</v>
      </c>
      <c r="P78" s="27"/>
      <c r="Q78" s="27"/>
      <c r="R78" s="27"/>
      <c r="S78" s="46">
        <f t="shared" ref="S78:AG78" si="17">SUM(S79:S83)</f>
        <v>1</v>
      </c>
      <c r="T78" s="46">
        <f t="shared" si="17"/>
        <v>1</v>
      </c>
      <c r="U78" s="46">
        <f t="shared" si="17"/>
        <v>1</v>
      </c>
      <c r="V78" s="46">
        <f t="shared" si="17"/>
        <v>0</v>
      </c>
      <c r="W78" s="46">
        <f t="shared" si="17"/>
        <v>1</v>
      </c>
      <c r="X78" s="46">
        <f t="shared" si="17"/>
        <v>1</v>
      </c>
      <c r="Y78" s="46">
        <f t="shared" si="17"/>
        <v>0</v>
      </c>
      <c r="Z78" s="46">
        <f t="shared" si="17"/>
        <v>0</v>
      </c>
      <c r="AA78" s="46">
        <f t="shared" si="17"/>
        <v>0</v>
      </c>
      <c r="AB78" s="46">
        <f t="shared" si="17"/>
        <v>0</v>
      </c>
      <c r="AC78" s="46">
        <f t="shared" si="17"/>
        <v>0</v>
      </c>
      <c r="AD78" s="46">
        <f t="shared" si="17"/>
        <v>0</v>
      </c>
      <c r="AE78" s="46">
        <f t="shared" si="17"/>
        <v>0</v>
      </c>
      <c r="AF78" s="46">
        <f t="shared" si="17"/>
        <v>1</v>
      </c>
      <c r="AG78" s="46">
        <f t="shared" si="17"/>
        <v>0</v>
      </c>
      <c r="AH78" s="34"/>
      <c r="AI78" s="34"/>
      <c r="AJ78" s="34"/>
      <c r="AK78" s="34"/>
      <c r="AM78" s="13" t="str">
        <f t="shared" si="15"/>
        <v>.Petroleum Refining.Still Gas.Steam</v>
      </c>
      <c r="AO78" s="6"/>
    </row>
    <row r="79" spans="1:41" x14ac:dyDescent="0.3">
      <c r="A79" s="10" t="s">
        <v>100</v>
      </c>
      <c r="B79" s="41"/>
      <c r="C79" s="41"/>
      <c r="D79" s="41"/>
      <c r="E79" s="41"/>
      <c r="F79" t="s">
        <v>102</v>
      </c>
      <c r="G79" s="39"/>
      <c r="H79" s="40"/>
      <c r="I79" s="39"/>
      <c r="J79" s="39"/>
      <c r="K79" s="39" t="s">
        <v>40</v>
      </c>
      <c r="L79" s="24"/>
      <c r="M79" s="27" t="s">
        <v>101</v>
      </c>
      <c r="N79" s="45"/>
      <c r="O79" s="27"/>
      <c r="P79" s="27">
        <v>1950</v>
      </c>
      <c r="Q79" s="27">
        <v>2101</v>
      </c>
      <c r="R79" s="27">
        <v>25</v>
      </c>
      <c r="S79" s="45">
        <v>1</v>
      </c>
      <c r="T79" s="45">
        <v>0.38800000000000001</v>
      </c>
      <c r="U79" s="45">
        <v>1</v>
      </c>
      <c r="V79" s="45"/>
      <c r="W79" s="45">
        <v>0.7</v>
      </c>
      <c r="X79" s="45">
        <v>1</v>
      </c>
      <c r="Y79" s="45"/>
      <c r="Z79" s="45"/>
      <c r="AA79" s="45"/>
      <c r="AB79" s="45"/>
      <c r="AC79" s="45"/>
      <c r="AD79" s="45"/>
      <c r="AE79" s="45"/>
      <c r="AF79" s="45">
        <v>0.87</v>
      </c>
      <c r="AG79" s="45"/>
      <c r="AH79" s="34">
        <v>2032320</v>
      </c>
      <c r="AI79" s="34">
        <v>10248189.560000701</v>
      </c>
      <c r="AJ79" s="34">
        <v>409927.72505677398</v>
      </c>
      <c r="AK79" s="34"/>
      <c r="AM79" s="13" t="str">
        <f t="shared" si="15"/>
        <v>.Petroleum Refining.Still Gas.SteamStill Gas fired boiler</v>
      </c>
      <c r="AO79" s="9"/>
    </row>
    <row r="80" spans="1:41" x14ac:dyDescent="0.3">
      <c r="A80" t="s">
        <v>100</v>
      </c>
      <c r="B80" s="41"/>
      <c r="C80" s="41"/>
      <c r="D80" s="41"/>
      <c r="E80" s="41"/>
      <c r="F80" s="10" t="s">
        <v>103</v>
      </c>
      <c r="G80" s="39"/>
      <c r="H80" s="40"/>
      <c r="I80" s="39"/>
      <c r="J80" s="39"/>
      <c r="K80" s="39" t="s">
        <v>40</v>
      </c>
      <c r="L80" s="24"/>
      <c r="M80" s="27" t="s">
        <v>101</v>
      </c>
      <c r="N80" s="45"/>
      <c r="O80" s="27"/>
      <c r="P80" s="27">
        <v>1950</v>
      </c>
      <c r="Q80" s="27">
        <v>2101</v>
      </c>
      <c r="R80" s="27">
        <v>25</v>
      </c>
      <c r="S80" s="45"/>
      <c r="T80" s="45">
        <v>0.58199999999999996</v>
      </c>
      <c r="U80" s="45"/>
      <c r="V80" s="45"/>
      <c r="W80" s="45">
        <v>0.3</v>
      </c>
      <c r="X80" s="45"/>
      <c r="Y80" s="45"/>
      <c r="Z80" s="45"/>
      <c r="AA80" s="45"/>
      <c r="AB80" s="45"/>
      <c r="AC80" s="45"/>
      <c r="AD80" s="45"/>
      <c r="AE80" s="45"/>
      <c r="AF80" s="45"/>
      <c r="AG80" s="45"/>
      <c r="AH80" s="34">
        <v>2032320</v>
      </c>
      <c r="AI80" s="34">
        <v>12297827.2936799</v>
      </c>
      <c r="AJ80" s="34">
        <v>491912.55678440002</v>
      </c>
      <c r="AK80" s="34"/>
      <c r="AM80" s="13" t="str">
        <f t="shared" si="15"/>
        <v>.Petroleum Refining.Still Gas.SteamStill Gas fired boiler Eff</v>
      </c>
      <c r="AO80" s="6"/>
    </row>
    <row r="81" spans="1:41" x14ac:dyDescent="0.3">
      <c r="A81" t="s">
        <v>100</v>
      </c>
      <c r="B81" s="41"/>
      <c r="C81" s="41"/>
      <c r="D81" s="41"/>
      <c r="E81" s="41"/>
      <c r="F81" t="s">
        <v>104</v>
      </c>
      <c r="G81" s="39"/>
      <c r="H81" s="40"/>
      <c r="I81" s="39"/>
      <c r="J81" s="39"/>
      <c r="K81" s="39" t="s">
        <v>40</v>
      </c>
      <c r="L81" s="24"/>
      <c r="M81" s="27" t="s">
        <v>101</v>
      </c>
      <c r="N81" s="45"/>
      <c r="O81" s="27"/>
      <c r="P81" s="27">
        <v>2015</v>
      </c>
      <c r="Q81" s="27">
        <v>2101</v>
      </c>
      <c r="R81" s="27">
        <v>25</v>
      </c>
      <c r="S81" s="45"/>
      <c r="T81" s="45"/>
      <c r="U81" s="45"/>
      <c r="V81" s="45"/>
      <c r="W81" s="45"/>
      <c r="X81" s="45"/>
      <c r="Y81" s="45"/>
      <c r="Z81" s="45"/>
      <c r="AA81" s="45"/>
      <c r="AB81" s="45"/>
      <c r="AC81" s="45"/>
      <c r="AD81" s="45"/>
      <c r="AE81" s="45"/>
      <c r="AF81" s="45"/>
      <c r="AG81" s="45"/>
      <c r="AH81" s="34">
        <v>2032320</v>
      </c>
      <c r="AI81" s="34">
        <v>12297827.2936799</v>
      </c>
      <c r="AJ81" s="34">
        <v>491912.55678440002</v>
      </c>
      <c r="AK81" s="34"/>
      <c r="AM81" s="13" t="str">
        <f t="shared" si="15"/>
        <v>.Petroleum Refining.Still Gas.SteamStill Gas fired boiler Eff CCS</v>
      </c>
      <c r="AO81" s="9"/>
    </row>
    <row r="82" spans="1:41" x14ac:dyDescent="0.3">
      <c r="A82" t="s">
        <v>100</v>
      </c>
      <c r="B82" s="41"/>
      <c r="C82" s="41"/>
      <c r="D82" s="41"/>
      <c r="E82" s="41"/>
      <c r="F82" t="s">
        <v>105</v>
      </c>
      <c r="G82" s="39"/>
      <c r="H82" s="40"/>
      <c r="I82" s="39"/>
      <c r="J82" s="39"/>
      <c r="K82" s="39" t="s">
        <v>40</v>
      </c>
      <c r="L82" s="24"/>
      <c r="M82" s="27" t="s">
        <v>101</v>
      </c>
      <c r="N82" s="45"/>
      <c r="O82" s="27"/>
      <c r="P82" s="27">
        <v>1950</v>
      </c>
      <c r="Q82" s="27">
        <v>2101</v>
      </c>
      <c r="R82" s="27">
        <v>25</v>
      </c>
      <c r="S82" s="45"/>
      <c r="T82" s="45">
        <v>0.03</v>
      </c>
      <c r="U82" s="45"/>
      <c r="V82" s="45"/>
      <c r="W82" s="45"/>
      <c r="X82" s="45"/>
      <c r="Y82" s="45"/>
      <c r="Z82" s="45"/>
      <c r="AA82" s="45"/>
      <c r="AB82" s="45"/>
      <c r="AC82" s="45"/>
      <c r="AD82" s="45"/>
      <c r="AE82" s="45"/>
      <c r="AF82" s="45">
        <v>0.13</v>
      </c>
      <c r="AG82" s="45"/>
      <c r="AH82" s="34">
        <v>2032320</v>
      </c>
      <c r="AI82" s="34">
        <v>21036605.950120401</v>
      </c>
      <c r="AJ82" s="34">
        <v>841464.38066155999</v>
      </c>
      <c r="AK82" s="34"/>
      <c r="AM82" s="13" t="str">
        <f t="shared" si="15"/>
        <v>.Petroleum Refining.Still Gas.SteamStill Gas fired cogen</v>
      </c>
      <c r="AO82" s="6"/>
    </row>
    <row r="83" spans="1:41" x14ac:dyDescent="0.3">
      <c r="A83" s="10" t="s">
        <v>100</v>
      </c>
      <c r="B83" s="41"/>
      <c r="C83" s="41"/>
      <c r="D83" s="41"/>
      <c r="E83" s="41"/>
      <c r="F83" s="10" t="s">
        <v>106</v>
      </c>
      <c r="G83" s="39"/>
      <c r="H83" s="40"/>
      <c r="I83" s="39"/>
      <c r="J83" s="39"/>
      <c r="K83" s="39" t="s">
        <v>40</v>
      </c>
      <c r="L83" s="24"/>
      <c r="M83" s="27" t="s">
        <v>101</v>
      </c>
      <c r="N83" s="45"/>
      <c r="O83" s="27"/>
      <c r="P83" s="27">
        <v>2015</v>
      </c>
      <c r="Q83" s="27">
        <v>2101</v>
      </c>
      <c r="R83" s="27">
        <v>25</v>
      </c>
      <c r="S83" s="45"/>
      <c r="T83" s="45"/>
      <c r="U83" s="45"/>
      <c r="V83" s="45"/>
      <c r="W83" s="45"/>
      <c r="X83" s="45"/>
      <c r="Y83" s="45"/>
      <c r="Z83" s="45"/>
      <c r="AA83" s="45"/>
      <c r="AB83" s="45"/>
      <c r="AC83" s="45"/>
      <c r="AD83" s="45"/>
      <c r="AE83" s="45"/>
      <c r="AF83" s="45"/>
      <c r="AG83" s="45"/>
      <c r="AH83" s="34">
        <v>2032320</v>
      </c>
      <c r="AI83" s="34">
        <v>21036605.950120401</v>
      </c>
      <c r="AJ83" s="34">
        <v>841464.38066155999</v>
      </c>
      <c r="AK83" s="34"/>
      <c r="AM83" s="13" t="str">
        <f t="shared" si="15"/>
        <v>.Petroleum Refining.Still Gas.SteamStill Gas fired cogen CCS</v>
      </c>
      <c r="AO83" s="9"/>
    </row>
    <row r="84" spans="1:41" x14ac:dyDescent="0.3">
      <c r="B84" s="41"/>
      <c r="C84" s="41"/>
      <c r="D84" s="41"/>
      <c r="E84" s="41"/>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15"/>
        <v/>
      </c>
      <c r="AO84" s="9"/>
    </row>
    <row r="85" spans="1:41" x14ac:dyDescent="0.3">
      <c r="A85" t="s">
        <v>107</v>
      </c>
      <c r="B85" s="41"/>
      <c r="C85" s="41"/>
      <c r="D85" s="41"/>
      <c r="E85" s="41"/>
      <c r="G85" s="39"/>
      <c r="H85" s="40"/>
      <c r="I85" s="39"/>
      <c r="J85" s="39"/>
      <c r="K85" s="39" t="s">
        <v>40</v>
      </c>
      <c r="L85" s="24"/>
      <c r="M85" s="27" t="s">
        <v>101</v>
      </c>
      <c r="N85" s="45">
        <v>0.4</v>
      </c>
      <c r="O85" s="27">
        <v>8</v>
      </c>
      <c r="P85" s="27"/>
      <c r="Q85" s="27"/>
      <c r="R85" s="27"/>
      <c r="S85" s="46">
        <f t="shared" ref="S85:AG85" si="18">SUM(S86:S88)</f>
        <v>1</v>
      </c>
      <c r="T85" s="46">
        <f t="shared" si="18"/>
        <v>1</v>
      </c>
      <c r="U85" s="46">
        <f t="shared" si="18"/>
        <v>1</v>
      </c>
      <c r="V85" s="46">
        <f t="shared" si="18"/>
        <v>0</v>
      </c>
      <c r="W85" s="46">
        <f t="shared" si="18"/>
        <v>1</v>
      </c>
      <c r="X85" s="46">
        <f t="shared" si="18"/>
        <v>1</v>
      </c>
      <c r="Y85" s="46">
        <f t="shared" si="18"/>
        <v>0</v>
      </c>
      <c r="Z85" s="46">
        <f t="shared" si="18"/>
        <v>0</v>
      </c>
      <c r="AA85" s="46">
        <f t="shared" si="18"/>
        <v>0</v>
      </c>
      <c r="AB85" s="46">
        <f t="shared" si="18"/>
        <v>0</v>
      </c>
      <c r="AC85" s="46">
        <f t="shared" si="18"/>
        <v>0</v>
      </c>
      <c r="AD85" s="46">
        <f t="shared" si="18"/>
        <v>0</v>
      </c>
      <c r="AE85" s="46">
        <f t="shared" si="18"/>
        <v>0</v>
      </c>
      <c r="AF85" s="46">
        <f t="shared" si="18"/>
        <v>1</v>
      </c>
      <c r="AG85" s="46">
        <f t="shared" si="18"/>
        <v>0</v>
      </c>
      <c r="AH85" s="34"/>
      <c r="AI85" s="34"/>
      <c r="AJ85" s="34"/>
      <c r="AK85" s="34"/>
      <c r="AM85" s="13" t="str">
        <f t="shared" si="15"/>
        <v>.Petroleum Refining.Still Gas.Heater</v>
      </c>
      <c r="AO85" s="9"/>
    </row>
    <row r="86" spans="1:41" x14ac:dyDescent="0.3">
      <c r="A86" t="s">
        <v>107</v>
      </c>
      <c r="B86" s="41"/>
      <c r="C86" s="41"/>
      <c r="D86" s="41"/>
      <c r="E86" s="41"/>
      <c r="F86" s="10" t="s">
        <v>108</v>
      </c>
      <c r="G86" s="39"/>
      <c r="H86" s="40"/>
      <c r="I86" s="39"/>
      <c r="J86" s="39"/>
      <c r="K86" s="39" t="s">
        <v>40</v>
      </c>
      <c r="L86" s="24"/>
      <c r="M86" s="27" t="s">
        <v>101</v>
      </c>
      <c r="N86" s="45"/>
      <c r="O86" s="27"/>
      <c r="P86" s="27">
        <v>1950</v>
      </c>
      <c r="Q86" s="27">
        <v>2101</v>
      </c>
      <c r="R86" s="27">
        <v>25</v>
      </c>
      <c r="S86" s="45">
        <v>1</v>
      </c>
      <c r="T86" s="45">
        <v>0.6</v>
      </c>
      <c r="U86" s="45">
        <v>1</v>
      </c>
      <c r="V86" s="45"/>
      <c r="W86" s="45">
        <v>0.7</v>
      </c>
      <c r="X86" s="45">
        <v>1</v>
      </c>
      <c r="Y86" s="45"/>
      <c r="Z86" s="45"/>
      <c r="AA86" s="45"/>
      <c r="AB86" s="45"/>
      <c r="AC86" s="45"/>
      <c r="AD86" s="45"/>
      <c r="AE86" s="45"/>
      <c r="AF86" s="45">
        <v>1</v>
      </c>
      <c r="AG86" s="45"/>
      <c r="AH86" s="34">
        <v>600000</v>
      </c>
      <c r="AI86" s="34">
        <v>3566418.6413618601</v>
      </c>
      <c r="AJ86" s="34">
        <v>356641.86413618602</v>
      </c>
      <c r="AK86" s="34"/>
      <c r="AM86" s="13" t="str">
        <f t="shared" si="15"/>
        <v>.Petroleum Refining.Still Gas.HeaterStill Gas fired</v>
      </c>
      <c r="AO86" s="6"/>
    </row>
    <row r="87" spans="1:41" x14ac:dyDescent="0.3">
      <c r="A87" t="s">
        <v>107</v>
      </c>
      <c r="B87" s="41"/>
      <c r="C87" s="41"/>
      <c r="D87" s="41"/>
      <c r="E87" s="41"/>
      <c r="F87" s="10" t="s">
        <v>109</v>
      </c>
      <c r="G87" s="39"/>
      <c r="H87" s="40"/>
      <c r="I87" s="39"/>
      <c r="J87" s="39"/>
      <c r="K87" s="39" t="s">
        <v>40</v>
      </c>
      <c r="L87" s="24"/>
      <c r="M87" s="27" t="s">
        <v>101</v>
      </c>
      <c r="N87" s="45"/>
      <c r="O87" s="27"/>
      <c r="P87" s="27">
        <v>1950</v>
      </c>
      <c r="Q87" s="27">
        <v>2101</v>
      </c>
      <c r="R87" s="27">
        <v>25</v>
      </c>
      <c r="S87" s="45"/>
      <c r="T87" s="45">
        <v>0.4</v>
      </c>
      <c r="U87" s="45"/>
      <c r="V87" s="45"/>
      <c r="W87" s="45">
        <v>0.3</v>
      </c>
      <c r="X87" s="45"/>
      <c r="Y87" s="45"/>
      <c r="Z87" s="45"/>
      <c r="AA87" s="45"/>
      <c r="AB87" s="45"/>
      <c r="AC87" s="45"/>
      <c r="AD87" s="45"/>
      <c r="AE87" s="45"/>
      <c r="AF87" s="45"/>
      <c r="AG87" s="45"/>
      <c r="AH87" s="34">
        <v>600000</v>
      </c>
      <c r="AI87" s="34">
        <v>3923060.50549804</v>
      </c>
      <c r="AJ87" s="34">
        <v>392306.05054980499</v>
      </c>
      <c r="AK87" s="34"/>
      <c r="AM87" s="13" t="str">
        <f t="shared" si="15"/>
        <v>.Petroleum Refining.Still Gas.HeaterStill Gas fired increased Eff</v>
      </c>
      <c r="AO87" s="9"/>
    </row>
    <row r="88" spans="1:41" x14ac:dyDescent="0.3">
      <c r="A88" t="s">
        <v>107</v>
      </c>
      <c r="B88" s="41"/>
      <c r="C88" s="41"/>
      <c r="D88" s="41"/>
      <c r="E88" s="41"/>
      <c r="F88" s="10" t="s">
        <v>110</v>
      </c>
      <c r="G88" s="39"/>
      <c r="H88" s="40"/>
      <c r="I88" s="39"/>
      <c r="J88" s="39"/>
      <c r="K88" s="39" t="s">
        <v>40</v>
      </c>
      <c r="L88" s="24"/>
      <c r="M88" s="27" t="s">
        <v>101</v>
      </c>
      <c r="N88" s="45"/>
      <c r="O88" s="27"/>
      <c r="P88" s="27">
        <v>2015</v>
      </c>
      <c r="Q88" s="27">
        <v>2101</v>
      </c>
      <c r="R88" s="27">
        <v>25</v>
      </c>
      <c r="S88" s="45"/>
      <c r="T88" s="45"/>
      <c r="U88" s="45"/>
      <c r="V88" s="45"/>
      <c r="W88" s="45"/>
      <c r="X88" s="45"/>
      <c r="Y88" s="45"/>
      <c r="Z88" s="45"/>
      <c r="AA88" s="45"/>
      <c r="AB88" s="45"/>
      <c r="AC88" s="45"/>
      <c r="AD88" s="45"/>
      <c r="AE88" s="45"/>
      <c r="AF88" s="45"/>
      <c r="AG88" s="45"/>
      <c r="AH88" s="34">
        <v>600000</v>
      </c>
      <c r="AI88" s="34">
        <v>3923060.50549804</v>
      </c>
      <c r="AJ88" s="34">
        <v>392306.05054980499</v>
      </c>
      <c r="AK88" s="34"/>
      <c r="AM88" s="13" t="str">
        <f t="shared" si="15"/>
        <v>.Petroleum Refining.Still Gas.HeaterStill Gas fired increased Eff CCS</v>
      </c>
      <c r="AO88" s="6"/>
    </row>
    <row r="89" spans="1:41" x14ac:dyDescent="0.3">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15"/>
        <v/>
      </c>
      <c r="AO89" s="6"/>
    </row>
    <row r="90" spans="1:41" x14ac:dyDescent="0.3">
      <c r="A90" s="10" t="s">
        <v>111</v>
      </c>
      <c r="B90" s="41"/>
      <c r="C90" s="41"/>
      <c r="D90" s="41"/>
      <c r="E90" s="41"/>
      <c r="G90" s="39"/>
      <c r="H90" s="40"/>
      <c r="I90" s="39"/>
      <c r="J90" s="39"/>
      <c r="K90" s="39" t="s">
        <v>40</v>
      </c>
      <c r="L90" s="24"/>
      <c r="M90" s="27" t="s">
        <v>101</v>
      </c>
      <c r="N90" s="45">
        <v>0.35</v>
      </c>
      <c r="O90" s="27">
        <v>10</v>
      </c>
      <c r="P90" s="27"/>
      <c r="Q90" s="27"/>
      <c r="R90" s="27"/>
      <c r="S90" s="46">
        <f t="shared" ref="S90:AG90" si="19">SUM(S91:S95)</f>
        <v>1</v>
      </c>
      <c r="T90" s="46">
        <f t="shared" si="19"/>
        <v>1</v>
      </c>
      <c r="U90" s="46">
        <f t="shared" si="19"/>
        <v>1</v>
      </c>
      <c r="V90" s="46">
        <f t="shared" si="19"/>
        <v>0</v>
      </c>
      <c r="W90" s="46">
        <f t="shared" si="19"/>
        <v>1</v>
      </c>
      <c r="X90" s="46">
        <f t="shared" si="19"/>
        <v>1</v>
      </c>
      <c r="Y90" s="46">
        <f t="shared" si="19"/>
        <v>0</v>
      </c>
      <c r="Z90" s="46">
        <f t="shared" si="19"/>
        <v>0</v>
      </c>
      <c r="AA90" s="46">
        <f t="shared" si="19"/>
        <v>0</v>
      </c>
      <c r="AB90" s="46">
        <f t="shared" si="19"/>
        <v>0</v>
      </c>
      <c r="AC90" s="46">
        <f t="shared" si="19"/>
        <v>0</v>
      </c>
      <c r="AD90" s="46">
        <f t="shared" si="19"/>
        <v>0</v>
      </c>
      <c r="AE90" s="46">
        <f t="shared" si="19"/>
        <v>0</v>
      </c>
      <c r="AF90" s="46">
        <f t="shared" si="19"/>
        <v>1</v>
      </c>
      <c r="AG90" s="46">
        <f t="shared" si="19"/>
        <v>0</v>
      </c>
      <c r="AH90" s="34"/>
      <c r="AI90" s="34"/>
      <c r="AJ90" s="34"/>
      <c r="AK90" s="34"/>
      <c r="AM90" s="13" t="str">
        <f t="shared" si="15"/>
        <v>.Petroleum Refining.Hydrogen</v>
      </c>
      <c r="AO90" s="6"/>
    </row>
    <row r="91" spans="1:41" x14ac:dyDescent="0.3">
      <c r="A91" s="10" t="s">
        <v>111</v>
      </c>
      <c r="B91" s="41"/>
      <c r="C91" s="41"/>
      <c r="D91" s="41"/>
      <c r="E91" s="41"/>
      <c r="F91" s="10" t="s">
        <v>112</v>
      </c>
      <c r="G91" s="39"/>
      <c r="H91" s="40"/>
      <c r="I91" s="39"/>
      <c r="J91" s="39"/>
      <c r="K91" s="39" t="s">
        <v>40</v>
      </c>
      <c r="L91" s="24"/>
      <c r="M91" s="27" t="s">
        <v>101</v>
      </c>
      <c r="N91" s="45"/>
      <c r="O91" s="27"/>
      <c r="P91" s="27">
        <v>1950</v>
      </c>
      <c r="Q91" s="27">
        <v>2101</v>
      </c>
      <c r="R91" s="27">
        <v>25</v>
      </c>
      <c r="S91" s="45">
        <v>1</v>
      </c>
      <c r="T91" s="45">
        <v>0.6</v>
      </c>
      <c r="U91" s="45">
        <v>1</v>
      </c>
      <c r="V91" s="45"/>
      <c r="W91" s="45">
        <v>0.7</v>
      </c>
      <c r="X91" s="45">
        <v>1</v>
      </c>
      <c r="Y91" s="45"/>
      <c r="Z91" s="45"/>
      <c r="AA91" s="45"/>
      <c r="AB91" s="45"/>
      <c r="AC91" s="45"/>
      <c r="AD91" s="45"/>
      <c r="AE91" s="45"/>
      <c r="AF91" s="45">
        <v>1</v>
      </c>
      <c r="AG91" s="45"/>
      <c r="AH91" s="34">
        <v>343000</v>
      </c>
      <c r="AI91" s="34">
        <v>35664186.413618602</v>
      </c>
      <c r="AJ91" s="34">
        <v>5349627.9620427899</v>
      </c>
      <c r="AK91" s="34"/>
      <c r="AM91" s="13" t="str">
        <f t="shared" si="15"/>
        <v>.Petroleum Refining.HydrogenNG steam reforming</v>
      </c>
      <c r="AO91" s="9"/>
    </row>
    <row r="92" spans="1:41" x14ac:dyDescent="0.3">
      <c r="A92" t="s">
        <v>111</v>
      </c>
      <c r="B92" s="41"/>
      <c r="C92" s="41"/>
      <c r="D92" s="41"/>
      <c r="E92" s="41"/>
      <c r="F92" s="10" t="s">
        <v>113</v>
      </c>
      <c r="G92" s="39"/>
      <c r="H92" s="40"/>
      <c r="I92" s="39"/>
      <c r="J92" s="39"/>
      <c r="K92" s="39" t="s">
        <v>40</v>
      </c>
      <c r="L92" s="24"/>
      <c r="M92" s="27" t="s">
        <v>101</v>
      </c>
      <c r="N92" s="45"/>
      <c r="O92" s="27"/>
      <c r="P92" s="27">
        <v>1950</v>
      </c>
      <c r="Q92" s="27">
        <v>2101</v>
      </c>
      <c r="R92" s="27">
        <v>25</v>
      </c>
      <c r="S92" s="45"/>
      <c r="T92" s="45">
        <v>0.4</v>
      </c>
      <c r="U92" s="45"/>
      <c r="V92" s="45"/>
      <c r="W92" s="45">
        <v>0.3</v>
      </c>
      <c r="X92" s="45"/>
      <c r="Y92" s="45"/>
      <c r="Z92" s="45"/>
      <c r="AA92" s="45"/>
      <c r="AB92" s="45"/>
      <c r="AC92" s="45"/>
      <c r="AD92" s="45"/>
      <c r="AE92" s="45"/>
      <c r="AF92" s="45"/>
      <c r="AG92" s="45"/>
      <c r="AH92" s="34">
        <v>343000</v>
      </c>
      <c r="AI92" s="34">
        <v>39230605.054980502</v>
      </c>
      <c r="AJ92" s="34">
        <v>5884590.75824707</v>
      </c>
      <c r="AK92" s="34"/>
      <c r="AM92" s="13" t="str">
        <f t="shared" si="15"/>
        <v>.Petroleum Refining.HydrogenNG steam reforming Eff</v>
      </c>
      <c r="AO92" s="6"/>
    </row>
    <row r="93" spans="1:41" x14ac:dyDescent="0.3">
      <c r="A93" t="s">
        <v>111</v>
      </c>
      <c r="B93" s="41"/>
      <c r="C93" s="41"/>
      <c r="D93" s="41"/>
      <c r="E93" s="41"/>
      <c r="F93" t="s">
        <v>114</v>
      </c>
      <c r="G93" s="39"/>
      <c r="H93" s="40"/>
      <c r="I93" s="39"/>
      <c r="J93" s="39"/>
      <c r="K93" s="39" t="s">
        <v>40</v>
      </c>
      <c r="L93" s="24"/>
      <c r="M93" s="27" t="s">
        <v>101</v>
      </c>
      <c r="N93" s="45"/>
      <c r="O93" s="27"/>
      <c r="P93" s="27">
        <v>2015</v>
      </c>
      <c r="Q93" s="27">
        <v>2101</v>
      </c>
      <c r="R93" s="27">
        <v>25</v>
      </c>
      <c r="S93" s="45"/>
      <c r="T93" s="45"/>
      <c r="U93" s="45"/>
      <c r="V93" s="45"/>
      <c r="W93" s="45"/>
      <c r="X93" s="45"/>
      <c r="Y93" s="45"/>
      <c r="Z93" s="45"/>
      <c r="AA93" s="45"/>
      <c r="AB93" s="45"/>
      <c r="AC93" s="45"/>
      <c r="AD93" s="45"/>
      <c r="AE93" s="45"/>
      <c r="AF93" s="45"/>
      <c r="AG93" s="45"/>
      <c r="AH93" s="34">
        <v>343000</v>
      </c>
      <c r="AI93" s="34">
        <v>39230605.054980502</v>
      </c>
      <c r="AJ93" s="34">
        <v>5884590.75824707</v>
      </c>
      <c r="AK93" s="34"/>
      <c r="AM93" s="13" t="str">
        <f t="shared" si="15"/>
        <v>.Petroleum Refining.HydrogenNG steam reforming Eff CCS</v>
      </c>
      <c r="AO93" s="9"/>
    </row>
    <row r="94" spans="1:41" x14ac:dyDescent="0.3">
      <c r="A94" t="s">
        <v>111</v>
      </c>
      <c r="B94" s="41"/>
      <c r="C94" s="41"/>
      <c r="D94" s="41"/>
      <c r="E94" s="41"/>
      <c r="F94" t="s">
        <v>115</v>
      </c>
      <c r="G94" s="39"/>
      <c r="H94" s="40"/>
      <c r="I94" s="39"/>
      <c r="J94" s="39"/>
      <c r="K94" s="39" t="s">
        <v>40</v>
      </c>
      <c r="L94" s="24"/>
      <c r="M94" s="27" t="s">
        <v>101</v>
      </c>
      <c r="N94" s="45"/>
      <c r="O94" s="27"/>
      <c r="P94" s="27">
        <v>2010</v>
      </c>
      <c r="Q94" s="27">
        <v>2101</v>
      </c>
      <c r="R94" s="27">
        <v>25</v>
      </c>
      <c r="S94" s="45"/>
      <c r="T94" s="45"/>
      <c r="U94" s="45"/>
      <c r="V94" s="45"/>
      <c r="W94" s="45"/>
      <c r="X94" s="45"/>
      <c r="Y94" s="45"/>
      <c r="Z94" s="45"/>
      <c r="AA94" s="45"/>
      <c r="AB94" s="45"/>
      <c r="AC94" s="45"/>
      <c r="AD94" s="45"/>
      <c r="AE94" s="45"/>
      <c r="AF94" s="45"/>
      <c r="AG94" s="45"/>
      <c r="AH94" s="34">
        <v>1</v>
      </c>
      <c r="AI94" s="34">
        <v>71.510589084112198</v>
      </c>
      <c r="AJ94" s="34">
        <v>4.0390240130841102</v>
      </c>
      <c r="AK94" s="34"/>
      <c r="AM94" s="13" t="str">
        <f t="shared" si="15"/>
        <v>.Petroleum Refining.Hydrogenpetcoke gasification</v>
      </c>
      <c r="AO94" s="9"/>
    </row>
    <row r="95" spans="1:41" x14ac:dyDescent="0.3">
      <c r="A95" t="s">
        <v>111</v>
      </c>
      <c r="B95" s="41"/>
      <c r="C95" s="41"/>
      <c r="D95" s="41"/>
      <c r="E95" s="41"/>
      <c r="F95" t="s">
        <v>116</v>
      </c>
      <c r="G95" s="39"/>
      <c r="H95" s="40"/>
      <c r="I95" s="39"/>
      <c r="J95" s="39"/>
      <c r="K95" s="39" t="s">
        <v>40</v>
      </c>
      <c r="L95" s="24"/>
      <c r="M95" s="27" t="s">
        <v>101</v>
      </c>
      <c r="N95" s="45"/>
      <c r="O95" s="27"/>
      <c r="P95" s="27">
        <v>2015</v>
      </c>
      <c r="Q95" s="27">
        <v>2101</v>
      </c>
      <c r="R95" s="27">
        <v>25</v>
      </c>
      <c r="S95" s="45"/>
      <c r="T95" s="45"/>
      <c r="U95" s="45"/>
      <c r="V95" s="45"/>
      <c r="W95" s="45"/>
      <c r="X95" s="45"/>
      <c r="Y95" s="45"/>
      <c r="Z95" s="45"/>
      <c r="AA95" s="45"/>
      <c r="AB95" s="45"/>
      <c r="AC95" s="45"/>
      <c r="AD95" s="45"/>
      <c r="AE95" s="45"/>
      <c r="AF95" s="45"/>
      <c r="AG95" s="45"/>
      <c r="AH95" s="34">
        <v>1</v>
      </c>
      <c r="AI95" s="34">
        <v>71.510589084112198</v>
      </c>
      <c r="AJ95" s="34">
        <v>4.7895875614859804</v>
      </c>
      <c r="AK95" s="34"/>
      <c r="AM95" s="13" t="str">
        <f t="shared" si="15"/>
        <v>.Petroleum Refining.Hydrogenpetcoke gasification CCS</v>
      </c>
      <c r="AO95" s="9"/>
    </row>
    <row r="96" spans="1:41" x14ac:dyDescent="0.3">
      <c r="B96" s="41"/>
      <c r="C96" s="41"/>
      <c r="D96" s="41"/>
      <c r="E96" s="41"/>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15"/>
        <v/>
      </c>
      <c r="AO96" s="9"/>
    </row>
    <row r="97" spans="1:41" x14ac:dyDescent="0.3">
      <c r="A97" t="s">
        <v>117</v>
      </c>
      <c r="B97" s="41"/>
      <c r="C97" s="41"/>
      <c r="D97" s="41"/>
      <c r="E97" s="41"/>
      <c r="G97" s="39"/>
      <c r="H97" s="40"/>
      <c r="I97" s="39"/>
      <c r="J97" s="39"/>
      <c r="K97" s="39" t="s">
        <v>40</v>
      </c>
      <c r="L97" s="24"/>
      <c r="M97" s="27" t="s">
        <v>101</v>
      </c>
      <c r="N97" s="45">
        <v>0.4</v>
      </c>
      <c r="O97" s="27">
        <v>10</v>
      </c>
      <c r="P97" s="27"/>
      <c r="Q97" s="27"/>
      <c r="R97" s="27"/>
      <c r="S97" s="46">
        <f t="shared" ref="S97:AG97" si="20">SUM(S98:S110)</f>
        <v>1</v>
      </c>
      <c r="T97" s="46">
        <f t="shared" si="20"/>
        <v>1</v>
      </c>
      <c r="U97" s="46">
        <f t="shared" si="20"/>
        <v>1</v>
      </c>
      <c r="V97" s="46">
        <f t="shared" si="20"/>
        <v>0</v>
      </c>
      <c r="W97" s="46">
        <f t="shared" si="20"/>
        <v>1</v>
      </c>
      <c r="X97" s="46">
        <f t="shared" si="20"/>
        <v>1</v>
      </c>
      <c r="Y97" s="46">
        <f t="shared" si="20"/>
        <v>0</v>
      </c>
      <c r="Z97" s="46">
        <f t="shared" si="20"/>
        <v>0</v>
      </c>
      <c r="AA97" s="46">
        <f t="shared" si="20"/>
        <v>0</v>
      </c>
      <c r="AB97" s="46">
        <f t="shared" si="20"/>
        <v>0</v>
      </c>
      <c r="AC97" s="46">
        <f t="shared" si="20"/>
        <v>0</v>
      </c>
      <c r="AD97" s="46">
        <f t="shared" si="20"/>
        <v>0</v>
      </c>
      <c r="AE97" s="46">
        <f t="shared" si="20"/>
        <v>0</v>
      </c>
      <c r="AF97" s="46">
        <f t="shared" si="20"/>
        <v>1</v>
      </c>
      <c r="AG97" s="46">
        <f t="shared" si="20"/>
        <v>0</v>
      </c>
      <c r="AH97" s="34"/>
      <c r="AI97" s="34"/>
      <c r="AJ97" s="34"/>
      <c r="AK97" s="34"/>
      <c r="AM97" s="13" t="str">
        <f t="shared" si="15"/>
        <v>.Petroleum Refining.Direct Heat</v>
      </c>
      <c r="AO97" s="9"/>
    </row>
    <row r="98" spans="1:41" x14ac:dyDescent="0.3">
      <c r="A98" t="s">
        <v>117</v>
      </c>
      <c r="B98" s="41"/>
      <c r="C98" s="41"/>
      <c r="D98" s="41"/>
      <c r="E98" s="41"/>
      <c r="F98" t="s">
        <v>118</v>
      </c>
      <c r="G98" s="39"/>
      <c r="H98" s="40"/>
      <c r="I98" s="39"/>
      <c r="J98" s="39"/>
      <c r="K98" s="39" t="s">
        <v>40</v>
      </c>
      <c r="L98" s="24"/>
      <c r="M98" s="27" t="s">
        <v>101</v>
      </c>
      <c r="N98" s="45"/>
      <c r="O98" s="27"/>
      <c r="P98" s="27">
        <v>1950</v>
      </c>
      <c r="Q98" s="27">
        <v>2101</v>
      </c>
      <c r="R98" s="27">
        <v>25</v>
      </c>
      <c r="S98" s="45"/>
      <c r="T98" s="45"/>
      <c r="U98" s="45">
        <v>0.84799999999999998</v>
      </c>
      <c r="V98" s="45"/>
      <c r="W98" s="52">
        <f>X98</f>
        <v>0.44400000000000001</v>
      </c>
      <c r="X98" s="45">
        <v>0.44400000000000001</v>
      </c>
      <c r="Y98" s="45"/>
      <c r="Z98" s="45"/>
      <c r="AA98" s="45"/>
      <c r="AB98" s="45"/>
      <c r="AC98" s="45"/>
      <c r="AD98" s="45"/>
      <c r="AE98" s="45"/>
      <c r="AF98" s="45"/>
      <c r="AG98" s="45"/>
      <c r="AH98" s="34">
        <v>600000</v>
      </c>
      <c r="AI98" s="34">
        <v>4315366.5560478596</v>
      </c>
      <c r="AJ98" s="34">
        <v>431536.65560478601</v>
      </c>
      <c r="AK98" s="34"/>
      <c r="AM98" s="13" t="str">
        <f t="shared" si="15"/>
        <v>.Petroleum Refining.Direct HeatNG</v>
      </c>
      <c r="AO98" s="9"/>
    </row>
    <row r="99" spans="1:41" x14ac:dyDescent="0.3">
      <c r="A99" t="s">
        <v>117</v>
      </c>
      <c r="B99" s="41"/>
      <c r="C99" s="41"/>
      <c r="D99" s="41"/>
      <c r="E99" s="41"/>
      <c r="F99" t="s">
        <v>119</v>
      </c>
      <c r="G99" s="39"/>
      <c r="H99" s="40"/>
      <c r="I99" s="39"/>
      <c r="J99" s="39"/>
      <c r="K99" s="39" t="s">
        <v>40</v>
      </c>
      <c r="L99" s="24"/>
      <c r="M99" s="27" t="s">
        <v>101</v>
      </c>
      <c r="N99" s="45"/>
      <c r="O99" s="27"/>
      <c r="P99" s="27">
        <v>1950</v>
      </c>
      <c r="Q99" s="27">
        <v>2101</v>
      </c>
      <c r="R99" s="27">
        <v>25</v>
      </c>
      <c r="S99" s="45"/>
      <c r="T99" s="45">
        <v>0.84</v>
      </c>
      <c r="U99" s="45"/>
      <c r="V99" s="45"/>
      <c r="W99" s="45"/>
      <c r="X99" s="45"/>
      <c r="Y99" s="45"/>
      <c r="Z99" s="45"/>
      <c r="AA99" s="45"/>
      <c r="AB99" s="45"/>
      <c r="AC99" s="45"/>
      <c r="AD99" s="45"/>
      <c r="AE99" s="45"/>
      <c r="AF99" s="45"/>
      <c r="AG99" s="45"/>
      <c r="AH99" s="34">
        <v>600000</v>
      </c>
      <c r="AI99" s="34">
        <v>4746903.2116526403</v>
      </c>
      <c r="AJ99" s="34">
        <v>474690.321165264</v>
      </c>
      <c r="AK99" s="34"/>
      <c r="AM99" s="13" t="str">
        <f t="shared" si="15"/>
        <v>.Petroleum Refining.Direct HeatNG increased Eff</v>
      </c>
      <c r="AO99" s="9"/>
    </row>
    <row r="100" spans="1:41" x14ac:dyDescent="0.3">
      <c r="A100" t="s">
        <v>117</v>
      </c>
      <c r="B100" s="41"/>
      <c r="C100" s="41"/>
      <c r="D100" s="41"/>
      <c r="E100" s="41"/>
      <c r="F100" t="s">
        <v>120</v>
      </c>
      <c r="G100" s="39"/>
      <c r="H100" s="40"/>
      <c r="I100" s="39"/>
      <c r="J100" s="39"/>
      <c r="K100" s="39" t="s">
        <v>40</v>
      </c>
      <c r="L100" s="24" t="s">
        <v>121</v>
      </c>
      <c r="M100" s="27" t="s">
        <v>101</v>
      </c>
      <c r="N100" s="45"/>
      <c r="O100" s="27"/>
      <c r="P100" s="27">
        <v>1950</v>
      </c>
      <c r="Q100" s="27">
        <v>2101</v>
      </c>
      <c r="R100" s="27">
        <v>25</v>
      </c>
      <c r="S100" s="45">
        <v>0.72699999999999998</v>
      </c>
      <c r="T100" s="45"/>
      <c r="U100" s="45"/>
      <c r="V100" s="45"/>
      <c r="W100" s="45"/>
      <c r="X100" s="45"/>
      <c r="Y100" s="45"/>
      <c r="Z100" s="45"/>
      <c r="AA100" s="45"/>
      <c r="AB100" s="45"/>
      <c r="AC100" s="45"/>
      <c r="AD100" s="45"/>
      <c r="AE100" s="45"/>
      <c r="AF100" s="45"/>
      <c r="AG100" s="45"/>
      <c r="AH100" s="34">
        <v>600000</v>
      </c>
      <c r="AI100" s="34">
        <v>4746903.2116526403</v>
      </c>
      <c r="AJ100" s="34">
        <v>474690.321165264</v>
      </c>
      <c r="AK100" s="34"/>
      <c r="AM100" s="13" t="str">
        <f t="shared" si="15"/>
        <v>.Petroleum Refining.Direct HeatNG Eff</v>
      </c>
      <c r="AO100" s="9"/>
    </row>
    <row r="101" spans="1:41" x14ac:dyDescent="0.3">
      <c r="A101" t="s">
        <v>117</v>
      </c>
      <c r="B101" s="41"/>
      <c r="C101" s="41"/>
      <c r="D101" s="41"/>
      <c r="E101" s="41"/>
      <c r="F101" t="s">
        <v>122</v>
      </c>
      <c r="G101" s="39"/>
      <c r="H101" s="40"/>
      <c r="I101" s="39"/>
      <c r="J101" s="39"/>
      <c r="K101" s="39" t="s">
        <v>40</v>
      </c>
      <c r="L101" s="24" t="s">
        <v>121</v>
      </c>
      <c r="M101" s="27" t="s">
        <v>101</v>
      </c>
      <c r="N101" s="45"/>
      <c r="O101" s="27"/>
      <c r="P101" s="27">
        <v>2015</v>
      </c>
      <c r="Q101" s="27">
        <v>2101</v>
      </c>
      <c r="R101" s="27">
        <v>30</v>
      </c>
      <c r="S101" s="45"/>
      <c r="T101" s="45"/>
      <c r="U101" s="45"/>
      <c r="V101" s="45"/>
      <c r="W101" s="45"/>
      <c r="X101" s="45"/>
      <c r="Y101" s="45"/>
      <c r="Z101" s="45"/>
      <c r="AA101" s="45"/>
      <c r="AB101" s="45"/>
      <c r="AC101" s="45"/>
      <c r="AD101" s="45"/>
      <c r="AE101" s="45"/>
      <c r="AF101" s="45"/>
      <c r="AG101" s="45"/>
      <c r="AH101" s="34">
        <v>600000</v>
      </c>
      <c r="AI101" s="34">
        <v>4746903.2116526403</v>
      </c>
      <c r="AJ101" s="34">
        <v>474690.321165264</v>
      </c>
      <c r="AK101" s="34"/>
      <c r="AM101" s="13" t="str">
        <f t="shared" si="15"/>
        <v>.Petroleum Refining.Direct HeatNG Eff CCS</v>
      </c>
      <c r="AO101" s="9"/>
    </row>
    <row r="102" spans="1:41" x14ac:dyDescent="0.3">
      <c r="A102" t="s">
        <v>117</v>
      </c>
      <c r="B102" s="41"/>
      <c r="C102" s="41"/>
      <c r="D102" s="41"/>
      <c r="E102" s="41"/>
      <c r="F102" t="s">
        <v>123</v>
      </c>
      <c r="G102" s="39"/>
      <c r="H102" s="40"/>
      <c r="I102" s="39"/>
      <c r="J102" s="39"/>
      <c r="K102" s="39" t="s">
        <v>40</v>
      </c>
      <c r="L102" s="24"/>
      <c r="M102" s="27" t="s">
        <v>101</v>
      </c>
      <c r="N102" s="45"/>
      <c r="O102" s="27"/>
      <c r="P102" s="27">
        <v>1950</v>
      </c>
      <c r="Q102" s="27">
        <v>2101</v>
      </c>
      <c r="R102" s="27">
        <v>25</v>
      </c>
      <c r="S102" s="45">
        <v>2.3E-2</v>
      </c>
      <c r="T102" s="45"/>
      <c r="U102" s="45">
        <v>0.05</v>
      </c>
      <c r="V102" s="45"/>
      <c r="W102" s="52">
        <f>X102</f>
        <v>2.5999999999999999E-2</v>
      </c>
      <c r="X102" s="45">
        <v>2.5999999999999999E-2</v>
      </c>
      <c r="Y102" s="45"/>
      <c r="Z102" s="45"/>
      <c r="AA102" s="45"/>
      <c r="AB102" s="45"/>
      <c r="AC102" s="45"/>
      <c r="AD102" s="45"/>
      <c r="AE102" s="45"/>
      <c r="AF102" s="45">
        <v>0.06</v>
      </c>
      <c r="AG102" s="45"/>
      <c r="AH102" s="34">
        <v>600000</v>
      </c>
      <c r="AI102" s="34">
        <v>3566418.6413618601</v>
      </c>
      <c r="AJ102" s="34">
        <v>356641.86413618602</v>
      </c>
      <c r="AK102" s="34"/>
      <c r="AM102" s="13" t="str">
        <f t="shared" si="15"/>
        <v>.Petroleum Refining.Direct HeatLPG</v>
      </c>
      <c r="AO102" s="9"/>
    </row>
    <row r="103" spans="1:41" x14ac:dyDescent="0.3">
      <c r="A103" t="s">
        <v>117</v>
      </c>
      <c r="B103" s="41"/>
      <c r="C103" s="41"/>
      <c r="D103" s="41"/>
      <c r="E103" s="41"/>
      <c r="F103" t="s">
        <v>124</v>
      </c>
      <c r="G103" s="39"/>
      <c r="H103" s="40"/>
      <c r="I103" s="39"/>
      <c r="J103" s="39"/>
      <c r="K103" s="39" t="s">
        <v>40</v>
      </c>
      <c r="L103" s="24"/>
      <c r="M103" s="27" t="s">
        <v>101</v>
      </c>
      <c r="N103" s="45"/>
      <c r="O103" s="27"/>
      <c r="P103" s="27">
        <v>1950</v>
      </c>
      <c r="Q103" s="27">
        <v>2101</v>
      </c>
      <c r="R103" s="27">
        <v>25</v>
      </c>
      <c r="S103" s="45"/>
      <c r="T103" s="45"/>
      <c r="U103" s="45"/>
      <c r="V103" s="45"/>
      <c r="W103" s="45"/>
      <c r="X103" s="45"/>
      <c r="Y103" s="45"/>
      <c r="Z103" s="45"/>
      <c r="AA103" s="45"/>
      <c r="AB103" s="45"/>
      <c r="AC103" s="45"/>
      <c r="AD103" s="45"/>
      <c r="AE103" s="45"/>
      <c r="AF103" s="45"/>
      <c r="AG103" s="45"/>
      <c r="AH103" s="34">
        <v>600000</v>
      </c>
      <c r="AI103" s="34">
        <v>3923060.50549804</v>
      </c>
      <c r="AJ103" s="34">
        <v>392306.05054980499</v>
      </c>
      <c r="AK103" s="34"/>
      <c r="AM103" s="13" t="str">
        <f t="shared" si="15"/>
        <v>.Petroleum Refining.Direct HeatLPG increased Eff</v>
      </c>
      <c r="AO103" s="9"/>
    </row>
    <row r="104" spans="1:41" x14ac:dyDescent="0.3">
      <c r="A104" t="s">
        <v>117</v>
      </c>
      <c r="B104" s="41"/>
      <c r="C104" s="41"/>
      <c r="D104" s="41"/>
      <c r="E104" s="41"/>
      <c r="F104" t="s">
        <v>125</v>
      </c>
      <c r="G104" s="39"/>
      <c r="H104" s="40"/>
      <c r="I104" s="39"/>
      <c r="J104" s="39"/>
      <c r="K104" s="39" t="s">
        <v>40</v>
      </c>
      <c r="L104" s="24"/>
      <c r="M104" s="27" t="s">
        <v>101</v>
      </c>
      <c r="N104" s="45"/>
      <c r="O104" s="27"/>
      <c r="P104" s="27">
        <v>2010</v>
      </c>
      <c r="Q104" s="27">
        <v>2101</v>
      </c>
      <c r="R104" s="27">
        <v>25</v>
      </c>
      <c r="S104" s="45"/>
      <c r="T104" s="45"/>
      <c r="U104" s="45"/>
      <c r="V104" s="45"/>
      <c r="W104" s="45"/>
      <c r="X104" s="45"/>
      <c r="Y104" s="45"/>
      <c r="Z104" s="45"/>
      <c r="AA104" s="45"/>
      <c r="AB104" s="45"/>
      <c r="AC104" s="45"/>
      <c r="AD104" s="45"/>
      <c r="AE104" s="45"/>
      <c r="AF104" s="45"/>
      <c r="AG104" s="45"/>
      <c r="AH104" s="34">
        <v>600000</v>
      </c>
      <c r="AI104" s="34">
        <v>4012220.9715320901</v>
      </c>
      <c r="AJ104" s="34">
        <v>401222.09715320898</v>
      </c>
      <c r="AK104" s="34"/>
      <c r="AM104" s="13" t="str">
        <f t="shared" si="15"/>
        <v>.Petroleum Refining.Direct HeatLFO</v>
      </c>
      <c r="AO104" s="9"/>
    </row>
    <row r="105" spans="1:41" x14ac:dyDescent="0.3">
      <c r="A105" t="s">
        <v>117</v>
      </c>
      <c r="B105" s="41"/>
      <c r="C105" s="41"/>
      <c r="D105" s="41"/>
      <c r="E105" s="41"/>
      <c r="F105" t="s">
        <v>126</v>
      </c>
      <c r="G105" s="39"/>
      <c r="H105" s="40"/>
      <c r="I105" s="39"/>
      <c r="J105" s="39"/>
      <c r="K105" s="39" t="s">
        <v>40</v>
      </c>
      <c r="L105" s="24"/>
      <c r="M105" s="27" t="s">
        <v>101</v>
      </c>
      <c r="N105" s="45"/>
      <c r="O105" s="27"/>
      <c r="P105" s="27">
        <v>2010</v>
      </c>
      <c r="Q105" s="27">
        <v>2101</v>
      </c>
      <c r="R105" s="27">
        <v>25</v>
      </c>
      <c r="S105" s="45"/>
      <c r="T105" s="45"/>
      <c r="U105" s="45"/>
      <c r="V105" s="45"/>
      <c r="W105" s="45"/>
      <c r="X105" s="45"/>
      <c r="Y105" s="45"/>
      <c r="Z105" s="45"/>
      <c r="AA105" s="45"/>
      <c r="AB105" s="45"/>
      <c r="AC105" s="45"/>
      <c r="AD105" s="45"/>
      <c r="AE105" s="45"/>
      <c r="AF105" s="45"/>
      <c r="AG105" s="45"/>
      <c r="AH105" s="34">
        <v>600000</v>
      </c>
      <c r="AI105" s="34">
        <v>4413443.06868531</v>
      </c>
      <c r="AJ105" s="34">
        <v>441344.30686853098</v>
      </c>
      <c r="AK105" s="34"/>
      <c r="AM105" s="13" t="str">
        <f t="shared" si="15"/>
        <v>.Petroleum Refining.Direct HeatLFO increased Eff</v>
      </c>
      <c r="AO105" s="9"/>
    </row>
    <row r="106" spans="1:41" x14ac:dyDescent="0.3">
      <c r="A106" t="s">
        <v>117</v>
      </c>
      <c r="B106" s="41"/>
      <c r="C106" s="41"/>
      <c r="D106" s="41"/>
      <c r="E106" s="41"/>
      <c r="F106" t="s">
        <v>127</v>
      </c>
      <c r="G106" s="39"/>
      <c r="H106" s="40"/>
      <c r="I106" s="39"/>
      <c r="J106" s="39"/>
      <c r="K106" s="39" t="s">
        <v>40</v>
      </c>
      <c r="L106" s="24"/>
      <c r="M106" s="27" t="s">
        <v>101</v>
      </c>
      <c r="N106" s="45"/>
      <c r="O106" s="27"/>
      <c r="P106" s="27">
        <v>1950</v>
      </c>
      <c r="Q106" s="27">
        <v>2101</v>
      </c>
      <c r="R106" s="27">
        <v>25</v>
      </c>
      <c r="S106" s="45"/>
      <c r="T106" s="45"/>
      <c r="U106" s="45"/>
      <c r="V106" s="45"/>
      <c r="W106" s="52">
        <f>X106</f>
        <v>0.36</v>
      </c>
      <c r="X106" s="45">
        <v>0.36</v>
      </c>
      <c r="Y106" s="45"/>
      <c r="Z106" s="45"/>
      <c r="AA106" s="45"/>
      <c r="AB106" s="45"/>
      <c r="AC106" s="45"/>
      <c r="AD106" s="45"/>
      <c r="AE106" s="45"/>
      <c r="AF106" s="45">
        <v>0.69</v>
      </c>
      <c r="AG106" s="45"/>
      <c r="AH106" s="34">
        <v>600000</v>
      </c>
      <c r="AI106" s="34">
        <v>4012220.9715320901</v>
      </c>
      <c r="AJ106" s="34">
        <v>401222.09715320898</v>
      </c>
      <c r="AK106" s="34"/>
      <c r="AM106" s="13" t="str">
        <f t="shared" si="15"/>
        <v>.Petroleum Refining.Direct HeatHFO</v>
      </c>
      <c r="AO106" s="9"/>
    </row>
    <row r="107" spans="1:41" x14ac:dyDescent="0.3">
      <c r="A107" t="s">
        <v>117</v>
      </c>
      <c r="B107" s="41"/>
      <c r="C107" s="41"/>
      <c r="D107" s="41"/>
      <c r="E107" s="41"/>
      <c r="F107" t="s">
        <v>128</v>
      </c>
      <c r="G107" s="39"/>
      <c r="H107" s="40"/>
      <c r="I107" s="39"/>
      <c r="J107" s="39"/>
      <c r="K107" s="39" t="s">
        <v>40</v>
      </c>
      <c r="L107" s="24"/>
      <c r="M107" s="27" t="s">
        <v>101</v>
      </c>
      <c r="N107" s="45"/>
      <c r="O107" s="27"/>
      <c r="P107" s="27">
        <v>1950</v>
      </c>
      <c r="Q107" s="27">
        <v>2101</v>
      </c>
      <c r="R107" s="27">
        <v>25</v>
      </c>
      <c r="S107" s="45"/>
      <c r="T107" s="45"/>
      <c r="U107" s="45"/>
      <c r="V107" s="45"/>
      <c r="W107" s="45"/>
      <c r="X107" s="45"/>
      <c r="Y107" s="45"/>
      <c r="Z107" s="45"/>
      <c r="AA107" s="45"/>
      <c r="AB107" s="45"/>
      <c r="AC107" s="45"/>
      <c r="AD107" s="45"/>
      <c r="AE107" s="45"/>
      <c r="AF107" s="45"/>
      <c r="AG107" s="45"/>
      <c r="AH107" s="34">
        <v>600000</v>
      </c>
      <c r="AI107" s="34">
        <v>4413443.06868531</v>
      </c>
      <c r="AJ107" s="34">
        <v>441344.30686853098</v>
      </c>
      <c r="AK107" s="34"/>
      <c r="AM107" s="13" t="str">
        <f t="shared" si="15"/>
        <v>.Petroleum Refining.Direct HeatHFO increased Eff</v>
      </c>
      <c r="AO107" s="9"/>
    </row>
    <row r="108" spans="1:41" x14ac:dyDescent="0.3">
      <c r="A108" t="s">
        <v>117</v>
      </c>
      <c r="B108" s="41"/>
      <c r="C108" s="41"/>
      <c r="D108" s="41"/>
      <c r="E108" s="41"/>
      <c r="F108" t="s">
        <v>129</v>
      </c>
      <c r="G108" s="39"/>
      <c r="H108" s="40"/>
      <c r="I108" s="39"/>
      <c r="J108" s="39"/>
      <c r="K108" s="39" t="s">
        <v>40</v>
      </c>
      <c r="L108" s="24"/>
      <c r="M108" s="27" t="s">
        <v>101</v>
      </c>
      <c r="N108" s="45"/>
      <c r="O108" s="27"/>
      <c r="P108" s="27">
        <v>1950</v>
      </c>
      <c r="Q108" s="27">
        <v>2101</v>
      </c>
      <c r="R108" s="27">
        <v>25</v>
      </c>
      <c r="S108" s="45"/>
      <c r="T108" s="45"/>
      <c r="U108" s="45">
        <v>0.10199999999999999</v>
      </c>
      <c r="V108" s="45"/>
      <c r="W108" s="52">
        <f>X108</f>
        <v>0.13</v>
      </c>
      <c r="X108" s="45">
        <v>0.13</v>
      </c>
      <c r="Y108" s="45"/>
      <c r="Z108" s="45"/>
      <c r="AA108" s="45"/>
      <c r="AB108" s="45"/>
      <c r="AC108" s="45"/>
      <c r="AD108" s="45"/>
      <c r="AE108" s="45"/>
      <c r="AF108" s="45">
        <v>0.25</v>
      </c>
      <c r="AG108" s="45"/>
      <c r="AH108" s="34">
        <v>600000</v>
      </c>
      <c r="AI108" s="34">
        <v>4814665.16583852</v>
      </c>
      <c r="AJ108" s="34">
        <v>481466.516583852</v>
      </c>
      <c r="AK108" s="34"/>
      <c r="AM108" s="13" t="str">
        <f t="shared" si="15"/>
        <v>.Petroleum Refining.Direct HeatLow Eff electric heaters</v>
      </c>
      <c r="AO108" s="9"/>
    </row>
    <row r="109" spans="1:41" x14ac:dyDescent="0.3">
      <c r="A109" t="s">
        <v>117</v>
      </c>
      <c r="B109" s="41"/>
      <c r="C109" s="41"/>
      <c r="D109" s="41"/>
      <c r="E109" s="41"/>
      <c r="F109" t="s">
        <v>130</v>
      </c>
      <c r="G109" s="39"/>
      <c r="H109" s="40"/>
      <c r="I109" s="39"/>
      <c r="J109" s="39"/>
      <c r="K109" s="39" t="s">
        <v>40</v>
      </c>
      <c r="L109" s="24"/>
      <c r="M109" s="27" t="s">
        <v>101</v>
      </c>
      <c r="N109" s="45"/>
      <c r="O109" s="27"/>
      <c r="P109" s="27">
        <v>1950</v>
      </c>
      <c r="Q109" s="27">
        <v>2101</v>
      </c>
      <c r="R109" s="27">
        <v>25</v>
      </c>
      <c r="S109" s="45">
        <v>0.25</v>
      </c>
      <c r="T109" s="45">
        <v>0.16</v>
      </c>
      <c r="U109" s="45"/>
      <c r="V109" s="45"/>
      <c r="W109" s="45"/>
      <c r="X109" s="45"/>
      <c r="Y109" s="45"/>
      <c r="Z109" s="45"/>
      <c r="AA109" s="45"/>
      <c r="AB109" s="45"/>
      <c r="AC109" s="45"/>
      <c r="AD109" s="45"/>
      <c r="AE109" s="45"/>
      <c r="AF109" s="45"/>
      <c r="AG109" s="45"/>
      <c r="AH109" s="34">
        <v>600000</v>
      </c>
      <c r="AI109" s="34">
        <v>5296131.6824223697</v>
      </c>
      <c r="AJ109" s="34">
        <v>529613.16824223695</v>
      </c>
      <c r="AK109" s="34"/>
      <c r="AM109" s="13" t="str">
        <f t="shared" si="15"/>
        <v>.Petroleum Refining.Direct HeatHigh Eff electric heaters</v>
      </c>
      <c r="AO109" s="9"/>
    </row>
    <row r="110" spans="1:41" x14ac:dyDescent="0.3">
      <c r="A110" t="s">
        <v>117</v>
      </c>
      <c r="B110" s="41"/>
      <c r="C110" s="41"/>
      <c r="D110" s="41"/>
      <c r="E110" s="41"/>
      <c r="F110" t="s">
        <v>131</v>
      </c>
      <c r="G110" s="39"/>
      <c r="H110" s="40"/>
      <c r="I110" s="39"/>
      <c r="J110" s="39"/>
      <c r="K110" s="39" t="s">
        <v>40</v>
      </c>
      <c r="L110" s="24" t="s">
        <v>132</v>
      </c>
      <c r="M110" s="27" t="s">
        <v>101</v>
      </c>
      <c r="N110" s="45"/>
      <c r="O110" s="27"/>
      <c r="P110" s="27">
        <v>1950</v>
      </c>
      <c r="Q110" s="27">
        <v>2101</v>
      </c>
      <c r="R110" s="27">
        <v>25</v>
      </c>
      <c r="S110" s="45"/>
      <c r="T110" s="45"/>
      <c r="U110" s="45"/>
      <c r="V110" s="45"/>
      <c r="W110" s="52">
        <f>X110</f>
        <v>0.04</v>
      </c>
      <c r="X110" s="45">
        <v>0.04</v>
      </c>
      <c r="Y110" s="45"/>
      <c r="Z110" s="45"/>
      <c r="AA110" s="45"/>
      <c r="AB110" s="45"/>
      <c r="AC110" s="45"/>
      <c r="AD110" s="45"/>
      <c r="AE110" s="45"/>
      <c r="AF110" s="45"/>
      <c r="AG110" s="45"/>
      <c r="AH110" s="34">
        <v>2050000</v>
      </c>
      <c r="AI110" s="34">
        <v>34598249.091646999</v>
      </c>
      <c r="AJ110" s="34">
        <v>1383929.96383794</v>
      </c>
      <c r="AK110" s="34"/>
      <c r="AM110" s="13" t="str">
        <f t="shared" si="15"/>
        <v>.Petroleum Refining.Direct HeatPetcoke</v>
      </c>
      <c r="AO110" s="9"/>
    </row>
    <row r="111" spans="1:41" x14ac:dyDescent="0.3">
      <c r="B111" s="41"/>
      <c r="C111" s="41"/>
      <c r="D111" s="41"/>
      <c r="E111" s="41"/>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15"/>
        <v/>
      </c>
      <c r="AO111" s="9"/>
    </row>
    <row r="112" spans="1:41" x14ac:dyDescent="0.3">
      <c r="A112" t="s">
        <v>133</v>
      </c>
      <c r="B112" s="41"/>
      <c r="C112" s="41"/>
      <c r="D112" s="41"/>
      <c r="E112" s="41"/>
      <c r="G112" s="39"/>
      <c r="H112" s="40"/>
      <c r="I112" s="39"/>
      <c r="J112" s="39"/>
      <c r="K112" s="39" t="s">
        <v>40</v>
      </c>
      <c r="L112" s="24"/>
      <c r="M112" s="27" t="s">
        <v>101</v>
      </c>
      <c r="N112" s="45">
        <v>0.4</v>
      </c>
      <c r="O112" s="27">
        <v>10</v>
      </c>
      <c r="P112" s="27"/>
      <c r="Q112" s="27"/>
      <c r="R112" s="27"/>
      <c r="S112" s="46">
        <f t="shared" ref="S112:AG112" si="21">SUM(S113:S138)</f>
        <v>1</v>
      </c>
      <c r="T112" s="46">
        <f t="shared" si="21"/>
        <v>1</v>
      </c>
      <c r="U112" s="46">
        <f t="shared" si="21"/>
        <v>1</v>
      </c>
      <c r="V112" s="46">
        <f t="shared" si="21"/>
        <v>0</v>
      </c>
      <c r="W112" s="46">
        <f t="shared" si="21"/>
        <v>1</v>
      </c>
      <c r="X112" s="46">
        <f t="shared" si="21"/>
        <v>1</v>
      </c>
      <c r="Y112" s="46">
        <f t="shared" si="21"/>
        <v>0</v>
      </c>
      <c r="Z112" s="46">
        <f t="shared" si="21"/>
        <v>0</v>
      </c>
      <c r="AA112" s="46">
        <f t="shared" si="21"/>
        <v>0</v>
      </c>
      <c r="AB112" s="46">
        <f t="shared" si="21"/>
        <v>0</v>
      </c>
      <c r="AC112" s="46">
        <f t="shared" si="21"/>
        <v>0</v>
      </c>
      <c r="AD112" s="46">
        <f t="shared" si="21"/>
        <v>0</v>
      </c>
      <c r="AE112" s="46">
        <f t="shared" si="21"/>
        <v>0</v>
      </c>
      <c r="AF112" s="46">
        <f t="shared" si="21"/>
        <v>1</v>
      </c>
      <c r="AG112" s="46">
        <f t="shared" si="21"/>
        <v>0</v>
      </c>
      <c r="AH112" s="34"/>
      <c r="AI112" s="34"/>
      <c r="AJ112" s="34"/>
      <c r="AK112" s="34"/>
      <c r="AM112" s="13" t="str">
        <f t="shared" si="15"/>
        <v>.Petroleum Refining.Steam</v>
      </c>
      <c r="AO112" s="9"/>
    </row>
    <row r="113" spans="1:41" x14ac:dyDescent="0.3">
      <c r="A113" t="s">
        <v>133</v>
      </c>
      <c r="B113" s="41"/>
      <c r="C113" s="41"/>
      <c r="D113" s="41"/>
      <c r="E113" s="41"/>
      <c r="F113" t="s">
        <v>118</v>
      </c>
      <c r="G113" s="39"/>
      <c r="H113" s="40"/>
      <c r="I113" s="39"/>
      <c r="J113" s="39"/>
      <c r="K113" s="39" t="s">
        <v>40</v>
      </c>
      <c r="L113" s="24"/>
      <c r="M113" s="27" t="s">
        <v>101</v>
      </c>
      <c r="N113" s="45"/>
      <c r="O113" s="27"/>
      <c r="P113" s="27">
        <v>1950</v>
      </c>
      <c r="Q113" s="27">
        <v>2101</v>
      </c>
      <c r="R113" s="27">
        <v>25</v>
      </c>
      <c r="S113" s="45">
        <v>0.3</v>
      </c>
      <c r="T113" s="45">
        <v>0.6</v>
      </c>
      <c r="U113" s="45">
        <v>0.35</v>
      </c>
      <c r="V113" s="45"/>
      <c r="W113" s="45"/>
      <c r="X113" s="45"/>
      <c r="Y113" s="45"/>
      <c r="Z113" s="45"/>
      <c r="AA113" s="45"/>
      <c r="AB113" s="45"/>
      <c r="AC113" s="45"/>
      <c r="AD113" s="45"/>
      <c r="AE113" s="45"/>
      <c r="AF113" s="45">
        <v>0.2</v>
      </c>
      <c r="AG113" s="45"/>
      <c r="AH113" s="34">
        <v>2050000</v>
      </c>
      <c r="AI113" s="34">
        <v>10349693.653353101</v>
      </c>
      <c r="AJ113" s="34">
        <v>413987.74613412499</v>
      </c>
      <c r="AK113" s="34"/>
      <c r="AM113" s="13" t="str">
        <f t="shared" si="15"/>
        <v>.Petroleum Refining.SteamNG</v>
      </c>
      <c r="AO113" s="6"/>
    </row>
    <row r="114" spans="1:41" x14ac:dyDescent="0.3">
      <c r="A114" t="s">
        <v>133</v>
      </c>
      <c r="B114" s="41"/>
      <c r="C114" s="41"/>
      <c r="D114" s="41"/>
      <c r="E114" s="41"/>
      <c r="F114" t="s">
        <v>120</v>
      </c>
      <c r="G114" s="39"/>
      <c r="H114" s="40"/>
      <c r="I114" s="39"/>
      <c r="J114" s="39"/>
      <c r="K114" s="39" t="s">
        <v>40</v>
      </c>
      <c r="L114" s="24"/>
      <c r="M114" s="27" t="s">
        <v>101</v>
      </c>
      <c r="N114" s="45"/>
      <c r="O114" s="27"/>
      <c r="P114" s="27">
        <v>1950</v>
      </c>
      <c r="Q114" s="27">
        <v>2101</v>
      </c>
      <c r="R114" s="27">
        <v>25</v>
      </c>
      <c r="S114" s="45"/>
      <c r="T114" s="45"/>
      <c r="U114" s="45"/>
      <c r="V114" s="45"/>
      <c r="W114" s="45">
        <v>0.1</v>
      </c>
      <c r="X114" s="45"/>
      <c r="Y114" s="45"/>
      <c r="Z114" s="45"/>
      <c r="AA114" s="45"/>
      <c r="AB114" s="45"/>
      <c r="AC114" s="45"/>
      <c r="AD114" s="45"/>
      <c r="AE114" s="45"/>
      <c r="AF114" s="45"/>
      <c r="AG114" s="45"/>
      <c r="AH114" s="34">
        <v>2050000</v>
      </c>
      <c r="AI114" s="34">
        <v>12297827.2936799</v>
      </c>
      <c r="AJ114" s="34">
        <v>491913.09174719697</v>
      </c>
      <c r="AK114" s="34"/>
      <c r="AM114" s="13" t="str">
        <f t="shared" si="15"/>
        <v>.Petroleum Refining.SteamNG Eff</v>
      </c>
      <c r="AO114" s="9"/>
    </row>
    <row r="115" spans="1:41" x14ac:dyDescent="0.3">
      <c r="A115" t="s">
        <v>133</v>
      </c>
      <c r="B115" s="41"/>
      <c r="C115" s="41"/>
      <c r="D115" s="41"/>
      <c r="E115" s="41"/>
      <c r="F115" t="s">
        <v>122</v>
      </c>
      <c r="G115" s="39"/>
      <c r="H115" s="40"/>
      <c r="I115" s="39"/>
      <c r="J115" s="39"/>
      <c r="K115" s="39" t="s">
        <v>40</v>
      </c>
      <c r="L115" s="24" t="s">
        <v>134</v>
      </c>
      <c r="M115" s="27" t="s">
        <v>101</v>
      </c>
      <c r="N115" s="45"/>
      <c r="O115" s="27"/>
      <c r="P115" s="27">
        <v>2015</v>
      </c>
      <c r="Q115" s="27">
        <v>2101</v>
      </c>
      <c r="R115" s="27">
        <v>30</v>
      </c>
      <c r="S115" s="45"/>
      <c r="T115" s="45"/>
      <c r="U115" s="45"/>
      <c r="V115" s="45"/>
      <c r="W115" s="45"/>
      <c r="X115" s="45"/>
      <c r="Y115" s="45"/>
      <c r="Z115" s="45"/>
      <c r="AA115" s="45"/>
      <c r="AB115" s="45"/>
      <c r="AC115" s="45"/>
      <c r="AD115" s="45"/>
      <c r="AE115" s="45"/>
      <c r="AF115" s="45"/>
      <c r="AG115" s="45"/>
      <c r="AH115" s="34">
        <v>2050000</v>
      </c>
      <c r="AI115" s="34">
        <v>12297827.2936799</v>
      </c>
      <c r="AJ115" s="34">
        <v>491913.09174719697</v>
      </c>
      <c r="AK115" s="34"/>
      <c r="AM115" s="13" t="str">
        <f t="shared" si="15"/>
        <v>.Petroleum Refining.SteamNG Eff CCS</v>
      </c>
      <c r="AO115" s="6"/>
    </row>
    <row r="116" spans="1:41" x14ac:dyDescent="0.3">
      <c r="A116" t="s">
        <v>133</v>
      </c>
      <c r="B116" s="41"/>
      <c r="C116" s="41"/>
      <c r="D116" s="41"/>
      <c r="E116" s="41"/>
      <c r="F116" t="s">
        <v>135</v>
      </c>
      <c r="G116" s="39"/>
      <c r="H116" s="40"/>
      <c r="I116" s="39"/>
      <c r="J116" s="39"/>
      <c r="K116" s="39" t="s">
        <v>40</v>
      </c>
      <c r="L116" s="24"/>
      <c r="M116" s="27" t="s">
        <v>101</v>
      </c>
      <c r="N116" s="45"/>
      <c r="O116" s="27"/>
      <c r="P116" s="27">
        <v>2015</v>
      </c>
      <c r="Q116" s="27">
        <v>2101</v>
      </c>
      <c r="R116" s="27">
        <v>30</v>
      </c>
      <c r="S116" s="45"/>
      <c r="T116" s="45"/>
      <c r="U116" s="45"/>
      <c r="V116" s="45"/>
      <c r="W116" s="45"/>
      <c r="X116" s="45"/>
      <c r="Y116" s="45"/>
      <c r="Z116" s="45"/>
      <c r="AA116" s="45"/>
      <c r="AB116" s="45"/>
      <c r="AC116" s="45"/>
      <c r="AD116" s="45"/>
      <c r="AE116" s="45"/>
      <c r="AF116" s="45"/>
      <c r="AG116" s="45"/>
      <c r="AH116" s="34">
        <v>1675000</v>
      </c>
      <c r="AI116" s="34">
        <v>12794265.3314797</v>
      </c>
      <c r="AJ116" s="34">
        <v>1767219.03396028</v>
      </c>
      <c r="AK116" s="34"/>
      <c r="AM116" s="13" t="str">
        <f t="shared" si="15"/>
        <v>.Petroleum Refining.SteamNG CCS</v>
      </c>
      <c r="AO116" s="6"/>
    </row>
    <row r="117" spans="1:41" x14ac:dyDescent="0.3">
      <c r="A117" s="10" t="s">
        <v>133</v>
      </c>
      <c r="B117" s="41"/>
      <c r="C117" s="41"/>
      <c r="D117" s="41"/>
      <c r="E117" s="41"/>
      <c r="F117" s="10" t="s">
        <v>136</v>
      </c>
      <c r="G117" s="39"/>
      <c r="H117" s="40"/>
      <c r="I117" s="39"/>
      <c r="J117" s="39"/>
      <c r="K117" s="39" t="s">
        <v>40</v>
      </c>
      <c r="L117" s="24"/>
      <c r="M117" s="27" t="s">
        <v>101</v>
      </c>
      <c r="N117" s="45"/>
      <c r="O117" s="27"/>
      <c r="P117" s="27">
        <v>2000</v>
      </c>
      <c r="Q117" s="27">
        <v>2101</v>
      </c>
      <c r="R117" s="27">
        <v>25</v>
      </c>
      <c r="S117" s="45"/>
      <c r="T117" s="45"/>
      <c r="U117" s="45"/>
      <c r="V117" s="45"/>
      <c r="W117" s="45"/>
      <c r="X117" s="45"/>
      <c r="Y117" s="45"/>
      <c r="Z117" s="45"/>
      <c r="AA117" s="45"/>
      <c r="AB117" s="45"/>
      <c r="AC117" s="45"/>
      <c r="AD117" s="45"/>
      <c r="AE117" s="45"/>
      <c r="AF117" s="45"/>
      <c r="AG117" s="45"/>
      <c r="AH117" s="34">
        <v>2050000</v>
      </c>
      <c r="AI117" s="34">
        <v>19615302.527490199</v>
      </c>
      <c r="AJ117" s="34">
        <v>784612.10109960998</v>
      </c>
      <c r="AK117" s="34"/>
      <c r="AM117" s="13" t="str">
        <f t="shared" si="15"/>
        <v>.Petroleum Refining.SteamHFO high Eff</v>
      </c>
      <c r="AO117" s="9"/>
    </row>
    <row r="118" spans="1:41" x14ac:dyDescent="0.3">
      <c r="A118" t="s">
        <v>133</v>
      </c>
      <c r="B118" s="41"/>
      <c r="C118" s="41"/>
      <c r="D118" s="41"/>
      <c r="E118" s="41"/>
      <c r="F118" s="10" t="s">
        <v>127</v>
      </c>
      <c r="G118" s="39"/>
      <c r="H118" s="40"/>
      <c r="I118" s="39"/>
      <c r="J118" s="39"/>
      <c r="K118" s="39" t="s">
        <v>40</v>
      </c>
      <c r="L118" s="24"/>
      <c r="M118" s="27" t="s">
        <v>101</v>
      </c>
      <c r="N118" s="45"/>
      <c r="O118" s="27"/>
      <c r="P118" s="27">
        <v>2000</v>
      </c>
      <c r="Q118" s="27">
        <v>2101</v>
      </c>
      <c r="R118" s="27">
        <v>25</v>
      </c>
      <c r="S118" s="45"/>
      <c r="T118" s="45"/>
      <c r="U118" s="45"/>
      <c r="V118" s="45"/>
      <c r="W118" s="45">
        <v>0.45</v>
      </c>
      <c r="X118" s="45">
        <v>0.38</v>
      </c>
      <c r="Y118" s="45"/>
      <c r="Z118" s="45"/>
      <c r="AA118" s="45"/>
      <c r="AB118" s="45"/>
      <c r="AC118" s="45"/>
      <c r="AD118" s="45"/>
      <c r="AE118" s="45"/>
      <c r="AF118" s="45">
        <v>0.8</v>
      </c>
      <c r="AG118" s="45"/>
      <c r="AH118" s="34">
        <v>2050000</v>
      </c>
      <c r="AI118" s="34">
        <v>17832093.206809301</v>
      </c>
      <c r="AJ118" s="34">
        <v>713283.72827237297</v>
      </c>
      <c r="AK118" s="34"/>
      <c r="AM118" s="13" t="str">
        <f t="shared" si="15"/>
        <v>.Petroleum Refining.SteamHFO</v>
      </c>
      <c r="AO118" s="6"/>
    </row>
    <row r="119" spans="1:41" x14ac:dyDescent="0.3">
      <c r="A119" t="s">
        <v>133</v>
      </c>
      <c r="B119" s="41"/>
      <c r="C119" s="41"/>
      <c r="D119" s="41"/>
      <c r="E119" s="41"/>
      <c r="F119" s="10" t="s">
        <v>137</v>
      </c>
      <c r="G119" s="39"/>
      <c r="H119" s="40"/>
      <c r="I119" s="39"/>
      <c r="J119" s="39"/>
      <c r="K119" s="39" t="s">
        <v>40</v>
      </c>
      <c r="L119" s="24"/>
      <c r="M119" s="27" t="s">
        <v>101</v>
      </c>
      <c r="N119" s="45"/>
      <c r="O119" s="27"/>
      <c r="P119" s="27">
        <v>2000</v>
      </c>
      <c r="Q119" s="27">
        <v>2101</v>
      </c>
      <c r="R119" s="27">
        <v>25</v>
      </c>
      <c r="S119" s="45"/>
      <c r="T119" s="45"/>
      <c r="U119" s="45"/>
      <c r="V119" s="45"/>
      <c r="W119" s="45"/>
      <c r="X119" s="45"/>
      <c r="Y119" s="45"/>
      <c r="Z119" s="45"/>
      <c r="AA119" s="45"/>
      <c r="AB119" s="45"/>
      <c r="AC119" s="45"/>
      <c r="AD119" s="45"/>
      <c r="AE119" s="45"/>
      <c r="AF119" s="45"/>
      <c r="AG119" s="45"/>
      <c r="AH119" s="34">
        <v>2050000</v>
      </c>
      <c r="AI119" s="34">
        <v>12923809.5516351</v>
      </c>
      <c r="AJ119" s="34">
        <v>516952.38206540199</v>
      </c>
      <c r="AK119" s="34"/>
      <c r="AM119" s="13" t="str">
        <f t="shared" si="15"/>
        <v>.Petroleum Refining.SteamLFO high Eff</v>
      </c>
      <c r="AO119" s="9"/>
    </row>
    <row r="120" spans="1:41" x14ac:dyDescent="0.3">
      <c r="A120" t="s">
        <v>133</v>
      </c>
      <c r="B120" s="41"/>
      <c r="C120" s="41"/>
      <c r="D120" s="41"/>
      <c r="E120" s="41"/>
      <c r="F120" s="10" t="s">
        <v>125</v>
      </c>
      <c r="G120" s="39"/>
      <c r="H120" s="40"/>
      <c r="I120" s="39"/>
      <c r="J120" s="39"/>
      <c r="K120" s="39" t="s">
        <v>40</v>
      </c>
      <c r="L120" s="24" t="s">
        <v>138</v>
      </c>
      <c r="M120" s="27" t="s">
        <v>101</v>
      </c>
      <c r="N120" s="45"/>
      <c r="O120" s="27"/>
      <c r="P120" s="27">
        <v>2000</v>
      </c>
      <c r="Q120" s="27">
        <v>2101</v>
      </c>
      <c r="R120" s="27">
        <v>25</v>
      </c>
      <c r="S120" s="45"/>
      <c r="T120" s="45"/>
      <c r="U120" s="45"/>
      <c r="V120" s="45"/>
      <c r="W120" s="45">
        <v>0.01</v>
      </c>
      <c r="X120" s="45"/>
      <c r="Y120" s="45"/>
      <c r="Z120" s="45"/>
      <c r="AA120" s="45"/>
      <c r="AB120" s="45"/>
      <c r="AC120" s="45"/>
      <c r="AD120" s="45"/>
      <c r="AE120" s="45"/>
      <c r="AF120" s="45"/>
      <c r="AG120" s="45"/>
      <c r="AH120" s="34">
        <v>2050000</v>
      </c>
      <c r="AI120" s="34">
        <v>12297827.2936799</v>
      </c>
      <c r="AJ120" s="34">
        <v>491913.09174719697</v>
      </c>
      <c r="AK120" s="34"/>
      <c r="AM120" s="13" t="str">
        <f t="shared" si="15"/>
        <v>.Petroleum Refining.SteamLFO</v>
      </c>
      <c r="AO120" s="6"/>
    </row>
    <row r="121" spans="1:41" x14ac:dyDescent="0.3">
      <c r="A121" s="10" t="s">
        <v>133</v>
      </c>
      <c r="B121" s="41"/>
      <c r="C121" s="41"/>
      <c r="D121" s="41"/>
      <c r="E121" s="41"/>
      <c r="F121" s="10" t="s">
        <v>139</v>
      </c>
      <c r="G121" s="39"/>
      <c r="H121" s="40"/>
      <c r="I121" s="39"/>
      <c r="J121" s="39"/>
      <c r="K121" s="39" t="s">
        <v>40</v>
      </c>
      <c r="L121" s="24"/>
      <c r="M121" s="27" t="s">
        <v>101</v>
      </c>
      <c r="N121" s="45"/>
      <c r="O121" s="27"/>
      <c r="P121" s="27">
        <v>1950</v>
      </c>
      <c r="Q121" s="27">
        <v>2101</v>
      </c>
      <c r="R121" s="27">
        <v>25</v>
      </c>
      <c r="S121" s="45"/>
      <c r="T121" s="45"/>
      <c r="U121" s="45"/>
      <c r="V121" s="45"/>
      <c r="W121" s="45"/>
      <c r="X121" s="45"/>
      <c r="Y121" s="45"/>
      <c r="Z121" s="45"/>
      <c r="AA121" s="45"/>
      <c r="AB121" s="45"/>
      <c r="AC121" s="45"/>
      <c r="AD121" s="45"/>
      <c r="AE121" s="45"/>
      <c r="AF121" s="45"/>
      <c r="AG121" s="45"/>
      <c r="AH121" s="34">
        <v>2050000</v>
      </c>
      <c r="AI121" s="34">
        <v>12923809.5516351</v>
      </c>
      <c r="AJ121" s="34">
        <v>516952.38206540199</v>
      </c>
      <c r="AK121" s="34"/>
      <c r="AM121" s="13" t="str">
        <f t="shared" si="15"/>
        <v>.Petroleum Refining.SteamLPG high Eff</v>
      </c>
      <c r="AO121" s="9"/>
    </row>
    <row r="122" spans="1:41" x14ac:dyDescent="0.3">
      <c r="A122" t="s">
        <v>133</v>
      </c>
      <c r="B122" s="41"/>
      <c r="C122" s="41"/>
      <c r="D122" s="41"/>
      <c r="E122" s="41"/>
      <c r="F122" s="10" t="s">
        <v>123</v>
      </c>
      <c r="G122" s="39"/>
      <c r="H122" s="40"/>
      <c r="I122" s="39"/>
      <c r="J122" s="39"/>
      <c r="K122" s="39" t="s">
        <v>40</v>
      </c>
      <c r="L122" s="24" t="s">
        <v>138</v>
      </c>
      <c r="M122" s="27" t="s">
        <v>101</v>
      </c>
      <c r="N122" s="45"/>
      <c r="O122" s="27"/>
      <c r="P122" s="27">
        <v>1950</v>
      </c>
      <c r="Q122" s="27">
        <v>2101</v>
      </c>
      <c r="R122" s="27">
        <v>25</v>
      </c>
      <c r="S122" s="45"/>
      <c r="T122" s="45"/>
      <c r="U122" s="45">
        <v>0.31</v>
      </c>
      <c r="V122" s="45"/>
      <c r="W122" s="45"/>
      <c r="X122" s="45">
        <v>1.4999999999999999E-2</v>
      </c>
      <c r="Y122" s="45"/>
      <c r="Z122" s="45"/>
      <c r="AA122" s="45"/>
      <c r="AB122" s="45"/>
      <c r="AC122" s="45"/>
      <c r="AD122" s="45"/>
      <c r="AE122" s="45"/>
      <c r="AF122" s="45"/>
      <c r="AG122" s="45"/>
      <c r="AH122" s="34">
        <v>2050000</v>
      </c>
      <c r="AI122" s="34">
        <v>12297827.2936799</v>
      </c>
      <c r="AJ122" s="34">
        <v>491913.09174719697</v>
      </c>
      <c r="AK122" s="34"/>
      <c r="AM122" s="13" t="str">
        <f t="shared" si="15"/>
        <v>.Petroleum Refining.SteamLPG</v>
      </c>
      <c r="AO122" s="6"/>
    </row>
    <row r="123" spans="1:41" x14ac:dyDescent="0.3">
      <c r="A123" t="s">
        <v>133</v>
      </c>
      <c r="B123" s="41"/>
      <c r="C123" s="41"/>
      <c r="D123" s="41"/>
      <c r="E123" s="41"/>
      <c r="F123" t="s">
        <v>131</v>
      </c>
      <c r="G123" s="39"/>
      <c r="H123" s="40"/>
      <c r="I123" s="39"/>
      <c r="J123" s="39"/>
      <c r="K123" s="39" t="s">
        <v>40</v>
      </c>
      <c r="L123" s="24"/>
      <c r="M123" s="27" t="s">
        <v>101</v>
      </c>
      <c r="N123" s="45"/>
      <c r="O123" s="27"/>
      <c r="P123" s="27">
        <v>1950</v>
      </c>
      <c r="Q123" s="27">
        <v>2101</v>
      </c>
      <c r="R123" s="27">
        <v>25</v>
      </c>
      <c r="S123" s="45">
        <v>0.7</v>
      </c>
      <c r="T123" s="45">
        <v>0.4</v>
      </c>
      <c r="U123" s="45">
        <v>0.34</v>
      </c>
      <c r="V123" s="45"/>
      <c r="W123" s="45">
        <v>0.44</v>
      </c>
      <c r="X123" s="45">
        <v>0.60499999999999998</v>
      </c>
      <c r="Y123" s="45"/>
      <c r="Z123" s="45"/>
      <c r="AA123" s="45"/>
      <c r="AB123" s="45"/>
      <c r="AC123" s="45"/>
      <c r="AD123" s="45"/>
      <c r="AE123" s="45"/>
      <c r="AF123" s="45"/>
      <c r="AG123" s="45"/>
      <c r="AH123" s="34">
        <v>2050000</v>
      </c>
      <c r="AI123" s="34">
        <v>34598249.091646999</v>
      </c>
      <c r="AJ123" s="34">
        <v>1383929.96383794</v>
      </c>
      <c r="AK123" s="34"/>
      <c r="AM123" s="13" t="str">
        <f t="shared" si="15"/>
        <v>.Petroleum Refining.SteamPetcoke</v>
      </c>
      <c r="AO123" s="9"/>
    </row>
    <row r="124" spans="1:41" x14ac:dyDescent="0.3">
      <c r="A124" t="s">
        <v>133</v>
      </c>
      <c r="B124" s="41"/>
      <c r="C124" s="41"/>
      <c r="D124" s="41"/>
      <c r="E124" s="41"/>
      <c r="F124" t="s">
        <v>140</v>
      </c>
      <c r="G124" s="39"/>
      <c r="H124" s="40"/>
      <c r="I124" s="39"/>
      <c r="J124" s="39"/>
      <c r="K124" s="39" t="s">
        <v>40</v>
      </c>
      <c r="L124" s="24"/>
      <c r="M124" s="27" t="s">
        <v>101</v>
      </c>
      <c r="N124" s="45"/>
      <c r="O124" s="27"/>
      <c r="P124" s="27">
        <v>2015</v>
      </c>
      <c r="Q124" s="27">
        <v>2101</v>
      </c>
      <c r="R124" s="27">
        <v>25</v>
      </c>
      <c r="S124" s="45"/>
      <c r="T124" s="45"/>
      <c r="U124" s="45"/>
      <c r="V124" s="45"/>
      <c r="W124" s="45"/>
      <c r="X124" s="45"/>
      <c r="Y124" s="45"/>
      <c r="Z124" s="45"/>
      <c r="AA124" s="45"/>
      <c r="AB124" s="45"/>
      <c r="AC124" s="45"/>
      <c r="AD124" s="45"/>
      <c r="AE124" s="45"/>
      <c r="AF124" s="45"/>
      <c r="AG124" s="45"/>
      <c r="AH124" s="34">
        <v>2050000</v>
      </c>
      <c r="AI124" s="34">
        <v>34598249.091646999</v>
      </c>
      <c r="AJ124" s="34">
        <v>1383929.96383794</v>
      </c>
      <c r="AK124" s="34"/>
      <c r="AM124" s="13" t="str">
        <f t="shared" si="15"/>
        <v>.Petroleum Refining.SteamPetcoke CCS</v>
      </c>
      <c r="AO124" s="6"/>
    </row>
    <row r="125" spans="1:41" x14ac:dyDescent="0.3">
      <c r="A125" s="10" t="s">
        <v>133</v>
      </c>
      <c r="B125" s="41"/>
      <c r="C125" s="41"/>
      <c r="D125" s="41"/>
      <c r="E125" s="41"/>
      <c r="F125" s="10" t="s">
        <v>141</v>
      </c>
      <c r="G125" s="39"/>
      <c r="H125" s="40"/>
      <c r="I125" s="39"/>
      <c r="J125" s="39"/>
      <c r="K125" s="39" t="s">
        <v>40</v>
      </c>
      <c r="L125" s="24"/>
      <c r="M125" s="27" t="s">
        <v>101</v>
      </c>
      <c r="N125" s="45"/>
      <c r="O125" s="27"/>
      <c r="P125" s="27">
        <v>1930</v>
      </c>
      <c r="Q125" s="27">
        <v>2101</v>
      </c>
      <c r="R125" s="27">
        <v>30</v>
      </c>
      <c r="S125" s="45"/>
      <c r="T125" s="45"/>
      <c r="U125" s="45"/>
      <c r="V125" s="45"/>
      <c r="W125" s="45"/>
      <c r="X125" s="45"/>
      <c r="Y125" s="45"/>
      <c r="Z125" s="45"/>
      <c r="AA125" s="45"/>
      <c r="AB125" s="45"/>
      <c r="AC125" s="45"/>
      <c r="AD125" s="45"/>
      <c r="AE125" s="45"/>
      <c r="AF125" s="45"/>
      <c r="AG125" s="45"/>
      <c r="AH125" s="34">
        <v>1675000</v>
      </c>
      <c r="AI125" s="34">
        <v>9860113.5948032495</v>
      </c>
      <c r="AJ125" s="34">
        <v>394404.543792132</v>
      </c>
      <c r="AK125" s="34"/>
      <c r="AM125" s="13" t="str">
        <f t="shared" si="15"/>
        <v>.Petroleum Refining.SteamElectric</v>
      </c>
      <c r="AO125" s="9"/>
    </row>
    <row r="126" spans="1:41" x14ac:dyDescent="0.3">
      <c r="A126" t="s">
        <v>133</v>
      </c>
      <c r="B126" s="41"/>
      <c r="C126" s="41"/>
      <c r="D126" s="41"/>
      <c r="E126" s="41"/>
      <c r="F126" s="10" t="s">
        <v>142</v>
      </c>
      <c r="G126" s="39"/>
      <c r="H126" s="40"/>
      <c r="I126" s="39"/>
      <c r="J126" s="39"/>
      <c r="K126" s="39" t="s">
        <v>40</v>
      </c>
      <c r="L126" s="24"/>
      <c r="M126" s="27" t="s">
        <v>101</v>
      </c>
      <c r="N126" s="45"/>
      <c r="O126" s="27"/>
      <c r="P126" s="27">
        <v>2020</v>
      </c>
      <c r="Q126" s="27">
        <v>2101</v>
      </c>
      <c r="R126" s="27">
        <v>25</v>
      </c>
      <c r="S126" s="45"/>
      <c r="T126" s="45"/>
      <c r="U126" s="45"/>
      <c r="V126" s="45"/>
      <c r="W126" s="45"/>
      <c r="X126" s="45"/>
      <c r="Y126" s="45"/>
      <c r="Z126" s="45"/>
      <c r="AA126" s="45"/>
      <c r="AB126" s="45"/>
      <c r="AC126" s="45"/>
      <c r="AD126" s="45"/>
      <c r="AE126" s="45"/>
      <c r="AF126" s="45"/>
      <c r="AG126" s="45"/>
      <c r="AH126" s="34">
        <v>2050000</v>
      </c>
      <c r="AI126" s="34">
        <v>12297827.2936799</v>
      </c>
      <c r="AJ126" s="34">
        <v>491913.09174719697</v>
      </c>
      <c r="AK126" s="34"/>
      <c r="AM126" s="13" t="str">
        <f t="shared" si="15"/>
        <v>.Petroleum Refining.SteamHydrogen</v>
      </c>
      <c r="AO126" s="6"/>
    </row>
    <row r="127" spans="1:41" x14ac:dyDescent="0.3">
      <c r="A127" t="s">
        <v>133</v>
      </c>
      <c r="B127" s="41"/>
      <c r="C127" s="41"/>
      <c r="D127" s="41"/>
      <c r="E127" s="41"/>
      <c r="F127" t="s">
        <v>143</v>
      </c>
      <c r="G127" s="39"/>
      <c r="H127" s="40"/>
      <c r="I127" s="39"/>
      <c r="J127" s="39"/>
      <c r="K127" s="39" t="s">
        <v>40</v>
      </c>
      <c r="L127" s="24"/>
      <c r="M127" s="27" t="s">
        <v>101</v>
      </c>
      <c r="N127" s="45"/>
      <c r="O127" s="27"/>
      <c r="P127" s="27">
        <v>2010</v>
      </c>
      <c r="Q127" s="27">
        <v>2101</v>
      </c>
      <c r="R127" s="27">
        <v>30</v>
      </c>
      <c r="S127" s="45"/>
      <c r="T127" s="45"/>
      <c r="U127" s="45"/>
      <c r="V127" s="45"/>
      <c r="W127" s="45"/>
      <c r="X127" s="45"/>
      <c r="Y127" s="45"/>
      <c r="Z127" s="45"/>
      <c r="AA127" s="45"/>
      <c r="AB127" s="45"/>
      <c r="AC127" s="45"/>
      <c r="AD127" s="45"/>
      <c r="AE127" s="45"/>
      <c r="AF127" s="45"/>
      <c r="AG127" s="45"/>
      <c r="AH127" s="34">
        <v>1675000</v>
      </c>
      <c r="AI127" s="34">
        <v>24222394.987996899</v>
      </c>
      <c r="AJ127" s="34">
        <v>968895.79951986996</v>
      </c>
      <c r="AK127" s="34"/>
      <c r="AM127" s="13" t="str">
        <f t="shared" si="15"/>
        <v>.Petroleum Refining.SteamHFO steam turbine</v>
      </c>
      <c r="AO127" s="9"/>
    </row>
    <row r="128" spans="1:41" x14ac:dyDescent="0.3">
      <c r="A128" t="s">
        <v>133</v>
      </c>
      <c r="B128" s="41"/>
      <c r="C128" s="41"/>
      <c r="D128" s="41"/>
      <c r="E128" s="41"/>
      <c r="F128" t="s">
        <v>144</v>
      </c>
      <c r="G128" s="39"/>
      <c r="H128" s="40"/>
      <c r="I128" s="39"/>
      <c r="J128" s="39"/>
      <c r="K128" s="39" t="s">
        <v>40</v>
      </c>
      <c r="L128" s="24"/>
      <c r="M128" s="27" t="s">
        <v>101</v>
      </c>
      <c r="N128" s="45"/>
      <c r="O128" s="27"/>
      <c r="P128" s="27">
        <v>2000</v>
      </c>
      <c r="Q128" s="27">
        <v>2101</v>
      </c>
      <c r="R128" s="27">
        <v>30</v>
      </c>
      <c r="S128" s="45"/>
      <c r="T128" s="45"/>
      <c r="U128" s="45"/>
      <c r="V128" s="45"/>
      <c r="W128" s="45"/>
      <c r="X128" s="45"/>
      <c r="Y128" s="45"/>
      <c r="Z128" s="45"/>
      <c r="AA128" s="45"/>
      <c r="AB128" s="45"/>
      <c r="AC128" s="45"/>
      <c r="AD128" s="45"/>
      <c r="AE128" s="45"/>
      <c r="AF128" s="45"/>
      <c r="AG128" s="45"/>
      <c r="AH128" s="34">
        <v>4686533</v>
      </c>
      <c r="AI128" s="34">
        <v>88785053.545482203</v>
      </c>
      <c r="AJ128" s="34">
        <v>8813319.6685651205</v>
      </c>
      <c r="AK128" s="34"/>
      <c r="AM128" s="13" t="str">
        <f t="shared" si="15"/>
        <v>.Petroleum Refining.SteamSCGT HRSG 40 MW High H:P ratio</v>
      </c>
      <c r="AO128" s="6"/>
    </row>
    <row r="129" spans="1:41" x14ac:dyDescent="0.3">
      <c r="A129" t="s">
        <v>133</v>
      </c>
      <c r="B129" s="41"/>
      <c r="C129" s="41"/>
      <c r="D129" s="41"/>
      <c r="E129" s="41"/>
      <c r="F129" t="s">
        <v>145</v>
      </c>
      <c r="G129" s="39"/>
      <c r="H129" s="40"/>
      <c r="I129" s="39"/>
      <c r="J129" s="39"/>
      <c r="K129" s="39" t="s">
        <v>40</v>
      </c>
      <c r="L129" s="24"/>
      <c r="M129" s="27" t="s">
        <v>101</v>
      </c>
      <c r="N129" s="45"/>
      <c r="O129" s="27"/>
      <c r="P129" s="27">
        <v>2000</v>
      </c>
      <c r="Q129" s="27">
        <v>2101</v>
      </c>
      <c r="R129" s="27">
        <v>30</v>
      </c>
      <c r="S129" s="45"/>
      <c r="T129" s="45"/>
      <c r="U129" s="45"/>
      <c r="V129" s="45"/>
      <c r="W129" s="45"/>
      <c r="X129" s="45"/>
      <c r="Y129" s="45"/>
      <c r="Z129" s="45"/>
      <c r="AA129" s="45"/>
      <c r="AB129" s="45"/>
      <c r="AC129" s="45"/>
      <c r="AD129" s="45"/>
      <c r="AE129" s="45"/>
      <c r="AF129" s="45"/>
      <c r="AG129" s="45"/>
      <c r="AH129" s="34">
        <v>1171633</v>
      </c>
      <c r="AI129" s="34">
        <v>27530249.161389701</v>
      </c>
      <c r="AJ129" s="34">
        <v>2867259.8079717201</v>
      </c>
      <c r="AK129" s="34"/>
      <c r="AM129" s="13" t="str">
        <f t="shared" si="15"/>
        <v>.Petroleum Refining.SteamSCGT HRSG 10 MW High H:P ratio</v>
      </c>
      <c r="AO129" s="9"/>
    </row>
    <row r="130" spans="1:41" x14ac:dyDescent="0.3">
      <c r="A130" t="s">
        <v>133</v>
      </c>
      <c r="B130" s="41"/>
      <c r="C130" s="41"/>
      <c r="D130" s="41"/>
      <c r="E130" s="41"/>
      <c r="F130" t="s">
        <v>146</v>
      </c>
      <c r="G130" s="39"/>
      <c r="H130" s="40"/>
      <c r="I130" s="39"/>
      <c r="J130" s="39"/>
      <c r="K130" s="39" t="s">
        <v>40</v>
      </c>
      <c r="L130" s="24"/>
      <c r="M130" s="27" t="s">
        <v>101</v>
      </c>
      <c r="N130" s="45"/>
      <c r="O130" s="27"/>
      <c r="P130" s="27">
        <v>2000</v>
      </c>
      <c r="Q130" s="27">
        <v>2101</v>
      </c>
      <c r="R130" s="27">
        <v>30</v>
      </c>
      <c r="S130" s="45"/>
      <c r="T130" s="45"/>
      <c r="U130" s="45"/>
      <c r="V130" s="45"/>
      <c r="W130" s="45"/>
      <c r="X130" s="45"/>
      <c r="Y130" s="45"/>
      <c r="Z130" s="45"/>
      <c r="AA130" s="45"/>
      <c r="AB130" s="45"/>
      <c r="AC130" s="45"/>
      <c r="AD130" s="45"/>
      <c r="AE130" s="45"/>
      <c r="AF130" s="45"/>
      <c r="AG130" s="45"/>
      <c r="AH130" s="34">
        <v>1646179</v>
      </c>
      <c r="AI130" s="34">
        <v>88785053.545482203</v>
      </c>
      <c r="AJ130" s="34">
        <v>8813319.6685651205</v>
      </c>
      <c r="AK130" s="34"/>
      <c r="AM130" s="13" t="str">
        <f t="shared" si="15"/>
        <v>.Petroleum Refining.SteamSCGT HRSG 40 MW Low H:P ratio</v>
      </c>
      <c r="AO130" s="6"/>
    </row>
    <row r="131" spans="1:41" x14ac:dyDescent="0.3">
      <c r="A131" s="10" t="s">
        <v>133</v>
      </c>
      <c r="B131" s="41"/>
      <c r="C131" s="41"/>
      <c r="D131" s="41"/>
      <c r="E131" s="41"/>
      <c r="F131" s="10" t="s">
        <v>147</v>
      </c>
      <c r="G131" s="39"/>
      <c r="H131" s="40"/>
      <c r="I131" s="39"/>
      <c r="J131" s="39"/>
      <c r="K131" s="39" t="s">
        <v>40</v>
      </c>
      <c r="L131" s="24"/>
      <c r="M131" s="27" t="s">
        <v>101</v>
      </c>
      <c r="N131" s="45"/>
      <c r="O131" s="27"/>
      <c r="P131" s="27">
        <v>2000</v>
      </c>
      <c r="Q131" s="27">
        <v>2101</v>
      </c>
      <c r="R131" s="27">
        <v>30</v>
      </c>
      <c r="S131" s="45"/>
      <c r="T131" s="45"/>
      <c r="U131" s="45"/>
      <c r="V131" s="45"/>
      <c r="W131" s="45"/>
      <c r="X131" s="45"/>
      <c r="Y131" s="45"/>
      <c r="Z131" s="45"/>
      <c r="AA131" s="45"/>
      <c r="AB131" s="45"/>
      <c r="AC131" s="45"/>
      <c r="AD131" s="45"/>
      <c r="AE131" s="45"/>
      <c r="AF131" s="45"/>
      <c r="AG131" s="45"/>
      <c r="AH131" s="34">
        <v>411545</v>
      </c>
      <c r="AI131" s="34">
        <v>27530249.161389701</v>
      </c>
      <c r="AJ131" s="34">
        <v>2867259.8079717201</v>
      </c>
      <c r="AK131" s="34"/>
      <c r="AM131" s="13" t="str">
        <f t="shared" si="15"/>
        <v>.Petroleum Refining.SteamSCGT HRSG 10 MW Low H:P ratio</v>
      </c>
      <c r="AO131" s="9"/>
    </row>
    <row r="132" spans="1:41" x14ac:dyDescent="0.3">
      <c r="A132" t="s">
        <v>133</v>
      </c>
      <c r="B132" s="41"/>
      <c r="C132" s="41"/>
      <c r="D132" s="41"/>
      <c r="E132" s="41"/>
      <c r="F132" s="10" t="s">
        <v>148</v>
      </c>
      <c r="G132" s="39"/>
      <c r="H132" s="40"/>
      <c r="I132" s="39"/>
      <c r="J132" s="39"/>
      <c r="K132" s="39" t="s">
        <v>40</v>
      </c>
      <c r="L132" s="24"/>
      <c r="M132" s="27" t="s">
        <v>101</v>
      </c>
      <c r="N132" s="45"/>
      <c r="O132" s="27"/>
      <c r="P132" s="27">
        <v>2000</v>
      </c>
      <c r="Q132" s="27">
        <v>2101</v>
      </c>
      <c r="R132" s="27">
        <v>30</v>
      </c>
      <c r="S132" s="45"/>
      <c r="T132" s="45"/>
      <c r="U132" s="45"/>
      <c r="V132" s="45"/>
      <c r="W132" s="45"/>
      <c r="X132" s="45"/>
      <c r="Y132" s="45"/>
      <c r="Z132" s="45"/>
      <c r="AA132" s="45"/>
      <c r="AB132" s="45"/>
      <c r="AC132" s="45"/>
      <c r="AD132" s="45"/>
      <c r="AE132" s="45"/>
      <c r="AF132" s="45"/>
      <c r="AG132" s="45"/>
      <c r="AH132" s="34">
        <v>5220611</v>
      </c>
      <c r="AI132" s="34">
        <v>60814852.2318689</v>
      </c>
      <c r="AJ132" s="34">
        <v>6781590.4088919498</v>
      </c>
      <c r="AK132" s="34"/>
      <c r="AM132" s="13" t="str">
        <f t="shared" ref="AM132:AM195" si="22">_xlfn.CONCAT(A132,F132)</f>
        <v>.Petroleum Refining.SteamBPST NG 30 MW</v>
      </c>
      <c r="AO132" s="6"/>
    </row>
    <row r="133" spans="1:41" x14ac:dyDescent="0.3">
      <c r="A133" t="s">
        <v>133</v>
      </c>
      <c r="B133" s="41"/>
      <c r="C133" s="41"/>
      <c r="D133" s="41"/>
      <c r="E133" s="41"/>
      <c r="F133" t="s">
        <v>149</v>
      </c>
      <c r="G133" s="39"/>
      <c r="H133" s="40"/>
      <c r="I133" s="39"/>
      <c r="J133" s="39"/>
      <c r="K133" s="39" t="s">
        <v>40</v>
      </c>
      <c r="L133" s="24"/>
      <c r="M133" s="27" t="s">
        <v>101</v>
      </c>
      <c r="N133" s="45"/>
      <c r="O133" s="27"/>
      <c r="P133" s="27">
        <v>2000</v>
      </c>
      <c r="Q133" s="27">
        <v>2101</v>
      </c>
      <c r="R133" s="27">
        <v>30</v>
      </c>
      <c r="S133" s="45"/>
      <c r="T133" s="45"/>
      <c r="U133" s="45"/>
      <c r="V133" s="45"/>
      <c r="W133" s="45"/>
      <c r="X133" s="45"/>
      <c r="Y133" s="45"/>
      <c r="Z133" s="45"/>
      <c r="AA133" s="45"/>
      <c r="AB133" s="45"/>
      <c r="AC133" s="45"/>
      <c r="AD133" s="45"/>
      <c r="AE133" s="45"/>
      <c r="AF133" s="45"/>
      <c r="AG133" s="45"/>
      <c r="AH133" s="34">
        <v>307476</v>
      </c>
      <c r="AI133" s="34">
        <v>127170980.501193</v>
      </c>
      <c r="AJ133" s="34">
        <v>11857711.6023912</v>
      </c>
      <c r="AK133" s="34"/>
      <c r="AM133" s="13" t="str">
        <f t="shared" si="22"/>
        <v>.Petroleum Refining.SteamCCGT 50 MW Low H:P ratio</v>
      </c>
      <c r="AO133" s="9"/>
    </row>
    <row r="134" spans="1:41" x14ac:dyDescent="0.3">
      <c r="A134" t="s">
        <v>133</v>
      </c>
      <c r="B134" s="41"/>
      <c r="C134" s="41"/>
      <c r="D134" s="41"/>
      <c r="E134" s="41"/>
      <c r="F134" t="s">
        <v>150</v>
      </c>
      <c r="G134" s="39"/>
      <c r="H134" s="40"/>
      <c r="I134" s="39"/>
      <c r="J134" s="39"/>
      <c r="K134" s="39" t="s">
        <v>40</v>
      </c>
      <c r="L134" s="24"/>
      <c r="M134" s="27" t="s">
        <v>101</v>
      </c>
      <c r="N134" s="45"/>
      <c r="O134" s="27"/>
      <c r="P134" s="27">
        <v>2000</v>
      </c>
      <c r="Q134" s="27">
        <v>2101</v>
      </c>
      <c r="R134" s="27">
        <v>30</v>
      </c>
      <c r="S134" s="45"/>
      <c r="T134" s="45"/>
      <c r="U134" s="45"/>
      <c r="V134" s="45"/>
      <c r="W134" s="45"/>
      <c r="X134" s="45"/>
      <c r="Y134" s="45"/>
      <c r="Z134" s="45"/>
      <c r="AA134" s="45"/>
      <c r="AB134" s="45"/>
      <c r="AC134" s="45"/>
      <c r="AD134" s="45"/>
      <c r="AE134" s="45"/>
      <c r="AF134" s="45"/>
      <c r="AG134" s="45"/>
      <c r="AH134" s="34">
        <v>1662016</v>
      </c>
      <c r="AI134" s="34">
        <v>139888078.55131099</v>
      </c>
      <c r="AJ134" s="34">
        <v>13043483.231895801</v>
      </c>
      <c r="AK134" s="34"/>
      <c r="AM134" s="13" t="str">
        <f t="shared" si="22"/>
        <v>.Petroleum Refining.SteamCCGT 50 MW High H:P ratio</v>
      </c>
      <c r="AO134" s="6"/>
    </row>
    <row r="135" spans="1:41" x14ac:dyDescent="0.3">
      <c r="A135" s="10" t="s">
        <v>133</v>
      </c>
      <c r="B135" s="41"/>
      <c r="C135" s="41"/>
      <c r="D135" s="41"/>
      <c r="E135" s="41"/>
      <c r="F135" s="10" t="s">
        <v>151</v>
      </c>
      <c r="G135" s="39"/>
      <c r="H135" s="40"/>
      <c r="I135" s="39"/>
      <c r="J135" s="39"/>
      <c r="K135" s="39" t="s">
        <v>40</v>
      </c>
      <c r="L135" s="24"/>
      <c r="M135" s="27" t="s">
        <v>101</v>
      </c>
      <c r="N135" s="45"/>
      <c r="O135" s="27"/>
      <c r="P135" s="27">
        <v>2000</v>
      </c>
      <c r="Q135" s="27">
        <v>2101</v>
      </c>
      <c r="R135" s="27">
        <v>30</v>
      </c>
      <c r="S135" s="45"/>
      <c r="T135" s="45"/>
      <c r="U135" s="45"/>
      <c r="V135" s="45"/>
      <c r="W135" s="45"/>
      <c r="X135" s="45"/>
      <c r="Y135" s="45"/>
      <c r="Z135" s="45"/>
      <c r="AA135" s="45"/>
      <c r="AB135" s="45"/>
      <c r="AC135" s="45"/>
      <c r="AD135" s="45"/>
      <c r="AE135" s="45"/>
      <c r="AF135" s="45"/>
      <c r="AG135" s="45"/>
      <c r="AH135" s="34">
        <v>1537380</v>
      </c>
      <c r="AI135" s="34">
        <v>302676318.90505201</v>
      </c>
      <c r="AJ135" s="34">
        <v>15801787.3861553</v>
      </c>
      <c r="AK135" s="34"/>
      <c r="AM135" s="13" t="str">
        <f t="shared" si="22"/>
        <v>.Petroleum Refining.SteamCCGT 250 MW Low H:P ratio</v>
      </c>
      <c r="AO135" s="9"/>
    </row>
    <row r="136" spans="1:41" x14ac:dyDescent="0.3">
      <c r="A136" t="s">
        <v>133</v>
      </c>
      <c r="B136" s="41"/>
      <c r="C136" s="41"/>
      <c r="D136" s="41"/>
      <c r="E136" s="41"/>
      <c r="F136" s="10" t="s">
        <v>152</v>
      </c>
      <c r="G136" s="39"/>
      <c r="H136" s="40"/>
      <c r="I136" s="39"/>
      <c r="J136" s="39"/>
      <c r="K136" s="39" t="s">
        <v>40</v>
      </c>
      <c r="L136" s="24"/>
      <c r="M136" s="27" t="s">
        <v>101</v>
      </c>
      <c r="N136" s="45"/>
      <c r="O136" s="27"/>
      <c r="P136" s="27">
        <v>2000</v>
      </c>
      <c r="Q136" s="27">
        <v>2101</v>
      </c>
      <c r="R136" s="27">
        <v>30</v>
      </c>
      <c r="S136" s="45"/>
      <c r="T136" s="45"/>
      <c r="U136" s="45"/>
      <c r="V136" s="45"/>
      <c r="W136" s="45"/>
      <c r="X136" s="45"/>
      <c r="Y136" s="45"/>
      <c r="Z136" s="45"/>
      <c r="AA136" s="45"/>
      <c r="AB136" s="45"/>
      <c r="AC136" s="45"/>
      <c r="AD136" s="45"/>
      <c r="AE136" s="45"/>
      <c r="AF136" s="45"/>
      <c r="AG136" s="45"/>
      <c r="AH136" s="34">
        <v>8310082</v>
      </c>
      <c r="AI136" s="34">
        <v>332943950.79555798</v>
      </c>
      <c r="AJ136" s="34">
        <v>17381965.811926998</v>
      </c>
      <c r="AK136" s="34"/>
      <c r="AM136" s="13" t="str">
        <f t="shared" si="22"/>
        <v>.Petroleum Refining.SteamCCGT 250 MW High H:P ratio</v>
      </c>
      <c r="AO136" s="6"/>
    </row>
    <row r="137" spans="1:41" x14ac:dyDescent="0.3">
      <c r="A137" t="s">
        <v>133</v>
      </c>
      <c r="B137" s="41"/>
      <c r="C137" s="41"/>
      <c r="D137" s="41"/>
      <c r="E137" s="41"/>
      <c r="F137" t="s">
        <v>153</v>
      </c>
      <c r="G137" s="39"/>
      <c r="H137" s="40"/>
      <c r="I137" s="39"/>
      <c r="J137" s="39"/>
      <c r="K137" s="39" t="s">
        <v>40</v>
      </c>
      <c r="L137" s="24"/>
      <c r="M137" s="27" t="s">
        <v>101</v>
      </c>
      <c r="N137" s="45"/>
      <c r="O137" s="27"/>
      <c r="P137" s="27">
        <v>2000</v>
      </c>
      <c r="Q137" s="27">
        <v>2101</v>
      </c>
      <c r="R137" s="27">
        <v>30</v>
      </c>
      <c r="S137" s="45"/>
      <c r="T137" s="45"/>
      <c r="U137" s="45"/>
      <c r="V137" s="45"/>
      <c r="W137" s="45"/>
      <c r="X137" s="45"/>
      <c r="Y137" s="45"/>
      <c r="Z137" s="45"/>
      <c r="AA137" s="45"/>
      <c r="AB137" s="45"/>
      <c r="AC137" s="45"/>
      <c r="AD137" s="45"/>
      <c r="AE137" s="45"/>
      <c r="AF137" s="45"/>
      <c r="AG137" s="45"/>
      <c r="AH137" s="34">
        <v>339239</v>
      </c>
      <c r="AI137" s="34">
        <v>10042284.069097901</v>
      </c>
      <c r="AJ137" s="34">
        <v>71954.060308177999</v>
      </c>
      <c r="AK137" s="34"/>
      <c r="AM137" s="13" t="str">
        <f t="shared" si="22"/>
        <v>.Petroleum Refining.SteamSpark Ignition Reciprocating engine NG 6MW</v>
      </c>
      <c r="AO137" s="9"/>
    </row>
    <row r="138" spans="1:41" x14ac:dyDescent="0.3">
      <c r="A138" t="s">
        <v>133</v>
      </c>
      <c r="B138" s="41"/>
      <c r="C138" s="41"/>
      <c r="D138" s="41"/>
      <c r="E138" s="41"/>
      <c r="F138" s="10" t="s">
        <v>154</v>
      </c>
      <c r="G138" s="39"/>
      <c r="H138" s="40"/>
      <c r="I138" s="39"/>
      <c r="J138" s="39"/>
      <c r="K138" s="39" t="s">
        <v>40</v>
      </c>
      <c r="L138" s="24"/>
      <c r="M138" s="27" t="s">
        <v>101</v>
      </c>
      <c r="N138" s="45"/>
      <c r="O138" s="27"/>
      <c r="P138" s="27">
        <v>2015</v>
      </c>
      <c r="Q138" s="27">
        <v>2101</v>
      </c>
      <c r="R138" s="27">
        <v>30</v>
      </c>
      <c r="S138" s="45"/>
      <c r="T138" s="45"/>
      <c r="U138" s="45"/>
      <c r="V138" s="45"/>
      <c r="W138" s="45"/>
      <c r="X138" s="45"/>
      <c r="Y138" s="45"/>
      <c r="Z138" s="45"/>
      <c r="AA138" s="45"/>
      <c r="AB138" s="45"/>
      <c r="AC138" s="45"/>
      <c r="AD138" s="45"/>
      <c r="AE138" s="45"/>
      <c r="AF138" s="45"/>
      <c r="AG138" s="45"/>
      <c r="AH138" s="34">
        <v>5220611</v>
      </c>
      <c r="AI138" s="34">
        <v>60814852.2318689</v>
      </c>
      <c r="AJ138" s="34">
        <v>6781590.4088919498</v>
      </c>
      <c r="AK138" s="34"/>
      <c r="AM138" s="13" t="str">
        <f t="shared" si="22"/>
        <v>.Petroleum Refining.SteamBPST NG 30 MW CCS</v>
      </c>
      <c r="AO138" s="6"/>
    </row>
    <row r="139" spans="1:41" x14ac:dyDescent="0.3">
      <c r="B139" s="41"/>
      <c r="C139" s="41"/>
      <c r="D139" s="41"/>
      <c r="E139" s="41"/>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22"/>
        <v/>
      </c>
      <c r="AO139" s="6"/>
    </row>
    <row r="140" spans="1:41" x14ac:dyDescent="0.3">
      <c r="A140" t="s">
        <v>155</v>
      </c>
      <c r="B140" s="41"/>
      <c r="C140" s="41"/>
      <c r="D140" s="41"/>
      <c r="E140" s="41"/>
      <c r="G140" s="39"/>
      <c r="H140" s="40"/>
      <c r="I140" s="39"/>
      <c r="J140" s="39"/>
      <c r="K140" s="39" t="s">
        <v>40</v>
      </c>
      <c r="L140" s="24"/>
      <c r="M140" s="27" t="s">
        <v>101</v>
      </c>
      <c r="N140" s="45">
        <v>0.1</v>
      </c>
      <c r="O140" s="27">
        <v>15</v>
      </c>
      <c r="P140" s="27"/>
      <c r="Q140" s="27"/>
      <c r="R140" s="27"/>
      <c r="S140" s="46">
        <f t="shared" ref="S140:AG140" si="23">SUM(S141:S143)</f>
        <v>1</v>
      </c>
      <c r="T140" s="46">
        <f t="shared" si="23"/>
        <v>1</v>
      </c>
      <c r="U140" s="46">
        <f t="shared" si="23"/>
        <v>1</v>
      </c>
      <c r="V140" s="46">
        <f t="shared" si="23"/>
        <v>0</v>
      </c>
      <c r="W140" s="46">
        <f t="shared" si="23"/>
        <v>1</v>
      </c>
      <c r="X140" s="46">
        <f t="shared" si="23"/>
        <v>1</v>
      </c>
      <c r="Y140" s="46">
        <f t="shared" si="23"/>
        <v>0</v>
      </c>
      <c r="Z140" s="46">
        <f t="shared" si="23"/>
        <v>0</v>
      </c>
      <c r="AA140" s="46">
        <f t="shared" si="23"/>
        <v>0</v>
      </c>
      <c r="AB140" s="46">
        <f t="shared" si="23"/>
        <v>0</v>
      </c>
      <c r="AC140" s="46">
        <f t="shared" si="23"/>
        <v>0</v>
      </c>
      <c r="AD140" s="46">
        <f t="shared" si="23"/>
        <v>0</v>
      </c>
      <c r="AE140" s="46">
        <f t="shared" si="23"/>
        <v>0</v>
      </c>
      <c r="AF140" s="46">
        <f t="shared" si="23"/>
        <v>1</v>
      </c>
      <c r="AG140" s="46">
        <f t="shared" si="23"/>
        <v>0</v>
      </c>
      <c r="AH140" s="34"/>
      <c r="AI140" s="34"/>
      <c r="AJ140" s="34"/>
      <c r="AK140" s="34"/>
      <c r="AM140" s="13" t="str">
        <f t="shared" si="22"/>
        <v>.Petroleum Refining.Methane Blend</v>
      </c>
      <c r="AO140" s="6"/>
    </row>
    <row r="141" spans="1:41" x14ac:dyDescent="0.3">
      <c r="A141" t="s">
        <v>155</v>
      </c>
      <c r="B141" s="41"/>
      <c r="C141" s="41"/>
      <c r="D141" s="41"/>
      <c r="E141" s="41"/>
      <c r="F141" t="s">
        <v>156</v>
      </c>
      <c r="G141" s="39"/>
      <c r="H141" s="40"/>
      <c r="I141" s="39"/>
      <c r="J141" s="39"/>
      <c r="K141" s="39" t="s">
        <v>40</v>
      </c>
      <c r="L141" s="24"/>
      <c r="M141" s="27" t="s">
        <v>101</v>
      </c>
      <c r="N141" s="45"/>
      <c r="O141" s="27"/>
      <c r="P141" s="27">
        <v>2000</v>
      </c>
      <c r="Q141" s="27">
        <v>2101</v>
      </c>
      <c r="R141" s="27">
        <v>1</v>
      </c>
      <c r="S141" s="45">
        <v>1</v>
      </c>
      <c r="T141" s="45">
        <v>1</v>
      </c>
      <c r="U141" s="45">
        <v>1</v>
      </c>
      <c r="V141" s="45"/>
      <c r="W141" s="45">
        <v>1</v>
      </c>
      <c r="X141" s="45">
        <v>1</v>
      </c>
      <c r="Y141" s="45"/>
      <c r="Z141" s="45"/>
      <c r="AA141" s="45"/>
      <c r="AB141" s="45"/>
      <c r="AC141" s="45"/>
      <c r="AD141" s="45"/>
      <c r="AE141" s="45"/>
      <c r="AF141" s="45">
        <v>1</v>
      </c>
      <c r="AG141" s="45"/>
      <c r="AH141" s="34">
        <v>1</v>
      </c>
      <c r="AI141" s="34">
        <v>0</v>
      </c>
      <c r="AJ141" s="34">
        <v>0</v>
      </c>
      <c r="AK141" s="34"/>
      <c r="AM141" s="13" t="str">
        <f t="shared" si="22"/>
        <v>.Petroleum Refining.Methane BlendNatural Gas</v>
      </c>
      <c r="AO141" s="9"/>
    </row>
    <row r="142" spans="1:41" x14ac:dyDescent="0.3">
      <c r="A142" t="s">
        <v>155</v>
      </c>
      <c r="B142" s="41"/>
      <c r="C142" s="41"/>
      <c r="D142" s="41"/>
      <c r="E142" s="41"/>
      <c r="F142" t="s">
        <v>157</v>
      </c>
      <c r="G142" s="39"/>
      <c r="H142" s="40"/>
      <c r="I142" s="39"/>
      <c r="J142" s="39"/>
      <c r="K142" s="39" t="s">
        <v>40</v>
      </c>
      <c r="L142" s="24"/>
      <c r="M142" s="27" t="s">
        <v>101</v>
      </c>
      <c r="N142" s="45"/>
      <c r="O142" s="27"/>
      <c r="P142" s="27">
        <v>2025</v>
      </c>
      <c r="Q142" s="27">
        <v>2101</v>
      </c>
      <c r="R142" s="27">
        <v>1</v>
      </c>
      <c r="S142" s="45"/>
      <c r="T142" s="45"/>
      <c r="U142" s="45"/>
      <c r="V142" s="45"/>
      <c r="W142" s="45"/>
      <c r="X142" s="45"/>
      <c r="Y142" s="45"/>
      <c r="Z142" s="45"/>
      <c r="AA142" s="45"/>
      <c r="AB142" s="45"/>
      <c r="AC142" s="45"/>
      <c r="AD142" s="45"/>
      <c r="AE142" s="45"/>
      <c r="AF142" s="45"/>
      <c r="AG142" s="45"/>
      <c r="AH142" s="34">
        <v>1</v>
      </c>
      <c r="AI142" s="34">
        <v>0</v>
      </c>
      <c r="AJ142" s="34">
        <v>0</v>
      </c>
      <c r="AK142" s="34"/>
      <c r="AM142" s="13" t="str">
        <f t="shared" si="22"/>
        <v>.Petroleum Refining.Methane BlendBiogas</v>
      </c>
      <c r="AO142" s="6"/>
    </row>
    <row r="143" spans="1:41" x14ac:dyDescent="0.3">
      <c r="A143" t="s">
        <v>155</v>
      </c>
      <c r="B143" s="41"/>
      <c r="C143" s="41"/>
      <c r="D143" s="41"/>
      <c r="E143" s="41"/>
      <c r="F143" t="s">
        <v>158</v>
      </c>
      <c r="G143" s="39"/>
      <c r="H143" s="40"/>
      <c r="I143" s="39"/>
      <c r="J143" s="39"/>
      <c r="K143" s="39" t="s">
        <v>40</v>
      </c>
      <c r="L143" s="24"/>
      <c r="M143" s="27" t="s">
        <v>101</v>
      </c>
      <c r="N143" s="45"/>
      <c r="O143" s="27"/>
      <c r="P143" s="27">
        <v>2030</v>
      </c>
      <c r="Q143" s="27">
        <v>2101</v>
      </c>
      <c r="R143" s="27">
        <v>1</v>
      </c>
      <c r="S143" s="45"/>
      <c r="T143" s="45"/>
      <c r="U143" s="45"/>
      <c r="V143" s="45"/>
      <c r="W143" s="45"/>
      <c r="X143" s="45"/>
      <c r="Y143" s="45"/>
      <c r="Z143" s="45"/>
      <c r="AA143" s="45"/>
      <c r="AB143" s="45"/>
      <c r="AC143" s="45"/>
      <c r="AD143" s="45"/>
      <c r="AE143" s="45"/>
      <c r="AF143" s="45"/>
      <c r="AG143" s="45"/>
      <c r="AH143" s="34">
        <v>1</v>
      </c>
      <c r="AI143" s="34">
        <v>0</v>
      </c>
      <c r="AJ143" s="34">
        <v>0</v>
      </c>
      <c r="AK143" s="34"/>
      <c r="AM143" s="13" t="str">
        <f t="shared" si="22"/>
        <v>.Petroleum Refining.Methane BlendBiomass Gasification</v>
      </c>
      <c r="AO143" s="9"/>
    </row>
    <row r="144" spans="1:41" x14ac:dyDescent="0.3">
      <c r="B144" s="41"/>
      <c r="C144" s="41"/>
      <c r="D144" s="41"/>
      <c r="E144" s="41"/>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22"/>
        <v/>
      </c>
      <c r="AO144" s="6"/>
    </row>
    <row r="145" spans="1:41" x14ac:dyDescent="0.3">
      <c r="A145" s="10" t="s">
        <v>159</v>
      </c>
      <c r="B145" s="41"/>
      <c r="C145" s="41"/>
      <c r="D145" s="41"/>
      <c r="E145" s="41"/>
      <c r="G145" s="39"/>
      <c r="H145" s="40"/>
      <c r="I145" s="39"/>
      <c r="J145" s="39"/>
      <c r="K145" s="39" t="s">
        <v>160</v>
      </c>
      <c r="L145" s="24"/>
      <c r="M145" s="27" t="s">
        <v>161</v>
      </c>
      <c r="N145" s="45">
        <v>0.2</v>
      </c>
      <c r="O145" s="27">
        <v>10</v>
      </c>
      <c r="P145" s="27"/>
      <c r="Q145" s="27"/>
      <c r="R145" s="27"/>
      <c r="S145" s="46">
        <f t="shared" ref="S145:AG145" si="24">SUM(S146)</f>
        <v>1</v>
      </c>
      <c r="T145" s="46">
        <f t="shared" si="24"/>
        <v>1</v>
      </c>
      <c r="U145" s="46">
        <f t="shared" si="24"/>
        <v>1</v>
      </c>
      <c r="V145" s="46">
        <f t="shared" si="24"/>
        <v>0</v>
      </c>
      <c r="W145" s="46">
        <f t="shared" si="24"/>
        <v>1</v>
      </c>
      <c r="X145" s="46">
        <f t="shared" si="24"/>
        <v>1</v>
      </c>
      <c r="Y145" s="46">
        <f t="shared" si="24"/>
        <v>0</v>
      </c>
      <c r="Z145" s="46">
        <f t="shared" si="24"/>
        <v>0</v>
      </c>
      <c r="AA145" s="46">
        <f t="shared" si="24"/>
        <v>0</v>
      </c>
      <c r="AB145" s="46">
        <f t="shared" si="24"/>
        <v>0</v>
      </c>
      <c r="AC145" s="46">
        <f t="shared" si="24"/>
        <v>0</v>
      </c>
      <c r="AD145" s="46">
        <f t="shared" si="24"/>
        <v>0</v>
      </c>
      <c r="AE145" s="46">
        <f t="shared" si="24"/>
        <v>0</v>
      </c>
      <c r="AF145" s="46">
        <f t="shared" si="24"/>
        <v>1</v>
      </c>
      <c r="AG145" s="46">
        <f t="shared" si="24"/>
        <v>0</v>
      </c>
      <c r="AH145" s="34"/>
      <c r="AI145" s="34"/>
      <c r="AJ145" s="34"/>
      <c r="AK145" s="34"/>
      <c r="AM145" s="13" t="str">
        <f t="shared" si="22"/>
        <v>.Petroleum Refining.CCS</v>
      </c>
      <c r="AO145" s="6"/>
    </row>
    <row r="146" spans="1:41" x14ac:dyDescent="0.3">
      <c r="A146" s="10" t="s">
        <v>159</v>
      </c>
      <c r="B146" s="41"/>
      <c r="C146" s="41"/>
      <c r="D146" s="41"/>
      <c r="E146" s="41"/>
      <c r="F146" s="10" t="s">
        <v>162</v>
      </c>
      <c r="G146" s="39"/>
      <c r="H146" s="40"/>
      <c r="I146" s="39"/>
      <c r="J146" s="39"/>
      <c r="K146" s="39" t="s">
        <v>160</v>
      </c>
      <c r="L146" s="24" t="s">
        <v>163</v>
      </c>
      <c r="M146" s="27" t="s">
        <v>161</v>
      </c>
      <c r="N146" s="45"/>
      <c r="O146" s="27"/>
      <c r="P146" s="27">
        <v>1950</v>
      </c>
      <c r="Q146" s="27">
        <v>2101</v>
      </c>
      <c r="R146" s="27">
        <v>30</v>
      </c>
      <c r="S146" s="45">
        <v>1</v>
      </c>
      <c r="T146" s="45">
        <v>1</v>
      </c>
      <c r="U146" s="45">
        <v>1</v>
      </c>
      <c r="V146" s="45"/>
      <c r="W146" s="45">
        <v>1</v>
      </c>
      <c r="X146" s="45">
        <v>1</v>
      </c>
      <c r="Y146" s="45"/>
      <c r="Z146" s="45"/>
      <c r="AA146" s="45"/>
      <c r="AB146" s="45"/>
      <c r="AC146" s="45"/>
      <c r="AD146" s="45"/>
      <c r="AE146" s="45"/>
      <c r="AF146" s="45">
        <v>1</v>
      </c>
      <c r="AG146" s="45"/>
      <c r="AH146" s="34">
        <v>309825</v>
      </c>
      <c r="AI146" s="34">
        <v>214281481.826608</v>
      </c>
      <c r="AJ146" s="34">
        <v>6666703.9816237297</v>
      </c>
      <c r="AK146" s="34"/>
      <c r="AM146" s="13" t="str">
        <f t="shared" si="22"/>
        <v>.Petroleum Refining.CCSCCS</v>
      </c>
      <c r="AO146" s="9"/>
    </row>
    <row r="147" spans="1:41" x14ac:dyDescent="0.3">
      <c r="B147" s="41"/>
      <c r="C147" s="41"/>
      <c r="D147" s="41"/>
      <c r="E147" s="41"/>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22"/>
        <v/>
      </c>
      <c r="AO147" s="9"/>
    </row>
    <row r="148" spans="1:41" x14ac:dyDescent="0.3">
      <c r="A148" t="s">
        <v>164</v>
      </c>
      <c r="B148" s="41"/>
      <c r="C148" s="41"/>
      <c r="D148" s="41"/>
      <c r="E148" s="41"/>
      <c r="G148" s="39"/>
      <c r="H148" s="40"/>
      <c r="I148" s="39"/>
      <c r="J148" s="39"/>
      <c r="K148" s="39" t="s">
        <v>40</v>
      </c>
      <c r="L148" s="24"/>
      <c r="M148" s="27" t="s">
        <v>101</v>
      </c>
      <c r="N148" s="45">
        <v>0.35</v>
      </c>
      <c r="O148" s="27">
        <v>10</v>
      </c>
      <c r="P148" s="27"/>
      <c r="Q148" s="27"/>
      <c r="R148" s="27"/>
      <c r="S148" s="46">
        <f t="shared" ref="S148:AG148" si="25">SUM(S149:S153)</f>
        <v>1</v>
      </c>
      <c r="T148" s="46">
        <f t="shared" si="25"/>
        <v>1</v>
      </c>
      <c r="U148" s="46">
        <f t="shared" si="25"/>
        <v>1</v>
      </c>
      <c r="V148" s="46">
        <f t="shared" si="25"/>
        <v>0</v>
      </c>
      <c r="W148" s="46">
        <f t="shared" si="25"/>
        <v>1</v>
      </c>
      <c r="X148" s="46">
        <f t="shared" si="25"/>
        <v>1.0000000000000002</v>
      </c>
      <c r="Y148" s="46">
        <f t="shared" si="25"/>
        <v>0</v>
      </c>
      <c r="Z148" s="46">
        <f t="shared" si="25"/>
        <v>0</v>
      </c>
      <c r="AA148" s="46">
        <f t="shared" si="25"/>
        <v>0</v>
      </c>
      <c r="AB148" s="46">
        <f t="shared" si="25"/>
        <v>0</v>
      </c>
      <c r="AC148" s="46">
        <f t="shared" si="25"/>
        <v>0</v>
      </c>
      <c r="AD148" s="46">
        <f t="shared" si="25"/>
        <v>0</v>
      </c>
      <c r="AE148" s="46">
        <f t="shared" si="25"/>
        <v>0</v>
      </c>
      <c r="AF148" s="46">
        <f t="shared" si="25"/>
        <v>1</v>
      </c>
      <c r="AG148" s="46">
        <f t="shared" si="25"/>
        <v>0</v>
      </c>
      <c r="AH148" s="34"/>
      <c r="AI148" s="34"/>
      <c r="AJ148" s="34"/>
      <c r="AK148" s="34"/>
      <c r="AM148" s="13" t="str">
        <f t="shared" si="22"/>
        <v>.Petroleum Refining.HVAC.Space Heating</v>
      </c>
      <c r="AO148" s="9"/>
    </row>
    <row r="149" spans="1:41" x14ac:dyDescent="0.3">
      <c r="A149" t="s">
        <v>164</v>
      </c>
      <c r="B149" s="41"/>
      <c r="C149" s="41"/>
      <c r="D149" s="41"/>
      <c r="E149" s="41"/>
      <c r="F149" s="10" t="s">
        <v>165</v>
      </c>
      <c r="G149" s="39"/>
      <c r="H149" s="40"/>
      <c r="I149" s="39"/>
      <c r="J149" s="39"/>
      <c r="K149" s="39" t="s">
        <v>40</v>
      </c>
      <c r="L149" s="24"/>
      <c r="M149" s="27" t="s">
        <v>101</v>
      </c>
      <c r="N149" s="45"/>
      <c r="O149" s="27"/>
      <c r="P149" s="27">
        <v>1950</v>
      </c>
      <c r="Q149" s="27">
        <v>2101</v>
      </c>
      <c r="R149" s="27">
        <v>30</v>
      </c>
      <c r="S149" s="45">
        <v>0.1</v>
      </c>
      <c r="T149" s="45">
        <v>0.5</v>
      </c>
      <c r="U149" s="45">
        <v>0.5</v>
      </c>
      <c r="V149" s="45"/>
      <c r="W149" s="45"/>
      <c r="X149" s="45">
        <v>0.05</v>
      </c>
      <c r="Y149" s="45"/>
      <c r="Z149" s="45"/>
      <c r="AA149" s="45"/>
      <c r="AB149" s="45"/>
      <c r="AC149" s="45"/>
      <c r="AD149" s="45"/>
      <c r="AE149" s="45"/>
      <c r="AF149" s="45"/>
      <c r="AG149" s="45"/>
      <c r="AH149" s="34">
        <v>9230</v>
      </c>
      <c r="AI149" s="34">
        <v>782109.35117584805</v>
      </c>
      <c r="AJ149" s="34">
        <v>78210.935117584799</v>
      </c>
      <c r="AK149" s="34"/>
      <c r="AM149" s="13" t="str">
        <f t="shared" si="22"/>
        <v>.Petroleum Refining.HVAC.Space HeatingSpace heat NG</v>
      </c>
      <c r="AO149" s="6"/>
    </row>
    <row r="150" spans="1:41" x14ac:dyDescent="0.3">
      <c r="A150" t="s">
        <v>164</v>
      </c>
      <c r="B150" s="41"/>
      <c r="C150" s="41"/>
      <c r="D150" s="41"/>
      <c r="E150" s="41"/>
      <c r="F150" t="s">
        <v>166</v>
      </c>
      <c r="G150" s="39"/>
      <c r="H150" s="40"/>
      <c r="I150" s="39"/>
      <c r="J150" s="39"/>
      <c r="K150" s="39" t="s">
        <v>40</v>
      </c>
      <c r="L150" s="24"/>
      <c r="M150" s="27" t="s">
        <v>101</v>
      </c>
      <c r="N150" s="45"/>
      <c r="O150" s="27"/>
      <c r="P150" s="27">
        <v>1950</v>
      </c>
      <c r="Q150" s="27">
        <v>2101</v>
      </c>
      <c r="R150" s="27">
        <v>30</v>
      </c>
      <c r="S150" s="45">
        <v>0.249</v>
      </c>
      <c r="T150" s="45">
        <v>0.45</v>
      </c>
      <c r="U150" s="45"/>
      <c r="V150" s="45"/>
      <c r="W150" s="45">
        <v>0.5</v>
      </c>
      <c r="X150" s="45">
        <v>0.8</v>
      </c>
      <c r="Y150" s="45"/>
      <c r="Z150" s="45"/>
      <c r="AA150" s="45"/>
      <c r="AB150" s="45"/>
      <c r="AC150" s="45"/>
      <c r="AD150" s="45"/>
      <c r="AE150" s="45"/>
      <c r="AF150" s="45">
        <v>0.8</v>
      </c>
      <c r="AG150" s="45"/>
      <c r="AH150" s="34">
        <v>9230</v>
      </c>
      <c r="AI150" s="34">
        <v>782109.35117584805</v>
      </c>
      <c r="AJ150" s="34">
        <v>78210.935117584799</v>
      </c>
      <c r="AK150" s="34"/>
      <c r="AM150" s="13" t="str">
        <f t="shared" si="22"/>
        <v>.Petroleum Refining.HVAC.Space HeatingSpace heat electric</v>
      </c>
      <c r="AO150" s="9"/>
    </row>
    <row r="151" spans="1:41" x14ac:dyDescent="0.3">
      <c r="A151" s="10" t="s">
        <v>164</v>
      </c>
      <c r="B151" s="41"/>
      <c r="C151" s="41"/>
      <c r="D151" s="41"/>
      <c r="E151" s="41"/>
      <c r="F151" s="10" t="s">
        <v>167</v>
      </c>
      <c r="G151" s="39"/>
      <c r="H151" s="40"/>
      <c r="I151" s="39"/>
      <c r="J151" s="39"/>
      <c r="K151" s="39" t="s">
        <v>40</v>
      </c>
      <c r="L151" s="24"/>
      <c r="M151" s="27" t="s">
        <v>101</v>
      </c>
      <c r="N151" s="45"/>
      <c r="O151" s="27"/>
      <c r="P151" s="27">
        <v>1930</v>
      </c>
      <c r="Q151" s="27">
        <v>2101</v>
      </c>
      <c r="R151" s="27">
        <v>30</v>
      </c>
      <c r="S151" s="45">
        <v>5.1999999999999998E-2</v>
      </c>
      <c r="T151" s="45">
        <v>0.05</v>
      </c>
      <c r="U151" s="45">
        <v>0.05</v>
      </c>
      <c r="V151" s="45"/>
      <c r="W151" s="45">
        <v>0.5</v>
      </c>
      <c r="X151" s="45"/>
      <c r="Y151" s="45"/>
      <c r="Z151" s="45"/>
      <c r="AA151" s="45"/>
      <c r="AB151" s="45"/>
      <c r="AC151" s="45"/>
      <c r="AD151" s="45"/>
      <c r="AE151" s="45"/>
      <c r="AF151" s="45"/>
      <c r="AG151" s="45"/>
      <c r="AH151" s="34">
        <v>9230</v>
      </c>
      <c r="AI151" s="34">
        <v>782109.35117584805</v>
      </c>
      <c r="AJ151" s="34">
        <v>78210.935117584799</v>
      </c>
      <c r="AK151" s="34"/>
      <c r="AM151" s="13" t="str">
        <f t="shared" si="22"/>
        <v>.Petroleum Refining.HVAC.Space HeatingSpace heat steam</v>
      </c>
      <c r="AO151" s="6"/>
    </row>
    <row r="152" spans="1:41" x14ac:dyDescent="0.3">
      <c r="A152" t="s">
        <v>164</v>
      </c>
      <c r="B152" s="41"/>
      <c r="C152" s="41"/>
      <c r="D152" s="41"/>
      <c r="E152" s="41"/>
      <c r="F152" s="10" t="s">
        <v>168</v>
      </c>
      <c r="G152" s="39"/>
      <c r="H152" s="40"/>
      <c r="I152" s="39"/>
      <c r="J152" s="39"/>
      <c r="K152" s="39" t="s">
        <v>40</v>
      </c>
      <c r="L152" s="24"/>
      <c r="M152" s="27" t="s">
        <v>101</v>
      </c>
      <c r="N152" s="45"/>
      <c r="O152" s="27"/>
      <c r="P152" s="27">
        <v>1980</v>
      </c>
      <c r="Q152" s="27">
        <v>2101</v>
      </c>
      <c r="R152" s="27">
        <v>30</v>
      </c>
      <c r="S152" s="45"/>
      <c r="T152" s="45"/>
      <c r="U152" s="45">
        <v>0.35</v>
      </c>
      <c r="V152" s="45"/>
      <c r="W152" s="45"/>
      <c r="X152" s="45">
        <v>0.05</v>
      </c>
      <c r="Y152" s="45"/>
      <c r="Z152" s="45"/>
      <c r="AA152" s="45"/>
      <c r="AB152" s="45"/>
      <c r="AC152" s="45"/>
      <c r="AD152" s="45"/>
      <c r="AE152" s="45"/>
      <c r="AF152" s="45"/>
      <c r="AG152" s="45"/>
      <c r="AH152" s="34">
        <v>9230</v>
      </c>
      <c r="AI152" s="34">
        <v>782109.35117584805</v>
      </c>
      <c r="AJ152" s="34">
        <v>78210.935117584799</v>
      </c>
      <c r="AK152" s="34"/>
      <c r="AM152" s="13" t="str">
        <f t="shared" si="22"/>
        <v>.Petroleum Refining.HVAC.Space HeatingOil storage heat fired by NG</v>
      </c>
      <c r="AO152" s="9"/>
    </row>
    <row r="153" spans="1:41" x14ac:dyDescent="0.3">
      <c r="A153" t="s">
        <v>164</v>
      </c>
      <c r="B153" s="41"/>
      <c r="C153" s="41"/>
      <c r="D153" s="41"/>
      <c r="E153" s="41"/>
      <c r="F153" t="s">
        <v>169</v>
      </c>
      <c r="G153" s="39"/>
      <c r="H153" s="40"/>
      <c r="I153" s="39"/>
      <c r="J153" s="39"/>
      <c r="K153" s="39" t="s">
        <v>40</v>
      </c>
      <c r="L153" s="24"/>
      <c r="M153" s="27" t="s">
        <v>101</v>
      </c>
      <c r="N153" s="45"/>
      <c r="O153" s="27"/>
      <c r="P153" s="27">
        <v>1930</v>
      </c>
      <c r="Q153" s="27">
        <v>2101</v>
      </c>
      <c r="R153" s="27">
        <v>30</v>
      </c>
      <c r="S153" s="45">
        <v>0.59899999999999998</v>
      </c>
      <c r="T153" s="45"/>
      <c r="U153" s="45">
        <v>0.1</v>
      </c>
      <c r="V153" s="45"/>
      <c r="W153" s="45"/>
      <c r="X153" s="45">
        <v>0.1</v>
      </c>
      <c r="Y153" s="45"/>
      <c r="Z153" s="45"/>
      <c r="AA153" s="45"/>
      <c r="AB153" s="45"/>
      <c r="AC153" s="45"/>
      <c r="AD153" s="45"/>
      <c r="AE153" s="45"/>
      <c r="AF153" s="45">
        <v>0.2</v>
      </c>
      <c r="AG153" s="45"/>
      <c r="AH153" s="34">
        <v>9230</v>
      </c>
      <c r="AI153" s="34">
        <v>782109.35117584805</v>
      </c>
      <c r="AJ153" s="34">
        <v>78210.935117584799</v>
      </c>
      <c r="AK153" s="34"/>
      <c r="AM153" s="13" t="str">
        <f t="shared" si="22"/>
        <v>.Petroleum Refining.HVAC.Space HeatingOil storage heat supplied by steam</v>
      </c>
      <c r="AO153" s="6"/>
    </row>
    <row r="154" spans="1:41" x14ac:dyDescent="0.3">
      <c r="B154" s="41"/>
      <c r="C154" s="41"/>
      <c r="D154" s="41"/>
      <c r="E154" s="41"/>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22"/>
        <v/>
      </c>
      <c r="AO154" s="6"/>
    </row>
    <row r="155" spans="1:41" x14ac:dyDescent="0.3">
      <c r="A155" t="s">
        <v>170</v>
      </c>
      <c r="B155" s="41"/>
      <c r="C155" s="41"/>
      <c r="D155" s="41"/>
      <c r="E155" s="41"/>
      <c r="G155" s="39"/>
      <c r="H155" s="40"/>
      <c r="I155" s="39"/>
      <c r="J155" s="39"/>
      <c r="K155" s="39" t="s">
        <v>40</v>
      </c>
      <c r="L155" s="24"/>
      <c r="M155" s="27" t="s">
        <v>101</v>
      </c>
      <c r="N155" s="45">
        <v>0.35</v>
      </c>
      <c r="O155" s="27">
        <v>10</v>
      </c>
      <c r="P155" s="27"/>
      <c r="Q155" s="27"/>
      <c r="R155" s="27"/>
      <c r="S155" s="46">
        <f t="shared" ref="S155:AG155" si="26">SUM(S156)</f>
        <v>1</v>
      </c>
      <c r="T155" s="46">
        <f t="shared" si="26"/>
        <v>1</v>
      </c>
      <c r="U155" s="46">
        <f t="shared" si="26"/>
        <v>1</v>
      </c>
      <c r="V155" s="46">
        <f t="shared" si="26"/>
        <v>0</v>
      </c>
      <c r="W155" s="46">
        <f t="shared" si="26"/>
        <v>1</v>
      </c>
      <c r="X155" s="46">
        <f t="shared" si="26"/>
        <v>1</v>
      </c>
      <c r="Y155" s="46">
        <f t="shared" si="26"/>
        <v>0</v>
      </c>
      <c r="Z155" s="46">
        <f t="shared" si="26"/>
        <v>0</v>
      </c>
      <c r="AA155" s="46">
        <f t="shared" si="26"/>
        <v>0</v>
      </c>
      <c r="AB155" s="46">
        <f t="shared" si="26"/>
        <v>0</v>
      </c>
      <c r="AC155" s="46">
        <f t="shared" si="26"/>
        <v>0</v>
      </c>
      <c r="AD155" s="46">
        <f t="shared" si="26"/>
        <v>0</v>
      </c>
      <c r="AE155" s="46">
        <f t="shared" si="26"/>
        <v>0</v>
      </c>
      <c r="AF155" s="46">
        <f t="shared" si="26"/>
        <v>1</v>
      </c>
      <c r="AG155" s="46">
        <f t="shared" si="26"/>
        <v>0</v>
      </c>
      <c r="AH155" s="34"/>
      <c r="AI155" s="34"/>
      <c r="AJ155" s="34"/>
      <c r="AK155" s="34"/>
      <c r="AM155" s="13" t="str">
        <f t="shared" si="22"/>
        <v>.Petroleum Refining.HVAC.Space Cooling</v>
      </c>
      <c r="AO155" s="6"/>
    </row>
    <row r="156" spans="1:41" x14ac:dyDescent="0.3">
      <c r="A156" t="s">
        <v>170</v>
      </c>
      <c r="B156" s="41"/>
      <c r="C156" s="41"/>
      <c r="D156" s="41"/>
      <c r="E156" s="41"/>
      <c r="F156" t="s">
        <v>171</v>
      </c>
      <c r="G156" s="39"/>
      <c r="H156" s="40"/>
      <c r="I156" s="39"/>
      <c r="J156" s="39"/>
      <c r="K156" s="39" t="s">
        <v>40</v>
      </c>
      <c r="L156" s="24"/>
      <c r="M156" s="27" t="s">
        <v>101</v>
      </c>
      <c r="N156" s="45"/>
      <c r="O156" s="27"/>
      <c r="P156" s="27">
        <v>1940</v>
      </c>
      <c r="Q156" s="27">
        <v>2101</v>
      </c>
      <c r="R156" s="27">
        <v>30</v>
      </c>
      <c r="S156" s="45">
        <v>1</v>
      </c>
      <c r="T156" s="45">
        <v>1</v>
      </c>
      <c r="U156" s="45">
        <v>1</v>
      </c>
      <c r="V156" s="45"/>
      <c r="W156" s="45">
        <v>1</v>
      </c>
      <c r="X156" s="45">
        <v>1</v>
      </c>
      <c r="Y156" s="45"/>
      <c r="Z156" s="45"/>
      <c r="AA156" s="45"/>
      <c r="AB156" s="45"/>
      <c r="AC156" s="45"/>
      <c r="AD156" s="45"/>
      <c r="AE156" s="45"/>
      <c r="AF156" s="45">
        <v>1</v>
      </c>
      <c r="AG156" s="45"/>
      <c r="AH156" s="34">
        <v>9230</v>
      </c>
      <c r="AI156" s="34">
        <v>782109.35117584805</v>
      </c>
      <c r="AJ156" s="34">
        <v>78210.935117584799</v>
      </c>
      <c r="AK156" s="34"/>
      <c r="AM156" s="13" t="str">
        <f t="shared" si="22"/>
        <v>.Petroleum Refining.HVAC.Space CoolingSpace cooling electric</v>
      </c>
      <c r="AO156" s="9"/>
    </row>
    <row r="157" spans="1:41" x14ac:dyDescent="0.3">
      <c r="B157" s="41"/>
      <c r="C157" s="41"/>
      <c r="D157" s="41"/>
      <c r="E157" s="41"/>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22"/>
        <v/>
      </c>
      <c r="AO157" s="9"/>
    </row>
    <row r="158" spans="1:41" x14ac:dyDescent="0.3">
      <c r="A158" t="s">
        <v>172</v>
      </c>
      <c r="B158" s="41"/>
      <c r="C158" s="41"/>
      <c r="D158" s="41"/>
      <c r="E158" s="41"/>
      <c r="G158" s="39"/>
      <c r="H158" s="40"/>
      <c r="I158" s="39"/>
      <c r="J158" s="39"/>
      <c r="K158" s="39" t="s">
        <v>40</v>
      </c>
      <c r="L158" s="24"/>
      <c r="M158" s="27" t="s">
        <v>101</v>
      </c>
      <c r="N158" s="45">
        <v>0.5</v>
      </c>
      <c r="O158" s="27">
        <v>10</v>
      </c>
      <c r="P158" s="27"/>
      <c r="Q158" s="27"/>
      <c r="R158" s="27"/>
      <c r="S158" s="46">
        <f t="shared" ref="S158:AG158" si="27">SUM(S159:S161)</f>
        <v>1</v>
      </c>
      <c r="T158" s="46">
        <f t="shared" si="27"/>
        <v>1</v>
      </c>
      <c r="U158" s="46">
        <f t="shared" si="27"/>
        <v>1</v>
      </c>
      <c r="V158" s="46">
        <f t="shared" si="27"/>
        <v>0</v>
      </c>
      <c r="W158" s="46">
        <f t="shared" si="27"/>
        <v>1</v>
      </c>
      <c r="X158" s="46">
        <f t="shared" si="27"/>
        <v>1</v>
      </c>
      <c r="Y158" s="46">
        <f t="shared" si="27"/>
        <v>0</v>
      </c>
      <c r="Z158" s="46">
        <f t="shared" si="27"/>
        <v>0</v>
      </c>
      <c r="AA158" s="46">
        <f t="shared" si="27"/>
        <v>0</v>
      </c>
      <c r="AB158" s="46">
        <f t="shared" si="27"/>
        <v>0</v>
      </c>
      <c r="AC158" s="46">
        <f t="shared" si="27"/>
        <v>0</v>
      </c>
      <c r="AD158" s="46">
        <f t="shared" si="27"/>
        <v>0</v>
      </c>
      <c r="AE158" s="46">
        <f t="shared" si="27"/>
        <v>0</v>
      </c>
      <c r="AF158" s="46">
        <f t="shared" si="27"/>
        <v>1</v>
      </c>
      <c r="AG158" s="46">
        <f t="shared" si="27"/>
        <v>0</v>
      </c>
      <c r="AH158" s="34"/>
      <c r="AI158" s="34"/>
      <c r="AJ158" s="34"/>
      <c r="AK158" s="34"/>
      <c r="AM158" s="13" t="str">
        <f t="shared" si="22"/>
        <v>.Petroleum Refining.Lighting</v>
      </c>
      <c r="AO158" s="9"/>
    </row>
    <row r="159" spans="1:41" x14ac:dyDescent="0.3">
      <c r="A159" t="s">
        <v>172</v>
      </c>
      <c r="B159" s="41"/>
      <c r="C159" s="41"/>
      <c r="D159" s="41"/>
      <c r="E159" s="41"/>
      <c r="F159" t="s">
        <v>173</v>
      </c>
      <c r="G159" s="39"/>
      <c r="H159" s="40"/>
      <c r="I159" s="39"/>
      <c r="J159" s="39"/>
      <c r="K159" s="39" t="s">
        <v>40</v>
      </c>
      <c r="L159" s="24"/>
      <c r="M159" s="27" t="s">
        <v>101</v>
      </c>
      <c r="N159" s="45"/>
      <c r="O159" s="27"/>
      <c r="P159" s="27">
        <v>1990</v>
      </c>
      <c r="Q159" s="27">
        <v>2011</v>
      </c>
      <c r="R159" s="27">
        <v>30</v>
      </c>
      <c r="S159" s="45">
        <v>1</v>
      </c>
      <c r="T159" s="45">
        <v>1</v>
      </c>
      <c r="U159" s="45">
        <v>1</v>
      </c>
      <c r="V159" s="45"/>
      <c r="W159" s="45">
        <v>1</v>
      </c>
      <c r="X159" s="45">
        <v>1</v>
      </c>
      <c r="Y159" s="45"/>
      <c r="Z159" s="45"/>
      <c r="AA159" s="45"/>
      <c r="AB159" s="45"/>
      <c r="AC159" s="45"/>
      <c r="AD159" s="45"/>
      <c r="AE159" s="45"/>
      <c r="AF159" s="45">
        <v>1</v>
      </c>
      <c r="AG159" s="45"/>
      <c r="AH159" s="34">
        <v>27.5</v>
      </c>
      <c r="AI159" s="34">
        <v>1288.0044102837501</v>
      </c>
      <c r="AJ159" s="34">
        <v>14.221245045473299</v>
      </c>
      <c r="AK159" s="34"/>
      <c r="AM159" s="13" t="str">
        <f t="shared" si="22"/>
        <v>.Petroleum Refining.LightingBase Lighting</v>
      </c>
      <c r="AO159" s="6"/>
    </row>
    <row r="160" spans="1:41" x14ac:dyDescent="0.3">
      <c r="A160" t="s">
        <v>172</v>
      </c>
      <c r="B160" s="41"/>
      <c r="C160" s="41"/>
      <c r="D160" s="41"/>
      <c r="E160" s="41"/>
      <c r="F160" t="s">
        <v>174</v>
      </c>
      <c r="G160" s="39"/>
      <c r="H160" s="40"/>
      <c r="I160" s="39"/>
      <c r="J160" s="39"/>
      <c r="K160" s="39" t="s">
        <v>40</v>
      </c>
      <c r="L160" s="24"/>
      <c r="M160" s="27" t="s">
        <v>101</v>
      </c>
      <c r="N160" s="45"/>
      <c r="O160" s="27"/>
      <c r="P160" s="27">
        <v>2000</v>
      </c>
      <c r="Q160" s="27">
        <v>2101</v>
      </c>
      <c r="R160" s="27">
        <v>30</v>
      </c>
      <c r="S160" s="45"/>
      <c r="T160" s="45"/>
      <c r="U160" s="45"/>
      <c r="V160" s="45"/>
      <c r="W160" s="45"/>
      <c r="X160" s="45"/>
      <c r="Y160" s="45"/>
      <c r="Z160" s="45"/>
      <c r="AA160" s="45"/>
      <c r="AB160" s="45"/>
      <c r="AC160" s="45"/>
      <c r="AD160" s="45"/>
      <c r="AE160" s="45"/>
      <c r="AF160" s="45"/>
      <c r="AG160" s="45"/>
      <c r="AH160" s="34">
        <v>27.5</v>
      </c>
      <c r="AI160" s="34">
        <v>1288.0044102837501</v>
      </c>
      <c r="AJ160" s="34">
        <v>14.221245045473299</v>
      </c>
      <c r="AK160" s="34"/>
      <c r="AM160" s="13" t="str">
        <f t="shared" si="22"/>
        <v>.Petroleum Refining.LightingMore Eff Lighting</v>
      </c>
      <c r="AO160" s="9"/>
    </row>
    <row r="161" spans="1:41" x14ac:dyDescent="0.3">
      <c r="A161" t="s">
        <v>172</v>
      </c>
      <c r="B161" s="41"/>
      <c r="C161" s="41"/>
      <c r="D161" s="41"/>
      <c r="E161" s="41"/>
      <c r="F161" t="s">
        <v>175</v>
      </c>
      <c r="G161" s="39"/>
      <c r="H161" s="40"/>
      <c r="I161" s="39"/>
      <c r="J161" s="39"/>
      <c r="K161" s="39" t="s">
        <v>40</v>
      </c>
      <c r="L161" s="24"/>
      <c r="M161" s="27" t="s">
        <v>101</v>
      </c>
      <c r="N161" s="45"/>
      <c r="O161" s="27"/>
      <c r="P161" s="27">
        <v>2005</v>
      </c>
      <c r="Q161" s="27">
        <v>2101</v>
      </c>
      <c r="R161" s="27">
        <v>30</v>
      </c>
      <c r="S161" s="45"/>
      <c r="T161" s="45"/>
      <c r="U161" s="45"/>
      <c r="V161" s="45"/>
      <c r="W161" s="45"/>
      <c r="X161" s="45"/>
      <c r="Y161" s="45"/>
      <c r="Z161" s="45"/>
      <c r="AA161" s="45"/>
      <c r="AB161" s="45"/>
      <c r="AC161" s="45"/>
      <c r="AD161" s="45"/>
      <c r="AE161" s="45"/>
      <c r="AF161" s="45"/>
      <c r="AG161" s="45"/>
      <c r="AH161" s="34">
        <v>27.5</v>
      </c>
      <c r="AI161" s="34">
        <v>1596.4630664837</v>
      </c>
      <c r="AJ161" s="34">
        <v>25.031370793995301</v>
      </c>
      <c r="AK161" s="34"/>
      <c r="AM161" s="13" t="str">
        <f t="shared" si="22"/>
        <v>.Petroleum Refining.LightingMost Eff Lighting</v>
      </c>
      <c r="AO161" s="6"/>
    </row>
    <row r="162" spans="1:41" x14ac:dyDescent="0.3">
      <c r="B162" s="41"/>
      <c r="C162" s="41"/>
      <c r="D162" s="41"/>
      <c r="E162" s="41"/>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22"/>
        <v/>
      </c>
      <c r="AO162" s="6"/>
    </row>
    <row r="163" spans="1:41" x14ac:dyDescent="0.3">
      <c r="A163" t="s">
        <v>176</v>
      </c>
      <c r="B163" s="41"/>
      <c r="C163" s="41"/>
      <c r="D163" s="41"/>
      <c r="E163" s="41"/>
      <c r="G163" s="39"/>
      <c r="H163" s="40"/>
      <c r="I163" s="39"/>
      <c r="J163" s="39"/>
      <c r="K163" s="39" t="s">
        <v>40</v>
      </c>
      <c r="L163" s="24"/>
      <c r="M163" s="27" t="s">
        <v>101</v>
      </c>
      <c r="N163" s="45">
        <v>0.5</v>
      </c>
      <c r="O163" s="27">
        <v>10</v>
      </c>
      <c r="P163" s="27"/>
      <c r="Q163" s="27"/>
      <c r="R163" s="27"/>
      <c r="S163" s="46">
        <f t="shared" ref="S163:AG163" si="28">SUM(S164:S171)</f>
        <v>1</v>
      </c>
      <c r="T163" s="46">
        <f t="shared" si="28"/>
        <v>1</v>
      </c>
      <c r="U163" s="46">
        <f t="shared" si="28"/>
        <v>1</v>
      </c>
      <c r="V163" s="46">
        <f t="shared" si="28"/>
        <v>0</v>
      </c>
      <c r="W163" s="46">
        <f t="shared" si="28"/>
        <v>1</v>
      </c>
      <c r="X163" s="46">
        <f t="shared" si="28"/>
        <v>1</v>
      </c>
      <c r="Y163" s="46">
        <f t="shared" si="28"/>
        <v>0</v>
      </c>
      <c r="Z163" s="46">
        <f t="shared" si="28"/>
        <v>0</v>
      </c>
      <c r="AA163" s="46">
        <f t="shared" si="28"/>
        <v>0</v>
      </c>
      <c r="AB163" s="46">
        <f t="shared" si="28"/>
        <v>0</v>
      </c>
      <c r="AC163" s="46">
        <f t="shared" si="28"/>
        <v>0</v>
      </c>
      <c r="AD163" s="46">
        <f t="shared" si="28"/>
        <v>0</v>
      </c>
      <c r="AE163" s="46">
        <f t="shared" si="28"/>
        <v>0</v>
      </c>
      <c r="AF163" s="46">
        <f t="shared" si="28"/>
        <v>1</v>
      </c>
      <c r="AG163" s="46">
        <f t="shared" si="28"/>
        <v>0</v>
      </c>
      <c r="AH163" s="34"/>
      <c r="AI163" s="34"/>
      <c r="AJ163" s="34"/>
      <c r="AK163" s="34"/>
      <c r="AM163" s="13" t="str">
        <f t="shared" si="22"/>
        <v>.Petroleum Refining.Ventilation</v>
      </c>
      <c r="AO163" s="6"/>
    </row>
    <row r="164" spans="1:41" x14ac:dyDescent="0.3">
      <c r="A164" t="s">
        <v>176</v>
      </c>
      <c r="B164" s="41"/>
      <c r="C164" s="41"/>
      <c r="D164" s="41"/>
      <c r="E164" s="41"/>
      <c r="F164" t="s">
        <v>177</v>
      </c>
      <c r="G164" s="39"/>
      <c r="H164" s="40"/>
      <c r="I164" s="39"/>
      <c r="J164" s="39"/>
      <c r="K164" s="39" t="s">
        <v>40</v>
      </c>
      <c r="L164" s="24"/>
      <c r="M164" s="27" t="s">
        <v>101</v>
      </c>
      <c r="N164" s="45"/>
      <c r="O164" s="27"/>
      <c r="P164" s="27">
        <v>1940</v>
      </c>
      <c r="Q164" s="27">
        <v>2101</v>
      </c>
      <c r="R164" s="27">
        <v>30</v>
      </c>
      <c r="S164" s="45">
        <v>0.125</v>
      </c>
      <c r="T164" s="45">
        <v>0.125</v>
      </c>
      <c r="U164" s="45">
        <v>0.22500000000000001</v>
      </c>
      <c r="V164" s="45"/>
      <c r="W164" s="45">
        <v>0.22500000000000001</v>
      </c>
      <c r="X164" s="45">
        <v>0.22500000000000001</v>
      </c>
      <c r="Y164" s="45"/>
      <c r="Z164" s="45"/>
      <c r="AA164" s="45"/>
      <c r="AB164" s="45"/>
      <c r="AC164" s="45"/>
      <c r="AD164" s="45"/>
      <c r="AE164" s="45"/>
      <c r="AF164" s="45">
        <v>0.23799999999999999</v>
      </c>
      <c r="AG164" s="45"/>
      <c r="AH164" s="34">
        <v>3729.7002787199999</v>
      </c>
      <c r="AI164" s="34">
        <v>68370.863293389295</v>
      </c>
      <c r="AJ164" s="34">
        <v>625.68748094067701</v>
      </c>
      <c r="AK164" s="34"/>
      <c r="AM164" s="13" t="str">
        <f t="shared" si="22"/>
        <v>.Petroleum Refining.VentilationLow Eff backward inclined fan</v>
      </c>
      <c r="AO164" s="9"/>
    </row>
    <row r="165" spans="1:41" x14ac:dyDescent="0.3">
      <c r="A165" t="s">
        <v>176</v>
      </c>
      <c r="B165" s="41"/>
      <c r="C165" s="41"/>
      <c r="D165" s="41"/>
      <c r="E165" s="41"/>
      <c r="F165" t="s">
        <v>178</v>
      </c>
      <c r="G165" s="39"/>
      <c r="H165" s="40"/>
      <c r="I165" s="39"/>
      <c r="J165" s="39"/>
      <c r="K165" s="39" t="s">
        <v>40</v>
      </c>
      <c r="L165" s="24"/>
      <c r="M165" s="27" t="s">
        <v>101</v>
      </c>
      <c r="N165" s="45"/>
      <c r="O165" s="27"/>
      <c r="P165" s="27">
        <v>1940</v>
      </c>
      <c r="Q165" s="27">
        <v>2101</v>
      </c>
      <c r="R165" s="27">
        <v>30</v>
      </c>
      <c r="S165" s="45">
        <v>0.125</v>
      </c>
      <c r="T165" s="45">
        <v>0.125</v>
      </c>
      <c r="U165" s="45">
        <v>2.5000000000000001E-2</v>
      </c>
      <c r="V165" s="45"/>
      <c r="W165" s="45">
        <v>2.5000000000000001E-2</v>
      </c>
      <c r="X165" s="45">
        <v>2.5000000000000001E-2</v>
      </c>
      <c r="Y165" s="45"/>
      <c r="Z165" s="45"/>
      <c r="AA165" s="45"/>
      <c r="AB165" s="45"/>
      <c r="AC165" s="45"/>
      <c r="AD165" s="45"/>
      <c r="AE165" s="45"/>
      <c r="AF165" s="45">
        <v>1.2999999999999999E-2</v>
      </c>
      <c r="AG165" s="45"/>
      <c r="AH165" s="34">
        <v>3729.7002787199999</v>
      </c>
      <c r="AI165" s="34">
        <v>156810.34132207601</v>
      </c>
      <c r="AJ165" s="34">
        <v>625.68748094067701</v>
      </c>
      <c r="AK165" s="34"/>
      <c r="AM165" s="13" t="str">
        <f t="shared" si="22"/>
        <v>.Petroleum Refining.VentilationHigh Eff backward inclined fan</v>
      </c>
      <c r="AO165" s="6"/>
    </row>
    <row r="166" spans="1:41" x14ac:dyDescent="0.3">
      <c r="A166" t="s">
        <v>176</v>
      </c>
      <c r="B166" s="41"/>
      <c r="C166" s="41"/>
      <c r="D166" s="41"/>
      <c r="E166" s="41"/>
      <c r="F166" t="s">
        <v>179</v>
      </c>
      <c r="G166" s="39"/>
      <c r="H166" s="40"/>
      <c r="I166" s="39"/>
      <c r="J166" s="39"/>
      <c r="K166" s="39" t="s">
        <v>40</v>
      </c>
      <c r="L166" s="24"/>
      <c r="M166" s="27" t="s">
        <v>101</v>
      </c>
      <c r="N166" s="45"/>
      <c r="O166" s="27"/>
      <c r="P166" s="27">
        <v>1940</v>
      </c>
      <c r="Q166" s="27">
        <v>2101</v>
      </c>
      <c r="R166" s="27">
        <v>30</v>
      </c>
      <c r="S166" s="45"/>
      <c r="T166" s="45"/>
      <c r="U166" s="45"/>
      <c r="V166" s="45"/>
      <c r="W166" s="45"/>
      <c r="X166" s="45"/>
      <c r="Y166" s="45"/>
      <c r="Z166" s="45"/>
      <c r="AA166" s="45"/>
      <c r="AB166" s="45"/>
      <c r="AC166" s="45"/>
      <c r="AD166" s="45"/>
      <c r="AE166" s="45"/>
      <c r="AF166" s="45"/>
      <c r="AG166" s="45"/>
      <c r="AH166" s="34">
        <v>3729.7002787199999</v>
      </c>
      <c r="AI166" s="34">
        <v>68370.863293389295</v>
      </c>
      <c r="AJ166" s="34">
        <v>625.68748094067701</v>
      </c>
      <c r="AK166" s="34"/>
      <c r="AM166" s="13" t="str">
        <f t="shared" si="22"/>
        <v>.Petroleum Refining.VentilationLow Eff radial fan</v>
      </c>
      <c r="AO166" s="9"/>
    </row>
    <row r="167" spans="1:41" x14ac:dyDescent="0.3">
      <c r="A167" t="s">
        <v>176</v>
      </c>
      <c r="B167" s="41"/>
      <c r="C167" s="41"/>
      <c r="D167" s="41"/>
      <c r="E167" s="41"/>
      <c r="F167" t="s">
        <v>180</v>
      </c>
      <c r="G167" s="39"/>
      <c r="H167" s="40"/>
      <c r="I167" s="39"/>
      <c r="J167" s="39"/>
      <c r="K167" s="39" t="s">
        <v>40</v>
      </c>
      <c r="L167" s="24"/>
      <c r="M167" s="27" t="s">
        <v>101</v>
      </c>
      <c r="N167" s="45"/>
      <c r="O167" s="27"/>
      <c r="P167" s="27">
        <v>1940</v>
      </c>
      <c r="Q167" s="27">
        <v>2101</v>
      </c>
      <c r="R167" s="27">
        <v>30</v>
      </c>
      <c r="S167" s="45"/>
      <c r="T167" s="45"/>
      <c r="U167" s="45"/>
      <c r="V167" s="45"/>
      <c r="W167" s="45"/>
      <c r="X167" s="45"/>
      <c r="Y167" s="45"/>
      <c r="Z167" s="45"/>
      <c r="AA167" s="45"/>
      <c r="AB167" s="45"/>
      <c r="AC167" s="45"/>
      <c r="AD167" s="45"/>
      <c r="AE167" s="45"/>
      <c r="AF167" s="45"/>
      <c r="AG167" s="45"/>
      <c r="AH167" s="34">
        <v>3729.7002787199999</v>
      </c>
      <c r="AI167" s="34">
        <v>156810.34132207601</v>
      </c>
      <c r="AJ167" s="34">
        <v>625.68748094067701</v>
      </c>
      <c r="AK167" s="34"/>
      <c r="AM167" s="13" t="str">
        <f t="shared" si="22"/>
        <v>.Petroleum Refining.VentilationHigh Eff radial fan</v>
      </c>
      <c r="AO167" s="6"/>
    </row>
    <row r="168" spans="1:41" x14ac:dyDescent="0.3">
      <c r="A168" t="s">
        <v>176</v>
      </c>
      <c r="B168" s="41"/>
      <c r="C168" s="41"/>
      <c r="D168" s="41"/>
      <c r="E168" s="41"/>
      <c r="F168" t="s">
        <v>181</v>
      </c>
      <c r="G168" s="39"/>
      <c r="H168" s="40"/>
      <c r="I168" s="39"/>
      <c r="J168" s="39"/>
      <c r="K168" s="39" t="s">
        <v>40</v>
      </c>
      <c r="L168" s="24"/>
      <c r="M168" s="27" t="s">
        <v>101</v>
      </c>
      <c r="N168" s="45"/>
      <c r="O168" s="27"/>
      <c r="P168" s="27">
        <v>1940</v>
      </c>
      <c r="Q168" s="27">
        <v>2101</v>
      </c>
      <c r="R168" s="27">
        <v>30</v>
      </c>
      <c r="S168" s="45">
        <v>0.125</v>
      </c>
      <c r="T168" s="45">
        <v>0.125</v>
      </c>
      <c r="U168" s="45">
        <v>0.22500000000000001</v>
      </c>
      <c r="V168" s="45"/>
      <c r="W168" s="45">
        <v>0.22500000000000001</v>
      </c>
      <c r="X168" s="45">
        <v>0.22500000000000001</v>
      </c>
      <c r="Y168" s="45"/>
      <c r="Z168" s="45"/>
      <c r="AA168" s="45"/>
      <c r="AB168" s="45"/>
      <c r="AC168" s="45"/>
      <c r="AD168" s="45"/>
      <c r="AE168" s="45"/>
      <c r="AF168" s="45">
        <v>0.23799999999999999</v>
      </c>
      <c r="AG168" s="45"/>
      <c r="AH168" s="34">
        <v>3729.7002787199999</v>
      </c>
      <c r="AI168" s="34">
        <v>68370.863293389295</v>
      </c>
      <c r="AJ168" s="34">
        <v>625.68748094067701</v>
      </c>
      <c r="AK168" s="34"/>
      <c r="AM168" s="13" t="str">
        <f t="shared" si="22"/>
        <v>.Petroleum Refining.VentilationLow Eff airfoil fan</v>
      </c>
      <c r="AO168" s="9"/>
    </row>
    <row r="169" spans="1:41" x14ac:dyDescent="0.3">
      <c r="A169" t="s">
        <v>176</v>
      </c>
      <c r="B169" s="41"/>
      <c r="C169" s="41"/>
      <c r="D169" s="41"/>
      <c r="E169" s="41"/>
      <c r="F169" t="s">
        <v>182</v>
      </c>
      <c r="G169" s="39"/>
      <c r="H169" s="40"/>
      <c r="I169" s="39"/>
      <c r="J169" s="39"/>
      <c r="K169" s="39" t="s">
        <v>40</v>
      </c>
      <c r="L169" s="24"/>
      <c r="M169" s="27" t="s">
        <v>101</v>
      </c>
      <c r="N169" s="45"/>
      <c r="O169" s="27"/>
      <c r="P169" s="27">
        <v>1940</v>
      </c>
      <c r="Q169" s="27">
        <v>2101</v>
      </c>
      <c r="R169" s="27">
        <v>30</v>
      </c>
      <c r="S169" s="45">
        <v>0.125</v>
      </c>
      <c r="T169" s="45">
        <v>0.125</v>
      </c>
      <c r="U169" s="45">
        <v>2.5000000000000001E-2</v>
      </c>
      <c r="V169" s="45"/>
      <c r="W169" s="45">
        <v>2.5000000000000001E-2</v>
      </c>
      <c r="X169" s="45">
        <v>2.5000000000000001E-2</v>
      </c>
      <c r="Y169" s="45"/>
      <c r="Z169" s="45"/>
      <c r="AA169" s="45"/>
      <c r="AB169" s="45"/>
      <c r="AC169" s="45"/>
      <c r="AD169" s="45"/>
      <c r="AE169" s="45"/>
      <c r="AF169" s="45">
        <v>1.2999999999999999E-2</v>
      </c>
      <c r="AG169" s="45"/>
      <c r="AH169" s="34">
        <v>3729.7002787199999</v>
      </c>
      <c r="AI169" s="34">
        <v>156810.34132207601</v>
      </c>
      <c r="AJ169" s="34">
        <v>625.68748094067701</v>
      </c>
      <c r="AK169" s="34"/>
      <c r="AM169" s="13" t="str">
        <f t="shared" si="22"/>
        <v>.Petroleum Refining.VentilationHigh Eff airfoil fan</v>
      </c>
      <c r="AO169" s="6"/>
    </row>
    <row r="170" spans="1:41" x14ac:dyDescent="0.3">
      <c r="A170" s="10" t="s">
        <v>176</v>
      </c>
      <c r="B170" s="41"/>
      <c r="C170" s="41"/>
      <c r="D170" s="41"/>
      <c r="E170" s="41"/>
      <c r="F170" s="10" t="s">
        <v>183</v>
      </c>
      <c r="G170" s="39"/>
      <c r="H170" s="40"/>
      <c r="I170" s="39"/>
      <c r="J170" s="39"/>
      <c r="K170" s="39" t="s">
        <v>40</v>
      </c>
      <c r="L170" s="24"/>
      <c r="M170" s="27" t="s">
        <v>101</v>
      </c>
      <c r="N170" s="45"/>
      <c r="O170" s="27"/>
      <c r="P170" s="27">
        <v>1940</v>
      </c>
      <c r="Q170" s="27">
        <v>2101</v>
      </c>
      <c r="R170" s="27">
        <v>30</v>
      </c>
      <c r="S170" s="45">
        <v>0.25</v>
      </c>
      <c r="T170" s="45">
        <v>0.25</v>
      </c>
      <c r="U170" s="45">
        <v>0.45</v>
      </c>
      <c r="V170" s="45"/>
      <c r="W170" s="45">
        <v>0.45</v>
      </c>
      <c r="X170" s="45">
        <v>0.45</v>
      </c>
      <c r="Y170" s="45"/>
      <c r="Z170" s="45"/>
      <c r="AA170" s="45"/>
      <c r="AB170" s="45"/>
      <c r="AC170" s="45"/>
      <c r="AD170" s="45"/>
      <c r="AE170" s="45"/>
      <c r="AF170" s="45">
        <v>0.47299999999999998</v>
      </c>
      <c r="AG170" s="45"/>
      <c r="AH170" s="34">
        <v>3729.7002787199999</v>
      </c>
      <c r="AI170" s="34">
        <v>58115.233799380803</v>
      </c>
      <c r="AJ170" s="34">
        <v>625.68748094067701</v>
      </c>
      <c r="AK170" s="34"/>
      <c r="AM170" s="13" t="str">
        <f t="shared" si="22"/>
        <v>.Petroleum Refining.VentilationLow Eff vane axial tube axial fan</v>
      </c>
      <c r="AO170" s="9"/>
    </row>
    <row r="171" spans="1:41" x14ac:dyDescent="0.3">
      <c r="A171" t="s">
        <v>176</v>
      </c>
      <c r="B171" s="41"/>
      <c r="C171" s="41"/>
      <c r="D171" s="41"/>
      <c r="E171" s="41"/>
      <c r="F171" s="10" t="s">
        <v>184</v>
      </c>
      <c r="G171" s="39"/>
      <c r="H171" s="40"/>
      <c r="I171" s="39"/>
      <c r="J171" s="39"/>
      <c r="K171" s="39" t="s">
        <v>40</v>
      </c>
      <c r="L171" s="24"/>
      <c r="M171" s="27" t="s">
        <v>101</v>
      </c>
      <c r="N171" s="45"/>
      <c r="O171" s="27"/>
      <c r="P171" s="27">
        <v>1940</v>
      </c>
      <c r="Q171" s="27">
        <v>2101</v>
      </c>
      <c r="R171" s="27">
        <v>30</v>
      </c>
      <c r="S171" s="45">
        <v>0.25</v>
      </c>
      <c r="T171" s="45">
        <v>0.25</v>
      </c>
      <c r="U171" s="45">
        <v>0.05</v>
      </c>
      <c r="V171" s="45"/>
      <c r="W171" s="45">
        <v>0.05</v>
      </c>
      <c r="X171" s="45">
        <v>0.05</v>
      </c>
      <c r="Y171" s="45"/>
      <c r="Z171" s="45"/>
      <c r="AA171" s="45"/>
      <c r="AB171" s="45"/>
      <c r="AC171" s="45"/>
      <c r="AD171" s="45"/>
      <c r="AE171" s="45"/>
      <c r="AF171" s="45">
        <v>2.5000000000000001E-2</v>
      </c>
      <c r="AG171" s="45"/>
      <c r="AH171" s="34">
        <v>3729.7002787199999</v>
      </c>
      <c r="AI171" s="34">
        <v>146554.711828067</v>
      </c>
      <c r="AJ171" s="34">
        <v>625.68748094067701</v>
      </c>
      <c r="AK171" s="34"/>
      <c r="AM171" s="13" t="str">
        <f t="shared" si="22"/>
        <v>.Petroleum Refining.VentilationHigh Eff vane axial tube axial fan</v>
      </c>
      <c r="AO171" s="6"/>
    </row>
    <row r="172" spans="1:41" x14ac:dyDescent="0.3">
      <c r="B172" s="41"/>
      <c r="C172" s="41"/>
      <c r="D172" s="41"/>
      <c r="E172" s="41"/>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22"/>
        <v/>
      </c>
      <c r="AO172" s="6"/>
    </row>
    <row r="173" spans="1:41" x14ac:dyDescent="0.3">
      <c r="A173" t="s">
        <v>185</v>
      </c>
      <c r="B173" s="41"/>
      <c r="C173" s="41"/>
      <c r="D173" s="41"/>
      <c r="E173" s="41"/>
      <c r="G173" s="39"/>
      <c r="H173" s="40"/>
      <c r="I173" s="39"/>
      <c r="J173" s="39"/>
      <c r="K173" s="39" t="s">
        <v>40</v>
      </c>
      <c r="L173" s="24"/>
      <c r="M173" s="27" t="s">
        <v>101</v>
      </c>
      <c r="N173" s="45">
        <v>0.5</v>
      </c>
      <c r="O173" s="27">
        <v>10</v>
      </c>
      <c r="P173" s="27"/>
      <c r="Q173" s="27"/>
      <c r="R173" s="27"/>
      <c r="S173" s="46">
        <f t="shared" ref="S173:AG173" si="29">SUM(S174:S179)</f>
        <v>1</v>
      </c>
      <c r="T173" s="46">
        <f t="shared" si="29"/>
        <v>1</v>
      </c>
      <c r="U173" s="46">
        <f t="shared" si="29"/>
        <v>0.99999999999999989</v>
      </c>
      <c r="V173" s="46">
        <f t="shared" si="29"/>
        <v>0</v>
      </c>
      <c r="W173" s="46">
        <f t="shared" si="29"/>
        <v>0.99999999999999989</v>
      </c>
      <c r="X173" s="46">
        <f t="shared" si="29"/>
        <v>0.99999999999999989</v>
      </c>
      <c r="Y173" s="46">
        <f t="shared" si="29"/>
        <v>0</v>
      </c>
      <c r="Z173" s="46">
        <f t="shared" si="29"/>
        <v>0</v>
      </c>
      <c r="AA173" s="46">
        <f t="shared" si="29"/>
        <v>0</v>
      </c>
      <c r="AB173" s="46">
        <f t="shared" si="29"/>
        <v>0</v>
      </c>
      <c r="AC173" s="46">
        <f t="shared" si="29"/>
        <v>0</v>
      </c>
      <c r="AD173" s="46">
        <f t="shared" si="29"/>
        <v>0</v>
      </c>
      <c r="AE173" s="46">
        <f t="shared" si="29"/>
        <v>0</v>
      </c>
      <c r="AF173" s="46">
        <f t="shared" si="29"/>
        <v>1</v>
      </c>
      <c r="AG173" s="46">
        <f t="shared" si="29"/>
        <v>0</v>
      </c>
      <c r="AH173" s="34"/>
      <c r="AI173" s="34"/>
      <c r="AJ173" s="34"/>
      <c r="AK173" s="34"/>
      <c r="AM173" s="13" t="str">
        <f t="shared" si="22"/>
        <v>.Petroleum Refining.Compression.Small</v>
      </c>
      <c r="AO173" s="6"/>
    </row>
    <row r="174" spans="1:41" x14ac:dyDescent="0.3">
      <c r="A174" t="s">
        <v>185</v>
      </c>
      <c r="B174" s="41"/>
      <c r="C174" s="41"/>
      <c r="D174" s="41"/>
      <c r="E174" s="41"/>
      <c r="F174" t="s">
        <v>186</v>
      </c>
      <c r="G174" s="39"/>
      <c r="H174" s="40"/>
      <c r="I174" s="39"/>
      <c r="J174" s="39"/>
      <c r="K174" s="39" t="s">
        <v>40</v>
      </c>
      <c r="L174" s="24"/>
      <c r="M174" s="27" t="s">
        <v>101</v>
      </c>
      <c r="N174" s="45"/>
      <c r="O174" s="27"/>
      <c r="P174" s="27">
        <v>1940</v>
      </c>
      <c r="Q174" s="27">
        <v>2101</v>
      </c>
      <c r="R174" s="27">
        <v>10</v>
      </c>
      <c r="S174" s="45">
        <v>0.05</v>
      </c>
      <c r="T174" s="45">
        <v>0.05</v>
      </c>
      <c r="U174" s="45">
        <v>0.09</v>
      </c>
      <c r="V174" s="45"/>
      <c r="W174" s="45">
        <v>0.09</v>
      </c>
      <c r="X174" s="45">
        <v>0.09</v>
      </c>
      <c r="Y174" s="45"/>
      <c r="Z174" s="45"/>
      <c r="AA174" s="45"/>
      <c r="AB174" s="45"/>
      <c r="AC174" s="45"/>
      <c r="AD174" s="45"/>
      <c r="AE174" s="45"/>
      <c r="AF174" s="45">
        <v>9.5000000000000001E-2</v>
      </c>
      <c r="AG174" s="45"/>
      <c r="AH174" s="34">
        <v>1175.8197600000001</v>
      </c>
      <c r="AI174" s="34">
        <v>69332.544385279703</v>
      </c>
      <c r="AJ174" s="34">
        <v>2126.29879397994</v>
      </c>
      <c r="AK174" s="34"/>
      <c r="AM174" s="13" t="str">
        <f t="shared" si="22"/>
        <v>.Petroleum Refining.Compression.SmallLow Eff centrifugal compressor</v>
      </c>
      <c r="AO174" s="9"/>
    </row>
    <row r="175" spans="1:41" x14ac:dyDescent="0.3">
      <c r="A175" t="s">
        <v>185</v>
      </c>
      <c r="B175" s="41"/>
      <c r="C175" s="41"/>
      <c r="D175" s="41"/>
      <c r="E175" s="41"/>
      <c r="F175" t="s">
        <v>187</v>
      </c>
      <c r="G175" s="39"/>
      <c r="H175" s="40"/>
      <c r="I175" s="39"/>
      <c r="J175" s="39"/>
      <c r="K175" s="39" t="s">
        <v>40</v>
      </c>
      <c r="L175" s="24"/>
      <c r="M175" s="27" t="s">
        <v>101</v>
      </c>
      <c r="N175" s="45"/>
      <c r="O175" s="27"/>
      <c r="P175" s="27">
        <v>1940</v>
      </c>
      <c r="Q175" s="27">
        <v>2101</v>
      </c>
      <c r="R175" s="27">
        <v>10</v>
      </c>
      <c r="S175" s="45">
        <v>0.05</v>
      </c>
      <c r="T175" s="45">
        <v>0.05</v>
      </c>
      <c r="U175" s="45">
        <v>0.01</v>
      </c>
      <c r="V175" s="45"/>
      <c r="W175" s="45">
        <v>0.01</v>
      </c>
      <c r="X175" s="45">
        <v>0.01</v>
      </c>
      <c r="Y175" s="45"/>
      <c r="Z175" s="45"/>
      <c r="AA175" s="45"/>
      <c r="AB175" s="45"/>
      <c r="AC175" s="45"/>
      <c r="AD175" s="45"/>
      <c r="AE175" s="45"/>
      <c r="AF175" s="45">
        <v>5.0000000000000001E-3</v>
      </c>
      <c r="AG175" s="45"/>
      <c r="AH175" s="34">
        <v>1175.8197600000001</v>
      </c>
      <c r="AI175" s="34">
        <v>107683.953772122</v>
      </c>
      <c r="AJ175" s="34">
        <v>2126.29879397994</v>
      </c>
      <c r="AK175" s="34"/>
      <c r="AM175" s="13" t="str">
        <f t="shared" si="22"/>
        <v>.Petroleum Refining.Compression.SmallHigh Eff centrifugal compressor</v>
      </c>
      <c r="AO175" s="6"/>
    </row>
    <row r="176" spans="1:41" x14ac:dyDescent="0.3">
      <c r="A176" t="s">
        <v>185</v>
      </c>
      <c r="B176" s="41"/>
      <c r="C176" s="41"/>
      <c r="D176" s="41"/>
      <c r="E176" s="41"/>
      <c r="F176" t="s">
        <v>188</v>
      </c>
      <c r="G176" s="39"/>
      <c r="H176" s="40"/>
      <c r="I176" s="39"/>
      <c r="J176" s="39"/>
      <c r="K176" s="39" t="s">
        <v>40</v>
      </c>
      <c r="L176" s="24"/>
      <c r="M176" s="27" t="s">
        <v>101</v>
      </c>
      <c r="N176" s="45"/>
      <c r="O176" s="27"/>
      <c r="P176" s="27">
        <v>1940</v>
      </c>
      <c r="Q176" s="27">
        <v>2101</v>
      </c>
      <c r="R176" s="27">
        <v>10</v>
      </c>
      <c r="S176" s="45">
        <v>0.05</v>
      </c>
      <c r="T176" s="45">
        <v>0.05</v>
      </c>
      <c r="U176" s="45">
        <v>0.09</v>
      </c>
      <c r="V176" s="45"/>
      <c r="W176" s="45">
        <v>0.09</v>
      </c>
      <c r="X176" s="45">
        <v>0.09</v>
      </c>
      <c r="Y176" s="45"/>
      <c r="Z176" s="45"/>
      <c r="AA176" s="45"/>
      <c r="AB176" s="45"/>
      <c r="AC176" s="45"/>
      <c r="AD176" s="45"/>
      <c r="AE176" s="45"/>
      <c r="AF176" s="45">
        <v>9.5000000000000001E-2</v>
      </c>
      <c r="AG176" s="45"/>
      <c r="AH176" s="34">
        <v>1175.8197600000001</v>
      </c>
      <c r="AI176" s="34">
        <v>79732.426043071697</v>
      </c>
      <c r="AJ176" s="34">
        <v>2319.59868434175</v>
      </c>
      <c r="AK176" s="34"/>
      <c r="AM176" s="13" t="str">
        <f t="shared" si="22"/>
        <v>.Petroleum Refining.Compression.SmallLow Eff reciprocating compressor</v>
      </c>
      <c r="AO176" s="9"/>
    </row>
    <row r="177" spans="1:41" x14ac:dyDescent="0.3">
      <c r="A177" t="s">
        <v>185</v>
      </c>
      <c r="B177" s="41"/>
      <c r="C177" s="41"/>
      <c r="D177" s="41"/>
      <c r="E177" s="41"/>
      <c r="F177" t="s">
        <v>189</v>
      </c>
      <c r="G177" s="39"/>
      <c r="H177" s="40"/>
      <c r="I177" s="39"/>
      <c r="J177" s="39"/>
      <c r="K177" s="39" t="s">
        <v>40</v>
      </c>
      <c r="L177" s="24"/>
      <c r="M177" s="27" t="s">
        <v>101</v>
      </c>
      <c r="N177" s="45"/>
      <c r="O177" s="27"/>
      <c r="P177" s="27">
        <v>1940</v>
      </c>
      <c r="Q177" s="27">
        <v>2101</v>
      </c>
      <c r="R177" s="27">
        <v>10</v>
      </c>
      <c r="S177" s="45">
        <v>0.05</v>
      </c>
      <c r="T177" s="45">
        <v>0.05</v>
      </c>
      <c r="U177" s="45">
        <v>0.01</v>
      </c>
      <c r="V177" s="45"/>
      <c r="W177" s="45">
        <v>0.01</v>
      </c>
      <c r="X177" s="45">
        <v>0.01</v>
      </c>
      <c r="Y177" s="45"/>
      <c r="Z177" s="45"/>
      <c r="AA177" s="45"/>
      <c r="AB177" s="45"/>
      <c r="AC177" s="45"/>
      <c r="AD177" s="45"/>
      <c r="AE177" s="45"/>
      <c r="AF177" s="45">
        <v>5.0000000000000001E-3</v>
      </c>
      <c r="AG177" s="45"/>
      <c r="AH177" s="34">
        <v>1175.8197600000001</v>
      </c>
      <c r="AI177" s="34">
        <v>118083.835429914</v>
      </c>
      <c r="AJ177" s="34">
        <v>2319.59868434175</v>
      </c>
      <c r="AK177" s="34"/>
      <c r="AM177" s="13" t="str">
        <f t="shared" si="22"/>
        <v>.Petroleum Refining.Compression.SmallHigh Eff reciprocating compressor</v>
      </c>
      <c r="AO177" s="6"/>
    </row>
    <row r="178" spans="1:41" x14ac:dyDescent="0.3">
      <c r="A178" t="s">
        <v>185</v>
      </c>
      <c r="B178" s="41"/>
      <c r="C178" s="41"/>
      <c r="D178" s="41"/>
      <c r="E178" s="41"/>
      <c r="F178" t="s">
        <v>190</v>
      </c>
      <c r="G178" s="39"/>
      <c r="H178" s="40"/>
      <c r="I178" s="39"/>
      <c r="J178" s="39"/>
      <c r="K178" s="39" t="s">
        <v>40</v>
      </c>
      <c r="L178" s="24"/>
      <c r="M178" s="27" t="s">
        <v>101</v>
      </c>
      <c r="N178" s="45"/>
      <c r="O178" s="27"/>
      <c r="P178" s="27">
        <v>1940</v>
      </c>
      <c r="Q178" s="27">
        <v>2101</v>
      </c>
      <c r="R178" s="27">
        <v>10</v>
      </c>
      <c r="S178" s="45">
        <v>0.4</v>
      </c>
      <c r="T178" s="45">
        <v>0.4</v>
      </c>
      <c r="U178" s="45">
        <v>0.72</v>
      </c>
      <c r="V178" s="45"/>
      <c r="W178" s="45">
        <v>0.72</v>
      </c>
      <c r="X178" s="45">
        <v>0.72</v>
      </c>
      <c r="Y178" s="45"/>
      <c r="Z178" s="45"/>
      <c r="AA178" s="45"/>
      <c r="AB178" s="45"/>
      <c r="AC178" s="45"/>
      <c r="AD178" s="45"/>
      <c r="AE178" s="45"/>
      <c r="AF178" s="45">
        <v>0.76</v>
      </c>
      <c r="AG178" s="45"/>
      <c r="AH178" s="34">
        <v>1175.8197600000001</v>
      </c>
      <c r="AI178" s="34">
        <v>51999.999198041602</v>
      </c>
      <c r="AJ178" s="34">
        <v>1932.99890361812</v>
      </c>
      <c r="AK178" s="34"/>
      <c r="AM178" s="13" t="str">
        <f t="shared" si="22"/>
        <v>.Petroleum Refining.Compression.SmallLow Eff rotary compressor</v>
      </c>
      <c r="AO178" s="9"/>
    </row>
    <row r="179" spans="1:41" x14ac:dyDescent="0.3">
      <c r="A179" t="s">
        <v>185</v>
      </c>
      <c r="B179" s="41"/>
      <c r="C179" s="41"/>
      <c r="D179" s="41"/>
      <c r="E179" s="41"/>
      <c r="F179" t="s">
        <v>191</v>
      </c>
      <c r="G179" s="39"/>
      <c r="H179" s="40"/>
      <c r="I179" s="39"/>
      <c r="J179" s="39"/>
      <c r="K179" s="39" t="s">
        <v>40</v>
      </c>
      <c r="L179" s="24"/>
      <c r="M179" s="27" t="s">
        <v>101</v>
      </c>
      <c r="N179" s="45"/>
      <c r="O179" s="27"/>
      <c r="P179" s="27">
        <v>1940</v>
      </c>
      <c r="Q179" s="27">
        <v>2101</v>
      </c>
      <c r="R179" s="27">
        <v>10</v>
      </c>
      <c r="S179" s="45">
        <v>0.4</v>
      </c>
      <c r="T179" s="45">
        <v>0.4</v>
      </c>
      <c r="U179" s="45">
        <v>0.08</v>
      </c>
      <c r="V179" s="45"/>
      <c r="W179" s="45">
        <v>0.08</v>
      </c>
      <c r="X179" s="45">
        <v>0.08</v>
      </c>
      <c r="Y179" s="45"/>
      <c r="Z179" s="45"/>
      <c r="AA179" s="45"/>
      <c r="AB179" s="45"/>
      <c r="AC179" s="45"/>
      <c r="AD179" s="45"/>
      <c r="AE179" s="45"/>
      <c r="AF179" s="45">
        <v>0.04</v>
      </c>
      <c r="AG179" s="45"/>
      <c r="AH179" s="34">
        <v>1175.8197600000001</v>
      </c>
      <c r="AI179" s="34">
        <v>90351.408584883597</v>
      </c>
      <c r="AJ179" s="34">
        <v>1932.99890361812</v>
      </c>
      <c r="AK179" s="34"/>
      <c r="AM179" s="13" t="str">
        <f t="shared" si="22"/>
        <v>.Petroleum Refining.Compression.SmallHigh Eff rotary compressor</v>
      </c>
      <c r="AO179" s="6"/>
    </row>
    <row r="180" spans="1:41" x14ac:dyDescent="0.3">
      <c r="B180" s="41"/>
      <c r="C180" s="41"/>
      <c r="D180" s="41"/>
      <c r="E180" s="41"/>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22"/>
        <v/>
      </c>
      <c r="AO180" s="6"/>
    </row>
    <row r="181" spans="1:41" x14ac:dyDescent="0.3">
      <c r="A181" t="s">
        <v>192</v>
      </c>
      <c r="B181" s="41"/>
      <c r="C181" s="41"/>
      <c r="D181" s="41"/>
      <c r="E181" s="41"/>
      <c r="G181" s="39"/>
      <c r="H181" s="40"/>
      <c r="I181" s="39"/>
      <c r="J181" s="39"/>
      <c r="K181" s="39" t="s">
        <v>40</v>
      </c>
      <c r="L181" s="24"/>
      <c r="M181" s="27" t="s">
        <v>101</v>
      </c>
      <c r="N181" s="45">
        <v>0.5</v>
      </c>
      <c r="O181" s="27">
        <v>10</v>
      </c>
      <c r="P181" s="27"/>
      <c r="Q181" s="27"/>
      <c r="R181" s="27"/>
      <c r="S181" s="46">
        <f t="shared" ref="S181:AG181" si="30">SUM(S182:S187)</f>
        <v>1</v>
      </c>
      <c r="T181" s="46">
        <f t="shared" si="30"/>
        <v>1</v>
      </c>
      <c r="U181" s="46">
        <f t="shared" si="30"/>
        <v>0.99999999999999989</v>
      </c>
      <c r="V181" s="46">
        <f t="shared" si="30"/>
        <v>0</v>
      </c>
      <c r="W181" s="46">
        <f t="shared" si="30"/>
        <v>0.99999999999999989</v>
      </c>
      <c r="X181" s="46">
        <f t="shared" si="30"/>
        <v>0.99999999999999989</v>
      </c>
      <c r="Y181" s="46">
        <f t="shared" si="30"/>
        <v>0</v>
      </c>
      <c r="Z181" s="46">
        <f t="shared" si="30"/>
        <v>0</v>
      </c>
      <c r="AA181" s="46">
        <f t="shared" si="30"/>
        <v>0</v>
      </c>
      <c r="AB181" s="46">
        <f t="shared" si="30"/>
        <v>0</v>
      </c>
      <c r="AC181" s="46">
        <f t="shared" si="30"/>
        <v>0</v>
      </c>
      <c r="AD181" s="46">
        <f t="shared" si="30"/>
        <v>0</v>
      </c>
      <c r="AE181" s="46">
        <f t="shared" si="30"/>
        <v>0</v>
      </c>
      <c r="AF181" s="46">
        <f t="shared" si="30"/>
        <v>1</v>
      </c>
      <c r="AG181" s="46">
        <f t="shared" si="30"/>
        <v>0</v>
      </c>
      <c r="AH181" s="34"/>
      <c r="AI181" s="34"/>
      <c r="AJ181" s="34"/>
      <c r="AK181" s="34"/>
      <c r="AM181" s="13" t="str">
        <f t="shared" si="22"/>
        <v>.Petroleum Refining.Compression.Large</v>
      </c>
      <c r="AO181" s="6"/>
    </row>
    <row r="182" spans="1:41" x14ac:dyDescent="0.3">
      <c r="A182" t="s">
        <v>192</v>
      </c>
      <c r="B182" s="41"/>
      <c r="C182" s="41"/>
      <c r="D182" s="41"/>
      <c r="E182" s="41"/>
      <c r="F182" t="s">
        <v>186</v>
      </c>
      <c r="G182" s="39"/>
      <c r="H182" s="40"/>
      <c r="I182" s="39"/>
      <c r="J182" s="39"/>
      <c r="K182" s="39" t="s">
        <v>40</v>
      </c>
      <c r="L182" s="24"/>
      <c r="M182" s="27" t="s">
        <v>101</v>
      </c>
      <c r="N182" s="45"/>
      <c r="O182" s="27"/>
      <c r="P182" s="27">
        <v>1940</v>
      </c>
      <c r="Q182" s="27">
        <v>2101</v>
      </c>
      <c r="R182" s="27">
        <v>10</v>
      </c>
      <c r="S182" s="45">
        <v>0.05</v>
      </c>
      <c r="T182" s="45">
        <v>0.05</v>
      </c>
      <c r="U182" s="45">
        <v>0.09</v>
      </c>
      <c r="V182" s="45"/>
      <c r="W182" s="45">
        <v>0.09</v>
      </c>
      <c r="X182" s="45">
        <v>0.09</v>
      </c>
      <c r="Y182" s="45"/>
      <c r="Z182" s="45"/>
      <c r="AA182" s="45"/>
      <c r="AB182" s="45"/>
      <c r="AC182" s="45"/>
      <c r="AD182" s="45"/>
      <c r="AE182" s="45"/>
      <c r="AF182" s="45">
        <v>9.5000000000000001E-2</v>
      </c>
      <c r="AG182" s="45"/>
      <c r="AH182" s="34">
        <v>8230.7383200000004</v>
      </c>
      <c r="AI182" s="34">
        <v>356854.48553115601</v>
      </c>
      <c r="AJ182" s="34">
        <v>21266.911000305001</v>
      </c>
      <c r="AK182" s="34"/>
      <c r="AM182" s="13" t="str">
        <f t="shared" si="22"/>
        <v>.Petroleum Refining.Compression.LargeLow Eff centrifugal compressor</v>
      </c>
      <c r="AO182" s="9"/>
    </row>
    <row r="183" spans="1:41" x14ac:dyDescent="0.3">
      <c r="A183" t="s">
        <v>192</v>
      </c>
      <c r="B183" s="41"/>
      <c r="C183" s="41"/>
      <c r="D183" s="41"/>
      <c r="E183" s="41"/>
      <c r="F183" t="s">
        <v>187</v>
      </c>
      <c r="G183" s="39"/>
      <c r="H183" s="40"/>
      <c r="I183" s="39"/>
      <c r="J183" s="39"/>
      <c r="K183" s="39" t="s">
        <v>40</v>
      </c>
      <c r="L183" s="24"/>
      <c r="M183" s="27" t="s">
        <v>101</v>
      </c>
      <c r="N183" s="45"/>
      <c r="O183" s="27"/>
      <c r="P183" s="27">
        <v>1940</v>
      </c>
      <c r="Q183" s="27">
        <v>2101</v>
      </c>
      <c r="R183" s="27">
        <v>10</v>
      </c>
      <c r="S183" s="45">
        <v>0.05</v>
      </c>
      <c r="T183" s="45">
        <v>0.05</v>
      </c>
      <c r="U183" s="45">
        <v>0.01</v>
      </c>
      <c r="V183" s="45"/>
      <c r="W183" s="45">
        <v>0.01</v>
      </c>
      <c r="X183" s="45">
        <v>0.01</v>
      </c>
      <c r="Y183" s="45"/>
      <c r="Z183" s="45"/>
      <c r="AA183" s="45"/>
      <c r="AB183" s="45"/>
      <c r="AC183" s="45"/>
      <c r="AD183" s="45"/>
      <c r="AE183" s="45"/>
      <c r="AF183" s="45">
        <v>5.0000000000000001E-3</v>
      </c>
      <c r="AG183" s="45"/>
      <c r="AH183" s="34">
        <v>8230.7383200000004</v>
      </c>
      <c r="AI183" s="34">
        <v>531127.80171548098</v>
      </c>
      <c r="AJ183" s="34">
        <v>21266.911000305001</v>
      </c>
      <c r="AK183" s="34"/>
      <c r="AM183" s="13" t="str">
        <f t="shared" si="22"/>
        <v>.Petroleum Refining.Compression.LargeHigh Eff centrifugal compressor</v>
      </c>
      <c r="AO183" s="6"/>
    </row>
    <row r="184" spans="1:41" x14ac:dyDescent="0.3">
      <c r="A184" t="s">
        <v>192</v>
      </c>
      <c r="B184" s="41"/>
      <c r="C184" s="41"/>
      <c r="D184" s="41"/>
      <c r="E184" s="41"/>
      <c r="F184" t="s">
        <v>188</v>
      </c>
      <c r="G184" s="39"/>
      <c r="H184" s="40"/>
      <c r="I184" s="39"/>
      <c r="J184" s="39"/>
      <c r="K184" s="39" t="s">
        <v>40</v>
      </c>
      <c r="L184" s="24"/>
      <c r="M184" s="27" t="s">
        <v>101</v>
      </c>
      <c r="N184" s="45"/>
      <c r="O184" s="27"/>
      <c r="P184" s="27">
        <v>1940</v>
      </c>
      <c r="Q184" s="27">
        <v>2101</v>
      </c>
      <c r="R184" s="27">
        <v>10</v>
      </c>
      <c r="S184" s="45">
        <v>0.05</v>
      </c>
      <c r="T184" s="45">
        <v>0.05</v>
      </c>
      <c r="U184" s="45">
        <v>0.09</v>
      </c>
      <c r="V184" s="45"/>
      <c r="W184" s="45">
        <v>0.09</v>
      </c>
      <c r="X184" s="45">
        <v>0.09</v>
      </c>
      <c r="Y184" s="45"/>
      <c r="Z184" s="45"/>
      <c r="AA184" s="45"/>
      <c r="AB184" s="45"/>
      <c r="AC184" s="45"/>
      <c r="AD184" s="45"/>
      <c r="AE184" s="45"/>
      <c r="AF184" s="45">
        <v>9.5000000000000001E-2</v>
      </c>
      <c r="AG184" s="45"/>
      <c r="AH184" s="34">
        <v>8230.7383200000004</v>
      </c>
      <c r="AI184" s="34">
        <v>410382.65836082998</v>
      </c>
      <c r="AJ184" s="34">
        <v>23200.266545787101</v>
      </c>
      <c r="AK184" s="34"/>
      <c r="AM184" s="13" t="str">
        <f t="shared" si="22"/>
        <v>.Petroleum Refining.Compression.LargeLow Eff reciprocating compressor</v>
      </c>
      <c r="AO184" s="9"/>
    </row>
    <row r="185" spans="1:41" x14ac:dyDescent="0.3">
      <c r="A185" t="s">
        <v>192</v>
      </c>
      <c r="B185" s="41"/>
      <c r="C185" s="41"/>
      <c r="D185" s="41"/>
      <c r="E185" s="41"/>
      <c r="F185" t="s">
        <v>189</v>
      </c>
      <c r="G185" s="39"/>
      <c r="H185" s="40"/>
      <c r="I185" s="39"/>
      <c r="J185" s="39"/>
      <c r="K185" s="39" t="s">
        <v>40</v>
      </c>
      <c r="L185" s="24"/>
      <c r="M185" s="27" t="s">
        <v>101</v>
      </c>
      <c r="N185" s="45"/>
      <c r="O185" s="27"/>
      <c r="P185" s="27">
        <v>1940</v>
      </c>
      <c r="Q185" s="27">
        <v>2101</v>
      </c>
      <c r="R185" s="27">
        <v>10</v>
      </c>
      <c r="S185" s="45">
        <v>0.05</v>
      </c>
      <c r="T185" s="45">
        <v>0.05</v>
      </c>
      <c r="U185" s="45">
        <v>0.01</v>
      </c>
      <c r="V185" s="45"/>
      <c r="W185" s="45">
        <v>0.01</v>
      </c>
      <c r="X185" s="45">
        <v>0.01</v>
      </c>
      <c r="Y185" s="45"/>
      <c r="Z185" s="45"/>
      <c r="AA185" s="45"/>
      <c r="AB185" s="45"/>
      <c r="AC185" s="45"/>
      <c r="AD185" s="45"/>
      <c r="AE185" s="45"/>
      <c r="AF185" s="45">
        <v>5.0000000000000001E-3</v>
      </c>
      <c r="AG185" s="45"/>
      <c r="AH185" s="34">
        <v>8230.7383200000004</v>
      </c>
      <c r="AI185" s="34">
        <v>584655.97454515495</v>
      </c>
      <c r="AJ185" s="34">
        <v>23200.266545787101</v>
      </c>
      <c r="AK185" s="34"/>
      <c r="AM185" s="13" t="str">
        <f t="shared" si="22"/>
        <v>.Petroleum Refining.Compression.LargeHigh Eff reciprocating compressor</v>
      </c>
      <c r="AO185" s="6"/>
    </row>
    <row r="186" spans="1:41" x14ac:dyDescent="0.3">
      <c r="A186" t="s">
        <v>192</v>
      </c>
      <c r="B186" s="41"/>
      <c r="C186" s="41"/>
      <c r="D186" s="41"/>
      <c r="E186" s="41"/>
      <c r="F186" t="s">
        <v>190</v>
      </c>
      <c r="G186" s="39"/>
      <c r="H186" s="40"/>
      <c r="I186" s="39"/>
      <c r="J186" s="39"/>
      <c r="K186" s="39" t="s">
        <v>40</v>
      </c>
      <c r="L186" s="24"/>
      <c r="M186" s="27" t="s">
        <v>101</v>
      </c>
      <c r="N186" s="45"/>
      <c r="O186" s="27"/>
      <c r="P186" s="27">
        <v>1940</v>
      </c>
      <c r="Q186" s="27">
        <v>2101</v>
      </c>
      <c r="R186" s="27">
        <v>10</v>
      </c>
      <c r="S186" s="45">
        <v>0.4</v>
      </c>
      <c r="T186" s="45">
        <v>0.4</v>
      </c>
      <c r="U186" s="45">
        <v>0.72</v>
      </c>
      <c r="V186" s="45"/>
      <c r="W186" s="45">
        <v>0.72</v>
      </c>
      <c r="X186" s="45">
        <v>0.72</v>
      </c>
      <c r="Y186" s="45"/>
      <c r="Z186" s="45"/>
      <c r="AA186" s="45"/>
      <c r="AB186" s="45"/>
      <c r="AC186" s="45"/>
      <c r="AD186" s="45"/>
      <c r="AE186" s="45"/>
      <c r="AF186" s="45">
        <v>0.76</v>
      </c>
      <c r="AG186" s="45"/>
      <c r="AH186" s="34">
        <v>8230.7383200000004</v>
      </c>
      <c r="AI186" s="34">
        <v>267643.90555638401</v>
      </c>
      <c r="AJ186" s="34">
        <v>19333.555454822701</v>
      </c>
      <c r="AK186" s="34"/>
      <c r="AM186" s="13" t="str">
        <f t="shared" si="22"/>
        <v>.Petroleum Refining.Compression.LargeLow Eff rotary compressor</v>
      </c>
      <c r="AO186" s="9"/>
    </row>
    <row r="187" spans="1:41" x14ac:dyDescent="0.3">
      <c r="A187" t="s">
        <v>192</v>
      </c>
      <c r="B187" s="41"/>
      <c r="C187" s="41"/>
      <c r="D187" s="41"/>
      <c r="E187" s="41"/>
      <c r="F187" t="s">
        <v>191</v>
      </c>
      <c r="G187" s="39"/>
      <c r="H187" s="40"/>
      <c r="I187" s="39"/>
      <c r="J187" s="39"/>
      <c r="K187" s="39" t="s">
        <v>40</v>
      </c>
      <c r="L187" s="24"/>
      <c r="M187" s="27" t="s">
        <v>101</v>
      </c>
      <c r="N187" s="45"/>
      <c r="O187" s="27"/>
      <c r="P187" s="27">
        <v>1940</v>
      </c>
      <c r="Q187" s="27">
        <v>2101</v>
      </c>
      <c r="R187" s="27">
        <v>10</v>
      </c>
      <c r="S187" s="45">
        <v>0.4</v>
      </c>
      <c r="T187" s="45">
        <v>0.4</v>
      </c>
      <c r="U187" s="45">
        <v>0.08</v>
      </c>
      <c r="V187" s="45"/>
      <c r="W187" s="45">
        <v>0.08</v>
      </c>
      <c r="X187" s="45">
        <v>0.08</v>
      </c>
      <c r="Y187" s="45"/>
      <c r="Z187" s="45"/>
      <c r="AA187" s="45"/>
      <c r="AB187" s="45"/>
      <c r="AC187" s="45"/>
      <c r="AD187" s="45"/>
      <c r="AE187" s="45"/>
      <c r="AF187" s="45">
        <v>0.04</v>
      </c>
      <c r="AG187" s="45"/>
      <c r="AH187" s="34">
        <v>8230.7383200000004</v>
      </c>
      <c r="AI187" s="34">
        <v>441917.22174071003</v>
      </c>
      <c r="AJ187" s="34">
        <v>19333.555454822701</v>
      </c>
      <c r="AK187" s="34"/>
      <c r="AM187" s="13" t="str">
        <f t="shared" si="22"/>
        <v>.Petroleum Refining.Compression.LargeHigh Eff rotary compressor</v>
      </c>
      <c r="AO187" s="6"/>
    </row>
    <row r="188" spans="1:41" x14ac:dyDescent="0.3">
      <c r="B188" s="41"/>
      <c r="C188" s="41"/>
      <c r="D188" s="41"/>
      <c r="E188" s="41"/>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22"/>
        <v/>
      </c>
      <c r="AO188" s="6"/>
    </row>
    <row r="189" spans="1:41" x14ac:dyDescent="0.3">
      <c r="A189" t="s">
        <v>193</v>
      </c>
      <c r="B189" s="41"/>
      <c r="C189" s="41"/>
      <c r="D189" s="41"/>
      <c r="E189" s="41"/>
      <c r="G189" s="39"/>
      <c r="H189" s="40"/>
      <c r="I189" s="39"/>
      <c r="J189" s="39"/>
      <c r="K189" s="39" t="s">
        <v>40</v>
      </c>
      <c r="L189" s="24"/>
      <c r="M189" s="27" t="s">
        <v>101</v>
      </c>
      <c r="N189" s="45">
        <v>0.5</v>
      </c>
      <c r="O189" s="27">
        <v>10</v>
      </c>
      <c r="P189" s="27"/>
      <c r="Q189" s="27"/>
      <c r="R189" s="27"/>
      <c r="S189" s="46">
        <f t="shared" ref="S189:AG189" si="31">SUM(S190:S192)</f>
        <v>1</v>
      </c>
      <c r="T189" s="46">
        <f t="shared" si="31"/>
        <v>1</v>
      </c>
      <c r="U189" s="46">
        <f t="shared" si="31"/>
        <v>1</v>
      </c>
      <c r="V189" s="46">
        <f t="shared" si="31"/>
        <v>0</v>
      </c>
      <c r="W189" s="46">
        <f t="shared" si="31"/>
        <v>1</v>
      </c>
      <c r="X189" s="46">
        <f t="shared" si="31"/>
        <v>1</v>
      </c>
      <c r="Y189" s="46">
        <f t="shared" si="31"/>
        <v>0</v>
      </c>
      <c r="Z189" s="46">
        <f t="shared" si="31"/>
        <v>0</v>
      </c>
      <c r="AA189" s="46">
        <f t="shared" si="31"/>
        <v>0</v>
      </c>
      <c r="AB189" s="46">
        <f t="shared" si="31"/>
        <v>0</v>
      </c>
      <c r="AC189" s="46">
        <f t="shared" si="31"/>
        <v>0</v>
      </c>
      <c r="AD189" s="46">
        <f t="shared" si="31"/>
        <v>0</v>
      </c>
      <c r="AE189" s="46">
        <f t="shared" si="31"/>
        <v>0</v>
      </c>
      <c r="AF189" s="46">
        <f t="shared" si="31"/>
        <v>1</v>
      </c>
      <c r="AG189" s="46">
        <f t="shared" si="31"/>
        <v>0</v>
      </c>
      <c r="AH189" s="34"/>
      <c r="AI189" s="34"/>
      <c r="AJ189" s="34"/>
      <c r="AK189" s="34"/>
      <c r="AM189" s="13" t="str">
        <f t="shared" si="22"/>
        <v>.Petroleum Refining.Pumping.General.Small</v>
      </c>
      <c r="AO189" s="6"/>
    </row>
    <row r="190" spans="1:41" x14ac:dyDescent="0.3">
      <c r="A190" t="s">
        <v>193</v>
      </c>
      <c r="B190" s="41"/>
      <c r="C190" s="41"/>
      <c r="D190" s="41"/>
      <c r="E190" s="41"/>
      <c r="F190" t="s">
        <v>194</v>
      </c>
      <c r="G190" s="39"/>
      <c r="H190" s="40"/>
      <c r="I190" s="39"/>
      <c r="J190" s="39"/>
      <c r="K190" s="39" t="s">
        <v>40</v>
      </c>
      <c r="L190" s="24"/>
      <c r="M190" s="27" t="s">
        <v>101</v>
      </c>
      <c r="N190" s="45"/>
      <c r="O190" s="27"/>
      <c r="P190" s="27">
        <v>1940</v>
      </c>
      <c r="Q190" s="27">
        <v>2101</v>
      </c>
      <c r="R190" s="27">
        <v>10</v>
      </c>
      <c r="S190" s="45">
        <v>0.5</v>
      </c>
      <c r="T190" s="45">
        <v>0.5</v>
      </c>
      <c r="U190" s="45">
        <v>0.9</v>
      </c>
      <c r="V190" s="45"/>
      <c r="W190" s="45">
        <v>0.9</v>
      </c>
      <c r="X190" s="45">
        <v>0.9</v>
      </c>
      <c r="Y190" s="45"/>
      <c r="Z190" s="45"/>
      <c r="AA190" s="45"/>
      <c r="AB190" s="45"/>
      <c r="AC190" s="45"/>
      <c r="AD190" s="45"/>
      <c r="AE190" s="45"/>
      <c r="AF190" s="45">
        <v>0.95</v>
      </c>
      <c r="AG190" s="45"/>
      <c r="AH190" s="34">
        <v>940.65580799999998</v>
      </c>
      <c r="AI190" s="34">
        <v>37648.042521735697</v>
      </c>
      <c r="AJ190" s="34">
        <v>625.68748094067701</v>
      </c>
      <c r="AK190" s="34"/>
      <c r="AM190" s="13" t="str">
        <f t="shared" si="22"/>
        <v>.Petroleum Refining.Pumping.General.SmallLow Eff centrifugal pump</v>
      </c>
      <c r="AO190" s="9"/>
    </row>
    <row r="191" spans="1:41" x14ac:dyDescent="0.3">
      <c r="A191" t="s">
        <v>193</v>
      </c>
      <c r="B191" s="41"/>
      <c r="C191" s="41"/>
      <c r="D191" s="41"/>
      <c r="E191" s="41"/>
      <c r="F191" t="s">
        <v>195</v>
      </c>
      <c r="G191" s="39"/>
      <c r="H191" s="40"/>
      <c r="I191" s="39"/>
      <c r="J191" s="39"/>
      <c r="K191" s="39" t="s">
        <v>40</v>
      </c>
      <c r="L191" s="24"/>
      <c r="M191" s="27" t="s">
        <v>101</v>
      </c>
      <c r="N191" s="45"/>
      <c r="O191" s="27"/>
      <c r="P191" s="27">
        <v>1940</v>
      </c>
      <c r="Q191" s="27">
        <v>2101</v>
      </c>
      <c r="R191" s="27">
        <v>10</v>
      </c>
      <c r="S191" s="45"/>
      <c r="T191" s="45"/>
      <c r="U191" s="45"/>
      <c r="V191" s="45"/>
      <c r="W191" s="45"/>
      <c r="X191" s="45"/>
      <c r="Y191" s="45"/>
      <c r="Z191" s="45"/>
      <c r="AA191" s="45"/>
      <c r="AB191" s="45"/>
      <c r="AC191" s="45"/>
      <c r="AD191" s="45"/>
      <c r="AE191" s="45"/>
      <c r="AF191" s="45"/>
      <c r="AG191" s="45"/>
      <c r="AH191" s="34">
        <v>940.65580799999998</v>
      </c>
      <c r="AI191" s="34">
        <v>71487.521392478506</v>
      </c>
      <c r="AJ191" s="34">
        <v>625.68748094067701</v>
      </c>
      <c r="AK191" s="34"/>
      <c r="AM191" s="13" t="str">
        <f t="shared" si="22"/>
        <v>.Petroleum Refining.Pumping.General.SmallMed Eff centrifugal pump variable speed</v>
      </c>
      <c r="AO191" s="6"/>
    </row>
    <row r="192" spans="1:41" x14ac:dyDescent="0.3">
      <c r="A192" t="s">
        <v>193</v>
      </c>
      <c r="B192" s="41"/>
      <c r="C192" s="41"/>
      <c r="D192" s="41"/>
      <c r="E192" s="41"/>
      <c r="F192" t="s">
        <v>196</v>
      </c>
      <c r="G192" s="39"/>
      <c r="H192" s="40"/>
      <c r="I192" s="39"/>
      <c r="J192" s="39"/>
      <c r="K192" s="39" t="s">
        <v>40</v>
      </c>
      <c r="L192" s="24"/>
      <c r="M192" s="27" t="s">
        <v>101</v>
      </c>
      <c r="N192" s="45"/>
      <c r="O192" s="27"/>
      <c r="P192" s="27">
        <v>1940</v>
      </c>
      <c r="Q192" s="27">
        <v>2101</v>
      </c>
      <c r="R192" s="27">
        <v>10</v>
      </c>
      <c r="S192" s="45">
        <v>0.5</v>
      </c>
      <c r="T192" s="45">
        <v>0.5</v>
      </c>
      <c r="U192" s="45">
        <v>0.1</v>
      </c>
      <c r="V192" s="45"/>
      <c r="W192" s="45">
        <v>0.1</v>
      </c>
      <c r="X192" s="45">
        <v>0.1</v>
      </c>
      <c r="Y192" s="45"/>
      <c r="Z192" s="45"/>
      <c r="AA192" s="45"/>
      <c r="AB192" s="45"/>
      <c r="AC192" s="45"/>
      <c r="AD192" s="45"/>
      <c r="AE192" s="45"/>
      <c r="AF192" s="45">
        <v>0.05</v>
      </c>
      <c r="AG192" s="45"/>
      <c r="AH192" s="34">
        <v>940.65580799999998</v>
      </c>
      <c r="AI192" s="34">
        <v>73270.730713159501</v>
      </c>
      <c r="AJ192" s="34">
        <v>625.68748094067701</v>
      </c>
      <c r="AK192" s="34"/>
      <c r="AM192" s="13" t="str">
        <f t="shared" si="22"/>
        <v>.Petroleum Refining.Pumping.General.SmallHigh Eff centrifugal pump variable speed</v>
      </c>
      <c r="AO192" s="9"/>
    </row>
    <row r="193" spans="1:41" x14ac:dyDescent="0.3">
      <c r="B193" s="41"/>
      <c r="C193" s="41"/>
      <c r="D193" s="41"/>
      <c r="E193" s="41"/>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22"/>
        <v/>
      </c>
      <c r="AO193" s="9"/>
    </row>
    <row r="194" spans="1:41" x14ac:dyDescent="0.3">
      <c r="A194" t="s">
        <v>197</v>
      </c>
      <c r="B194" s="41"/>
      <c r="C194" s="41"/>
      <c r="D194" s="41"/>
      <c r="E194" s="41"/>
      <c r="G194" s="39"/>
      <c r="H194" s="40"/>
      <c r="I194" s="39"/>
      <c r="J194" s="39"/>
      <c r="K194" s="39" t="s">
        <v>40</v>
      </c>
      <c r="L194" s="24"/>
      <c r="M194" s="27" t="s">
        <v>101</v>
      </c>
      <c r="N194" s="45">
        <v>0.5</v>
      </c>
      <c r="O194" s="27">
        <v>10</v>
      </c>
      <c r="P194" s="27"/>
      <c r="Q194" s="27"/>
      <c r="R194" s="27"/>
      <c r="S194" s="46">
        <f t="shared" ref="S194:AG194" si="32">SUM(S195:S197)</f>
        <v>1</v>
      </c>
      <c r="T194" s="46">
        <f t="shared" si="32"/>
        <v>1</v>
      </c>
      <c r="U194" s="46">
        <f t="shared" si="32"/>
        <v>1</v>
      </c>
      <c r="V194" s="46">
        <f t="shared" si="32"/>
        <v>0</v>
      </c>
      <c r="W194" s="46">
        <f t="shared" si="32"/>
        <v>1</v>
      </c>
      <c r="X194" s="46">
        <f t="shared" si="32"/>
        <v>1</v>
      </c>
      <c r="Y194" s="46">
        <f t="shared" si="32"/>
        <v>0</v>
      </c>
      <c r="Z194" s="46">
        <f t="shared" si="32"/>
        <v>0</v>
      </c>
      <c r="AA194" s="46">
        <f t="shared" si="32"/>
        <v>0</v>
      </c>
      <c r="AB194" s="46">
        <f t="shared" si="32"/>
        <v>0</v>
      </c>
      <c r="AC194" s="46">
        <f t="shared" si="32"/>
        <v>0</v>
      </c>
      <c r="AD194" s="46">
        <f t="shared" si="32"/>
        <v>0</v>
      </c>
      <c r="AE194" s="46">
        <f t="shared" si="32"/>
        <v>0</v>
      </c>
      <c r="AF194" s="46">
        <f t="shared" si="32"/>
        <v>1</v>
      </c>
      <c r="AG194" s="46">
        <f t="shared" si="32"/>
        <v>0</v>
      </c>
      <c r="AH194" s="34"/>
      <c r="AI194" s="34"/>
      <c r="AJ194" s="34"/>
      <c r="AK194" s="34"/>
      <c r="AM194" s="13" t="str">
        <f t="shared" si="22"/>
        <v>.Petroleum Refining.Pumping.General.Large</v>
      </c>
      <c r="AO194" s="9"/>
    </row>
    <row r="195" spans="1:41" x14ac:dyDescent="0.3">
      <c r="A195" t="s">
        <v>197</v>
      </c>
      <c r="B195" s="41"/>
      <c r="C195" s="41"/>
      <c r="D195" s="41"/>
      <c r="E195" s="41"/>
      <c r="F195" t="s">
        <v>194</v>
      </c>
      <c r="G195" s="39"/>
      <c r="H195" s="40"/>
      <c r="I195" s="39"/>
      <c r="J195" s="39"/>
      <c r="K195" s="39" t="s">
        <v>40</v>
      </c>
      <c r="L195" s="24"/>
      <c r="M195" s="27" t="s">
        <v>101</v>
      </c>
      <c r="N195" s="45"/>
      <c r="O195" s="27"/>
      <c r="P195" s="27">
        <v>1940</v>
      </c>
      <c r="Q195" s="27">
        <v>2101</v>
      </c>
      <c r="R195" s="27">
        <v>10</v>
      </c>
      <c r="S195" s="45">
        <v>0.5</v>
      </c>
      <c r="T195" s="45">
        <v>0.5</v>
      </c>
      <c r="U195" s="45">
        <v>0.9</v>
      </c>
      <c r="V195" s="45"/>
      <c r="W195" s="45">
        <v>0.9</v>
      </c>
      <c r="X195" s="45">
        <v>0.9</v>
      </c>
      <c r="Y195" s="45"/>
      <c r="Z195" s="45"/>
      <c r="AA195" s="45"/>
      <c r="AB195" s="45"/>
      <c r="AC195" s="45"/>
      <c r="AD195" s="45"/>
      <c r="AE195" s="45"/>
      <c r="AF195" s="45">
        <v>0.95</v>
      </c>
      <c r="AG195" s="45"/>
      <c r="AH195" s="34">
        <v>9406.5580800000007</v>
      </c>
      <c r="AI195" s="34">
        <v>210829.038121719</v>
      </c>
      <c r="AJ195" s="34">
        <v>625.68748094067701</v>
      </c>
      <c r="AK195" s="34"/>
      <c r="AM195" s="13" t="str">
        <f t="shared" si="22"/>
        <v>.Petroleum Refining.Pumping.General.LargeLow Eff centrifugal pump</v>
      </c>
      <c r="AO195" s="6"/>
    </row>
    <row r="196" spans="1:41" x14ac:dyDescent="0.3">
      <c r="A196" t="s">
        <v>197</v>
      </c>
      <c r="B196" s="41"/>
      <c r="C196" s="41"/>
      <c r="D196" s="41"/>
      <c r="E196" s="41"/>
      <c r="F196" t="s">
        <v>195</v>
      </c>
      <c r="G196" s="39"/>
      <c r="H196" s="40"/>
      <c r="I196" s="39"/>
      <c r="J196" s="39"/>
      <c r="K196" s="39" t="s">
        <v>40</v>
      </c>
      <c r="L196" s="24"/>
      <c r="M196" s="27" t="s">
        <v>101</v>
      </c>
      <c r="N196" s="45"/>
      <c r="O196" s="27"/>
      <c r="P196" s="27">
        <v>1940</v>
      </c>
      <c r="Q196" s="27">
        <v>2101</v>
      </c>
      <c r="R196" s="27">
        <v>10</v>
      </c>
      <c r="S196" s="45"/>
      <c r="T196" s="45"/>
      <c r="U196" s="45"/>
      <c r="V196" s="45"/>
      <c r="W196" s="45"/>
      <c r="X196" s="45"/>
      <c r="Y196" s="45"/>
      <c r="Z196" s="45"/>
      <c r="AA196" s="45"/>
      <c r="AB196" s="45"/>
      <c r="AC196" s="45"/>
      <c r="AD196" s="45"/>
      <c r="AE196" s="45"/>
      <c r="AF196" s="45"/>
      <c r="AG196" s="45"/>
      <c r="AH196" s="34">
        <v>9406.5580800000007</v>
      </c>
      <c r="AI196" s="34">
        <v>400330.11979787902</v>
      </c>
      <c r="AJ196" s="34">
        <v>625.68748094067701</v>
      </c>
      <c r="AK196" s="34"/>
      <c r="AM196" s="13" t="str">
        <f t="shared" ref="AM196:AM259" si="33">_xlfn.CONCAT(A196,F196)</f>
        <v>.Petroleum Refining.Pumping.General.LargeMed Eff centrifugal pump variable speed</v>
      </c>
      <c r="AO196" s="9"/>
    </row>
    <row r="197" spans="1:41" x14ac:dyDescent="0.3">
      <c r="A197" t="s">
        <v>197</v>
      </c>
      <c r="B197" s="41"/>
      <c r="C197" s="41"/>
      <c r="D197" s="41"/>
      <c r="E197" s="41"/>
      <c r="F197" t="s">
        <v>196</v>
      </c>
      <c r="G197" s="39"/>
      <c r="H197" s="40"/>
      <c r="I197" s="39"/>
      <c r="J197" s="39"/>
      <c r="K197" s="39" t="s">
        <v>40</v>
      </c>
      <c r="L197" s="24"/>
      <c r="M197" s="27" t="s">
        <v>101</v>
      </c>
      <c r="N197" s="45"/>
      <c r="O197" s="27"/>
      <c r="P197" s="27">
        <v>1940</v>
      </c>
      <c r="Q197" s="27">
        <v>2101</v>
      </c>
      <c r="R197" s="27">
        <v>10</v>
      </c>
      <c r="S197" s="45">
        <v>0.5</v>
      </c>
      <c r="T197" s="45">
        <v>0.5</v>
      </c>
      <c r="U197" s="45">
        <v>0.1</v>
      </c>
      <c r="V197" s="45"/>
      <c r="W197" s="45">
        <v>0.1</v>
      </c>
      <c r="X197" s="45">
        <v>0.1</v>
      </c>
      <c r="Y197" s="45"/>
      <c r="Z197" s="45"/>
      <c r="AA197" s="45"/>
      <c r="AB197" s="45"/>
      <c r="AC197" s="45"/>
      <c r="AD197" s="45"/>
      <c r="AE197" s="45"/>
      <c r="AF197" s="45">
        <v>0.05</v>
      </c>
      <c r="AG197" s="45"/>
      <c r="AH197" s="34">
        <v>9406.5580800000007</v>
      </c>
      <c r="AI197" s="34">
        <v>403896.53843924199</v>
      </c>
      <c r="AJ197" s="34">
        <v>625.68748094067701</v>
      </c>
      <c r="AK197" s="34"/>
      <c r="AM197" s="13" t="str">
        <f t="shared" si="33"/>
        <v>.Petroleum Refining.Pumping.General.LargeHigh Eff centrifugal pump variable speed</v>
      </c>
      <c r="AO197" s="6"/>
    </row>
    <row r="198" spans="1:41" x14ac:dyDescent="0.3">
      <c r="B198" s="41"/>
      <c r="C198" s="41"/>
      <c r="D198" s="41"/>
      <c r="E198" s="41"/>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33"/>
        <v/>
      </c>
      <c r="AO198" s="6"/>
    </row>
    <row r="199" spans="1:41" x14ac:dyDescent="0.3">
      <c r="A199" t="s">
        <v>198</v>
      </c>
      <c r="B199" s="41"/>
      <c r="C199" s="41"/>
      <c r="D199" s="41"/>
      <c r="E199" s="41"/>
      <c r="G199" s="39"/>
      <c r="H199" s="40"/>
      <c r="I199" s="39"/>
      <c r="J199" s="39"/>
      <c r="K199" s="39" t="s">
        <v>40</v>
      </c>
      <c r="L199" s="24"/>
      <c r="M199" s="27" t="s">
        <v>101</v>
      </c>
      <c r="N199" s="45">
        <v>0.5</v>
      </c>
      <c r="O199" s="27">
        <v>10</v>
      </c>
      <c r="P199" s="27"/>
      <c r="Q199" s="27"/>
      <c r="R199" s="27"/>
      <c r="S199" s="46">
        <f t="shared" ref="S199:AG199" si="34">SUM(S200:S201)</f>
        <v>1</v>
      </c>
      <c r="T199" s="46">
        <f t="shared" si="34"/>
        <v>1</v>
      </c>
      <c r="U199" s="46">
        <f t="shared" si="34"/>
        <v>1</v>
      </c>
      <c r="V199" s="46">
        <f t="shared" si="34"/>
        <v>0</v>
      </c>
      <c r="W199" s="46">
        <f t="shared" si="34"/>
        <v>1</v>
      </c>
      <c r="X199" s="46">
        <f t="shared" si="34"/>
        <v>1</v>
      </c>
      <c r="Y199" s="46">
        <f t="shared" si="34"/>
        <v>0</v>
      </c>
      <c r="Z199" s="46">
        <f t="shared" si="34"/>
        <v>0</v>
      </c>
      <c r="AA199" s="46">
        <f t="shared" si="34"/>
        <v>0</v>
      </c>
      <c r="AB199" s="46">
        <f t="shared" si="34"/>
        <v>0</v>
      </c>
      <c r="AC199" s="46">
        <f t="shared" si="34"/>
        <v>0</v>
      </c>
      <c r="AD199" s="46">
        <f t="shared" si="34"/>
        <v>0</v>
      </c>
      <c r="AE199" s="46">
        <f t="shared" si="34"/>
        <v>0</v>
      </c>
      <c r="AF199" s="46">
        <f t="shared" si="34"/>
        <v>1</v>
      </c>
      <c r="AG199" s="46">
        <f t="shared" si="34"/>
        <v>0</v>
      </c>
      <c r="AH199" s="34"/>
      <c r="AI199" s="34"/>
      <c r="AJ199" s="34"/>
      <c r="AK199" s="34"/>
      <c r="AM199" s="13" t="str">
        <f t="shared" si="33"/>
        <v>.Petroleum Refining.Pumping.Slurry Stock.Small</v>
      </c>
      <c r="AO199" s="6"/>
    </row>
    <row r="200" spans="1:41" x14ac:dyDescent="0.3">
      <c r="A200" t="s">
        <v>198</v>
      </c>
      <c r="B200" s="41"/>
      <c r="C200" s="41"/>
      <c r="D200" s="41"/>
      <c r="E200" s="41"/>
      <c r="F200" t="s">
        <v>199</v>
      </c>
      <c r="G200" s="39"/>
      <c r="H200" s="40"/>
      <c r="I200" s="39"/>
      <c r="J200" s="39"/>
      <c r="K200" s="39" t="s">
        <v>40</v>
      </c>
      <c r="L200" s="24"/>
      <c r="M200" s="27" t="s">
        <v>101</v>
      </c>
      <c r="N200" s="45"/>
      <c r="O200" s="27"/>
      <c r="P200" s="27">
        <v>1940</v>
      </c>
      <c r="Q200" s="27">
        <v>2101</v>
      </c>
      <c r="R200" s="27">
        <v>10</v>
      </c>
      <c r="S200" s="45">
        <v>0.5</v>
      </c>
      <c r="T200" s="45">
        <v>0.5</v>
      </c>
      <c r="U200" s="45">
        <v>0.9</v>
      </c>
      <c r="V200" s="45"/>
      <c r="W200" s="45">
        <v>0.9</v>
      </c>
      <c r="X200" s="45">
        <v>0.9</v>
      </c>
      <c r="Y200" s="45"/>
      <c r="Z200" s="45"/>
      <c r="AA200" s="45"/>
      <c r="AB200" s="45"/>
      <c r="AC200" s="45"/>
      <c r="AD200" s="45"/>
      <c r="AE200" s="45"/>
      <c r="AF200" s="45">
        <v>0.95</v>
      </c>
      <c r="AG200" s="45"/>
      <c r="AH200" s="34">
        <v>940.65580799999998</v>
      </c>
      <c r="AI200" s="34">
        <v>112944.127565207</v>
      </c>
      <c r="AJ200" s="34">
        <v>625.68748094067701</v>
      </c>
      <c r="AK200" s="34"/>
      <c r="AM200" s="13" t="str">
        <f t="shared" si="33"/>
        <v>.Petroleum Refining.Pumping.Slurry Stock.SmallRotary pump</v>
      </c>
      <c r="AO200" s="9"/>
    </row>
    <row r="201" spans="1:41" x14ac:dyDescent="0.3">
      <c r="A201" t="s">
        <v>198</v>
      </c>
      <c r="B201" s="41"/>
      <c r="C201" s="41"/>
      <c r="D201" s="41"/>
      <c r="E201" s="41"/>
      <c r="F201" t="s">
        <v>200</v>
      </c>
      <c r="G201" s="39"/>
      <c r="H201" s="40"/>
      <c r="I201" s="39"/>
      <c r="J201" s="39"/>
      <c r="K201" s="39" t="s">
        <v>40</v>
      </c>
      <c r="L201" s="24"/>
      <c r="M201" s="27" t="s">
        <v>101</v>
      </c>
      <c r="N201" s="45"/>
      <c r="O201" s="27"/>
      <c r="P201" s="27">
        <v>1940</v>
      </c>
      <c r="Q201" s="27">
        <v>2101</v>
      </c>
      <c r="R201" s="27">
        <v>10</v>
      </c>
      <c r="S201" s="45">
        <v>0.5</v>
      </c>
      <c r="T201" s="45">
        <v>0.5</v>
      </c>
      <c r="U201" s="45">
        <v>0.1</v>
      </c>
      <c r="V201" s="45"/>
      <c r="W201" s="45">
        <v>0.1</v>
      </c>
      <c r="X201" s="45">
        <v>0.1</v>
      </c>
      <c r="Y201" s="45"/>
      <c r="Z201" s="45"/>
      <c r="AA201" s="45"/>
      <c r="AB201" s="45"/>
      <c r="AC201" s="45"/>
      <c r="AD201" s="45"/>
      <c r="AE201" s="45"/>
      <c r="AF201" s="45">
        <v>0.05</v>
      </c>
      <c r="AG201" s="45"/>
      <c r="AH201" s="34">
        <v>940.65580799999998</v>
      </c>
      <c r="AI201" s="34">
        <v>146783.60643594901</v>
      </c>
      <c r="AJ201" s="34">
        <v>625.68748094067701</v>
      </c>
      <c r="AK201" s="34"/>
      <c r="AM201" s="13" t="str">
        <f t="shared" si="33"/>
        <v>.Petroleum Refining.Pumping.Slurry Stock.SmallEff rotary pump variable speed</v>
      </c>
      <c r="AO201" s="6"/>
    </row>
    <row r="202" spans="1:41" x14ac:dyDescent="0.3">
      <c r="B202" s="41"/>
      <c r="C202" s="41"/>
      <c r="D202" s="41"/>
      <c r="E202" s="41"/>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33"/>
        <v/>
      </c>
      <c r="AO202" s="6"/>
    </row>
    <row r="203" spans="1:41" x14ac:dyDescent="0.3">
      <c r="A203" t="s">
        <v>201</v>
      </c>
      <c r="B203" s="41"/>
      <c r="C203" s="41"/>
      <c r="D203" s="41"/>
      <c r="E203" s="41"/>
      <c r="G203" s="39"/>
      <c r="H203" s="40"/>
      <c r="I203" s="39"/>
      <c r="J203" s="39"/>
      <c r="K203" s="39" t="s">
        <v>40</v>
      </c>
      <c r="L203" s="24"/>
      <c r="M203" s="27" t="s">
        <v>101</v>
      </c>
      <c r="N203" s="45">
        <v>0.5</v>
      </c>
      <c r="O203" s="27">
        <v>10</v>
      </c>
      <c r="P203" s="27"/>
      <c r="Q203" s="27"/>
      <c r="R203" s="27"/>
      <c r="S203" s="46">
        <f t="shared" ref="S203:AG203" si="35">SUM(S204:S205)</f>
        <v>1</v>
      </c>
      <c r="T203" s="46">
        <f t="shared" si="35"/>
        <v>1</v>
      </c>
      <c r="U203" s="46">
        <f t="shared" si="35"/>
        <v>1</v>
      </c>
      <c r="V203" s="46">
        <f t="shared" si="35"/>
        <v>0</v>
      </c>
      <c r="W203" s="46">
        <f t="shared" si="35"/>
        <v>1</v>
      </c>
      <c r="X203" s="46">
        <f t="shared" si="35"/>
        <v>1</v>
      </c>
      <c r="Y203" s="46">
        <f t="shared" si="35"/>
        <v>0</v>
      </c>
      <c r="Z203" s="46">
        <f t="shared" si="35"/>
        <v>0</v>
      </c>
      <c r="AA203" s="46">
        <f t="shared" si="35"/>
        <v>0</v>
      </c>
      <c r="AB203" s="46">
        <f t="shared" si="35"/>
        <v>0</v>
      </c>
      <c r="AC203" s="46">
        <f t="shared" si="35"/>
        <v>0</v>
      </c>
      <c r="AD203" s="46">
        <f t="shared" si="35"/>
        <v>0</v>
      </c>
      <c r="AE203" s="46">
        <f t="shared" si="35"/>
        <v>0</v>
      </c>
      <c r="AF203" s="46">
        <f t="shared" si="35"/>
        <v>1</v>
      </c>
      <c r="AG203" s="46">
        <f t="shared" si="35"/>
        <v>0</v>
      </c>
      <c r="AH203" s="34"/>
      <c r="AI203" s="34"/>
      <c r="AJ203" s="34"/>
      <c r="AK203" s="34"/>
      <c r="AM203" s="13" t="str">
        <f t="shared" si="33"/>
        <v>.Petroleum Refining.Pumping.Slurry Stock.Large</v>
      </c>
      <c r="AO203" s="6"/>
    </row>
    <row r="204" spans="1:41" x14ac:dyDescent="0.3">
      <c r="A204" t="s">
        <v>201</v>
      </c>
      <c r="B204" s="41"/>
      <c r="C204" s="41"/>
      <c r="D204" s="41"/>
      <c r="E204" s="41"/>
      <c r="F204" t="s">
        <v>199</v>
      </c>
      <c r="G204" s="39"/>
      <c r="H204" s="40"/>
      <c r="I204" s="39"/>
      <c r="J204" s="39"/>
      <c r="K204" s="39" t="s">
        <v>40</v>
      </c>
      <c r="L204" s="24"/>
      <c r="M204" s="27" t="s">
        <v>101</v>
      </c>
      <c r="N204" s="45"/>
      <c r="O204" s="27"/>
      <c r="P204" s="27">
        <v>1940</v>
      </c>
      <c r="Q204" s="27">
        <v>2101</v>
      </c>
      <c r="R204" s="27">
        <v>10</v>
      </c>
      <c r="S204" s="45">
        <v>0.5</v>
      </c>
      <c r="T204" s="45">
        <v>0.5</v>
      </c>
      <c r="U204" s="45">
        <v>0.9</v>
      </c>
      <c r="V204" s="45"/>
      <c r="W204" s="45">
        <v>0.9</v>
      </c>
      <c r="X204" s="45">
        <v>0.9</v>
      </c>
      <c r="Y204" s="45"/>
      <c r="Z204" s="45"/>
      <c r="AA204" s="45"/>
      <c r="AB204" s="45"/>
      <c r="AC204" s="45"/>
      <c r="AD204" s="45"/>
      <c r="AE204" s="45"/>
      <c r="AF204" s="45">
        <v>0.95</v>
      </c>
      <c r="AG204" s="45"/>
      <c r="AH204" s="34">
        <v>9406.5580800000007</v>
      </c>
      <c r="AI204" s="34">
        <v>632487.11436515802</v>
      </c>
      <c r="AJ204" s="34">
        <v>625.68748094067701</v>
      </c>
      <c r="AK204" s="34"/>
      <c r="AM204" s="13" t="str">
        <f t="shared" si="33"/>
        <v>.Petroleum Refining.Pumping.Slurry Stock.LargeRotary pump</v>
      </c>
      <c r="AO204" s="9"/>
    </row>
    <row r="205" spans="1:41" x14ac:dyDescent="0.3">
      <c r="A205" t="s">
        <v>201</v>
      </c>
      <c r="B205" s="41"/>
      <c r="C205" s="41"/>
      <c r="D205" s="41"/>
      <c r="E205" s="41"/>
      <c r="F205" t="s">
        <v>200</v>
      </c>
      <c r="G205" s="39"/>
      <c r="H205" s="40"/>
      <c r="I205" s="39"/>
      <c r="J205" s="39"/>
      <c r="K205" s="39" t="s">
        <v>40</v>
      </c>
      <c r="L205" s="24"/>
      <c r="M205" s="27" t="s">
        <v>101</v>
      </c>
      <c r="N205" s="45"/>
      <c r="O205" s="27"/>
      <c r="P205" s="27">
        <v>1940</v>
      </c>
      <c r="Q205" s="27">
        <v>2101</v>
      </c>
      <c r="R205" s="27">
        <v>10</v>
      </c>
      <c r="S205" s="45">
        <v>0.5</v>
      </c>
      <c r="T205" s="45">
        <v>0.5</v>
      </c>
      <c r="U205" s="45">
        <v>0.1</v>
      </c>
      <c r="V205" s="45"/>
      <c r="W205" s="45">
        <v>0.1</v>
      </c>
      <c r="X205" s="45">
        <v>0.1</v>
      </c>
      <c r="Y205" s="45"/>
      <c r="Z205" s="45"/>
      <c r="AA205" s="45"/>
      <c r="AB205" s="45"/>
      <c r="AC205" s="45"/>
      <c r="AD205" s="45"/>
      <c r="AE205" s="45"/>
      <c r="AF205" s="45">
        <v>0.05</v>
      </c>
      <c r="AG205" s="45"/>
      <c r="AH205" s="34">
        <v>9406.5580800000007</v>
      </c>
      <c r="AI205" s="34">
        <v>821988.19604131998</v>
      </c>
      <c r="AJ205" s="34">
        <v>625.68748094067701</v>
      </c>
      <c r="AK205" s="34"/>
      <c r="AM205" s="13" t="str">
        <f t="shared" si="33"/>
        <v>.Petroleum Refining.Pumping.Slurry Stock.LargeEff rotary pump variable speed</v>
      </c>
      <c r="AO205" s="6"/>
    </row>
    <row r="206" spans="1:41" x14ac:dyDescent="0.3">
      <c r="B206" s="41"/>
      <c r="C206" s="41"/>
      <c r="D206" s="41"/>
      <c r="E206" s="41"/>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33"/>
        <v/>
      </c>
      <c r="AO206" s="6"/>
    </row>
    <row r="207" spans="1:41" x14ac:dyDescent="0.3">
      <c r="A207" t="s">
        <v>202</v>
      </c>
      <c r="B207" s="41"/>
      <c r="C207" s="41"/>
      <c r="D207" s="41"/>
      <c r="E207" s="41"/>
      <c r="G207" s="39"/>
      <c r="H207" s="40"/>
      <c r="I207" s="39"/>
      <c r="J207" s="39"/>
      <c r="K207" s="39" t="s">
        <v>40</v>
      </c>
      <c r="L207" s="24"/>
      <c r="M207" s="27" t="s">
        <v>101</v>
      </c>
      <c r="N207" s="45">
        <v>0.5</v>
      </c>
      <c r="O207" s="27">
        <v>10</v>
      </c>
      <c r="P207" s="27"/>
      <c r="Q207" s="27"/>
      <c r="R207" s="27"/>
      <c r="S207" s="46">
        <f t="shared" ref="S207:AG207" si="36">SUM(S208:S209)</f>
        <v>1</v>
      </c>
      <c r="T207" s="46">
        <f t="shared" si="36"/>
        <v>1</v>
      </c>
      <c r="U207" s="46">
        <f t="shared" si="36"/>
        <v>1</v>
      </c>
      <c r="V207" s="46">
        <f t="shared" si="36"/>
        <v>0</v>
      </c>
      <c r="W207" s="46">
        <f t="shared" si="36"/>
        <v>1</v>
      </c>
      <c r="X207" s="46">
        <f t="shared" si="36"/>
        <v>1</v>
      </c>
      <c r="Y207" s="46">
        <f t="shared" si="36"/>
        <v>0</v>
      </c>
      <c r="Z207" s="46">
        <f t="shared" si="36"/>
        <v>0</v>
      </c>
      <c r="AA207" s="46">
        <f t="shared" si="36"/>
        <v>0</v>
      </c>
      <c r="AB207" s="46">
        <f t="shared" si="36"/>
        <v>0</v>
      </c>
      <c r="AC207" s="46">
        <f t="shared" si="36"/>
        <v>0</v>
      </c>
      <c r="AD207" s="46">
        <f t="shared" si="36"/>
        <v>0</v>
      </c>
      <c r="AE207" s="46">
        <f t="shared" si="36"/>
        <v>0</v>
      </c>
      <c r="AF207" s="46">
        <f t="shared" si="36"/>
        <v>1</v>
      </c>
      <c r="AG207" s="46">
        <f t="shared" si="36"/>
        <v>0</v>
      </c>
      <c r="AH207" s="34"/>
      <c r="AI207" s="34"/>
      <c r="AJ207" s="34"/>
      <c r="AK207" s="34"/>
      <c r="AM207" s="13" t="str">
        <f t="shared" si="33"/>
        <v>.Petroleum Refining.Pumping.Precision.Small</v>
      </c>
      <c r="AO207" s="6"/>
    </row>
    <row r="208" spans="1:41" x14ac:dyDescent="0.3">
      <c r="A208" t="s">
        <v>202</v>
      </c>
      <c r="B208" s="41"/>
      <c r="C208" s="41"/>
      <c r="D208" s="41"/>
      <c r="E208" s="41"/>
      <c r="F208" t="s">
        <v>203</v>
      </c>
      <c r="G208" s="39"/>
      <c r="H208" s="40"/>
      <c r="I208" s="39"/>
      <c r="J208" s="39"/>
      <c r="K208" s="39" t="s">
        <v>40</v>
      </c>
      <c r="L208" s="24"/>
      <c r="M208" s="27" t="s">
        <v>101</v>
      </c>
      <c r="N208" s="45"/>
      <c r="O208" s="27"/>
      <c r="P208" s="27">
        <v>1940</v>
      </c>
      <c r="Q208" s="27">
        <v>2101</v>
      </c>
      <c r="R208" s="27">
        <v>10</v>
      </c>
      <c r="S208" s="45">
        <v>0.5</v>
      </c>
      <c r="T208" s="45">
        <v>0.5</v>
      </c>
      <c r="U208" s="45">
        <v>0.9</v>
      </c>
      <c r="V208" s="45"/>
      <c r="W208" s="45">
        <v>0.9</v>
      </c>
      <c r="X208" s="45">
        <v>0.9</v>
      </c>
      <c r="Y208" s="45"/>
      <c r="Z208" s="45"/>
      <c r="AA208" s="45"/>
      <c r="AB208" s="45"/>
      <c r="AC208" s="45"/>
      <c r="AD208" s="45"/>
      <c r="AE208" s="45"/>
      <c r="AF208" s="45">
        <v>0.95</v>
      </c>
      <c r="AG208" s="45"/>
      <c r="AH208" s="34">
        <v>940.65580799999998</v>
      </c>
      <c r="AI208" s="34">
        <v>112944.127565207</v>
      </c>
      <c r="AJ208" s="34">
        <v>625.68748094067701</v>
      </c>
      <c r="AK208" s="34"/>
      <c r="AM208" s="13" t="str">
        <f t="shared" si="33"/>
        <v>.Petroleum Refining.Pumping.Precision.SmallReciprocating pump</v>
      </c>
      <c r="AO208" s="9"/>
    </row>
    <row r="209" spans="1:41" x14ac:dyDescent="0.3">
      <c r="A209" t="s">
        <v>202</v>
      </c>
      <c r="B209" s="41"/>
      <c r="C209" s="41"/>
      <c r="D209" s="41"/>
      <c r="E209" s="41"/>
      <c r="F209" t="s">
        <v>204</v>
      </c>
      <c r="G209" s="39"/>
      <c r="H209" s="40"/>
      <c r="I209" s="39"/>
      <c r="J209" s="39"/>
      <c r="K209" s="39" t="s">
        <v>40</v>
      </c>
      <c r="L209" s="24"/>
      <c r="M209" s="27" t="s">
        <v>101</v>
      </c>
      <c r="N209" s="45"/>
      <c r="O209" s="27"/>
      <c r="P209" s="27">
        <v>1940</v>
      </c>
      <c r="Q209" s="27">
        <v>2101</v>
      </c>
      <c r="R209" s="27">
        <v>10</v>
      </c>
      <c r="S209" s="45">
        <v>0.5</v>
      </c>
      <c r="T209" s="45">
        <v>0.5</v>
      </c>
      <c r="U209" s="45">
        <v>0.1</v>
      </c>
      <c r="V209" s="45"/>
      <c r="W209" s="45">
        <v>0.1</v>
      </c>
      <c r="X209" s="45">
        <v>0.1</v>
      </c>
      <c r="Y209" s="45"/>
      <c r="Z209" s="45"/>
      <c r="AA209" s="45"/>
      <c r="AB209" s="45"/>
      <c r="AC209" s="45"/>
      <c r="AD209" s="45"/>
      <c r="AE209" s="45"/>
      <c r="AF209" s="45">
        <v>0.05</v>
      </c>
      <c r="AG209" s="45"/>
      <c r="AH209" s="34">
        <v>940.65580799999998</v>
      </c>
      <c r="AI209" s="34">
        <v>146783.60643594901</v>
      </c>
      <c r="AJ209" s="34">
        <v>625.68748094067701</v>
      </c>
      <c r="AK209" s="34"/>
      <c r="AM209" s="13" t="str">
        <f t="shared" si="33"/>
        <v>.Petroleum Refining.Pumping.Precision.SmallEff reciprocating pump variable speed</v>
      </c>
      <c r="AO209" s="6"/>
    </row>
    <row r="210" spans="1:41" x14ac:dyDescent="0.3">
      <c r="B210" s="41"/>
      <c r="C210" s="41"/>
      <c r="D210" s="41"/>
      <c r="E210" s="41"/>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33"/>
        <v/>
      </c>
      <c r="AO210" s="6"/>
    </row>
    <row r="211" spans="1:41" x14ac:dyDescent="0.3">
      <c r="A211" s="10" t="s">
        <v>205</v>
      </c>
      <c r="B211" s="41"/>
      <c r="C211" s="41"/>
      <c r="D211" s="41"/>
      <c r="E211" s="41"/>
      <c r="G211" s="39"/>
      <c r="H211" s="40"/>
      <c r="I211" s="39"/>
      <c r="J211" s="39"/>
      <c r="K211" s="39" t="s">
        <v>40</v>
      </c>
      <c r="L211" s="24"/>
      <c r="M211" s="27" t="s">
        <v>101</v>
      </c>
      <c r="N211" s="45">
        <v>0.5</v>
      </c>
      <c r="O211" s="27">
        <v>10</v>
      </c>
      <c r="P211" s="27"/>
      <c r="Q211" s="27"/>
      <c r="R211" s="27"/>
      <c r="S211" s="46">
        <f t="shared" ref="S211:AG211" si="37">SUM(S212:S213)</f>
        <v>1</v>
      </c>
      <c r="T211" s="46">
        <f t="shared" si="37"/>
        <v>1</v>
      </c>
      <c r="U211" s="46">
        <f t="shared" si="37"/>
        <v>1</v>
      </c>
      <c r="V211" s="46">
        <f t="shared" si="37"/>
        <v>0</v>
      </c>
      <c r="W211" s="46">
        <f t="shared" si="37"/>
        <v>1</v>
      </c>
      <c r="X211" s="46">
        <f t="shared" si="37"/>
        <v>1</v>
      </c>
      <c r="Y211" s="46">
        <f t="shared" si="37"/>
        <v>0</v>
      </c>
      <c r="Z211" s="46">
        <f t="shared" si="37"/>
        <v>0</v>
      </c>
      <c r="AA211" s="46">
        <f t="shared" si="37"/>
        <v>0</v>
      </c>
      <c r="AB211" s="46">
        <f t="shared" si="37"/>
        <v>0</v>
      </c>
      <c r="AC211" s="46">
        <f t="shared" si="37"/>
        <v>0</v>
      </c>
      <c r="AD211" s="46">
        <f t="shared" si="37"/>
        <v>0</v>
      </c>
      <c r="AE211" s="46">
        <f t="shared" si="37"/>
        <v>0</v>
      </c>
      <c r="AF211" s="46">
        <f t="shared" si="37"/>
        <v>1</v>
      </c>
      <c r="AG211" s="46">
        <f t="shared" si="37"/>
        <v>0</v>
      </c>
      <c r="AH211" s="34"/>
      <c r="AI211" s="34"/>
      <c r="AJ211" s="34"/>
      <c r="AK211" s="34"/>
      <c r="AM211" s="13" t="str">
        <f t="shared" si="33"/>
        <v>.Petroleum Refining.Pumping.Precision.Large</v>
      </c>
      <c r="AO211" s="6"/>
    </row>
    <row r="212" spans="1:41" x14ac:dyDescent="0.3">
      <c r="A212" s="10" t="s">
        <v>205</v>
      </c>
      <c r="B212" s="41"/>
      <c r="C212" s="41"/>
      <c r="D212" s="41"/>
      <c r="E212" s="41"/>
      <c r="F212" s="10" t="s">
        <v>203</v>
      </c>
      <c r="G212" s="39"/>
      <c r="H212" s="40"/>
      <c r="I212" s="39"/>
      <c r="J212" s="39"/>
      <c r="K212" s="39" t="s">
        <v>40</v>
      </c>
      <c r="L212" s="24"/>
      <c r="M212" s="27" t="s">
        <v>101</v>
      </c>
      <c r="N212" s="45"/>
      <c r="O212" s="27"/>
      <c r="P212" s="27">
        <v>1940</v>
      </c>
      <c r="Q212" s="27">
        <v>2101</v>
      </c>
      <c r="R212" s="27">
        <v>10</v>
      </c>
      <c r="S212" s="45">
        <v>0.5</v>
      </c>
      <c r="T212" s="45">
        <v>0.5</v>
      </c>
      <c r="U212" s="45">
        <v>0.9</v>
      </c>
      <c r="V212" s="45"/>
      <c r="W212" s="45">
        <v>0.9</v>
      </c>
      <c r="X212" s="45">
        <v>0.9</v>
      </c>
      <c r="Y212" s="45"/>
      <c r="Z212" s="45"/>
      <c r="AA212" s="45"/>
      <c r="AB212" s="45"/>
      <c r="AC212" s="45"/>
      <c r="AD212" s="45"/>
      <c r="AE212" s="45"/>
      <c r="AF212" s="45">
        <v>0.95</v>
      </c>
      <c r="AG212" s="45"/>
      <c r="AH212" s="34">
        <v>9406.5580800000007</v>
      </c>
      <c r="AI212" s="34">
        <v>632487.11436515802</v>
      </c>
      <c r="AJ212" s="34">
        <v>625.68748094067701</v>
      </c>
      <c r="AK212" s="34"/>
      <c r="AM212" s="13" t="str">
        <f t="shared" si="33"/>
        <v>.Petroleum Refining.Pumping.Precision.LargeReciprocating pump</v>
      </c>
      <c r="AO212" s="9"/>
    </row>
    <row r="213" spans="1:41" x14ac:dyDescent="0.3">
      <c r="A213" t="s">
        <v>205</v>
      </c>
      <c r="B213" s="41"/>
      <c r="C213" s="41"/>
      <c r="D213" s="41"/>
      <c r="E213" s="41"/>
      <c r="F213" s="10" t="s">
        <v>204</v>
      </c>
      <c r="G213" s="39"/>
      <c r="H213" s="40"/>
      <c r="I213" s="39"/>
      <c r="J213" s="39"/>
      <c r="K213" s="39" t="s">
        <v>40</v>
      </c>
      <c r="L213" s="24"/>
      <c r="M213" s="27" t="s">
        <v>101</v>
      </c>
      <c r="N213" s="45"/>
      <c r="O213" s="27"/>
      <c r="P213" s="27">
        <v>1940</v>
      </c>
      <c r="Q213" s="27">
        <v>2101</v>
      </c>
      <c r="R213" s="27">
        <v>10</v>
      </c>
      <c r="S213" s="45">
        <v>0.5</v>
      </c>
      <c r="T213" s="45">
        <v>0.5</v>
      </c>
      <c r="U213" s="45">
        <v>0.1</v>
      </c>
      <c r="V213" s="45"/>
      <c r="W213" s="45">
        <v>0.1</v>
      </c>
      <c r="X213" s="45">
        <v>0.1</v>
      </c>
      <c r="Y213" s="45"/>
      <c r="Z213" s="45"/>
      <c r="AA213" s="45"/>
      <c r="AB213" s="45"/>
      <c r="AC213" s="45"/>
      <c r="AD213" s="45"/>
      <c r="AE213" s="45"/>
      <c r="AF213" s="45">
        <v>0.05</v>
      </c>
      <c r="AG213" s="45"/>
      <c r="AH213" s="34">
        <v>9406.5580800000007</v>
      </c>
      <c r="AI213" s="34">
        <v>821988.19604131998</v>
      </c>
      <c r="AJ213" s="34">
        <v>625.68748094067701</v>
      </c>
      <c r="AK213" s="34"/>
      <c r="AM213" s="13" t="str">
        <f t="shared" si="33"/>
        <v>.Petroleum Refining.Pumping.Precision.LargeEff reciprocating pump variable speed</v>
      </c>
      <c r="AO213" s="6"/>
    </row>
    <row r="214" spans="1:41" x14ac:dyDescent="0.3">
      <c r="B214" s="41"/>
      <c r="C214" s="41"/>
      <c r="D214" s="41"/>
      <c r="E214" s="41"/>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33"/>
        <v/>
      </c>
      <c r="AO214" s="6"/>
    </row>
    <row r="215" spans="1:41" x14ac:dyDescent="0.3">
      <c r="A215" t="s">
        <v>206</v>
      </c>
      <c r="B215" s="41"/>
      <c r="C215" s="41"/>
      <c r="D215" s="41"/>
      <c r="E215" s="41"/>
      <c r="G215" s="39"/>
      <c r="H215" s="40"/>
      <c r="I215" s="39"/>
      <c r="J215" s="39"/>
      <c r="K215" s="39" t="s">
        <v>40</v>
      </c>
      <c r="L215" s="24"/>
      <c r="M215" s="27" t="s">
        <v>101</v>
      </c>
      <c r="N215" s="45">
        <v>0.5</v>
      </c>
      <c r="O215" s="27">
        <v>10</v>
      </c>
      <c r="P215" s="27"/>
      <c r="Q215" s="27"/>
      <c r="R215" s="27"/>
      <c r="S215" s="46">
        <f t="shared" ref="S215:AG215" si="38">SUM(S216:S217)</f>
        <v>1</v>
      </c>
      <c r="T215" s="46">
        <f t="shared" si="38"/>
        <v>1</v>
      </c>
      <c r="U215" s="46">
        <f t="shared" si="38"/>
        <v>1</v>
      </c>
      <c r="V215" s="46">
        <f t="shared" si="38"/>
        <v>0</v>
      </c>
      <c r="W215" s="46">
        <f t="shared" si="38"/>
        <v>1</v>
      </c>
      <c r="X215" s="46">
        <f t="shared" si="38"/>
        <v>1</v>
      </c>
      <c r="Y215" s="46">
        <f t="shared" si="38"/>
        <v>0</v>
      </c>
      <c r="Z215" s="46">
        <f t="shared" si="38"/>
        <v>0</v>
      </c>
      <c r="AA215" s="46">
        <f t="shared" si="38"/>
        <v>0</v>
      </c>
      <c r="AB215" s="46">
        <f t="shared" si="38"/>
        <v>0</v>
      </c>
      <c r="AC215" s="46">
        <f t="shared" si="38"/>
        <v>0</v>
      </c>
      <c r="AD215" s="46">
        <f t="shared" si="38"/>
        <v>0</v>
      </c>
      <c r="AE215" s="46">
        <f t="shared" si="38"/>
        <v>0</v>
      </c>
      <c r="AF215" s="46">
        <f t="shared" si="38"/>
        <v>1</v>
      </c>
      <c r="AG215" s="46">
        <f t="shared" si="38"/>
        <v>0</v>
      </c>
      <c r="AH215" s="34"/>
      <c r="AI215" s="34"/>
      <c r="AJ215" s="34"/>
      <c r="AK215" s="34"/>
      <c r="AM215" s="13" t="str">
        <f t="shared" si="33"/>
        <v>.Petroleum Refining.Machine Drive.Size 1</v>
      </c>
      <c r="AO215" s="6"/>
    </row>
    <row r="216" spans="1:41" x14ac:dyDescent="0.3">
      <c r="A216" t="s">
        <v>206</v>
      </c>
      <c r="B216" s="41"/>
      <c r="C216" s="41"/>
      <c r="D216" s="41"/>
      <c r="E216" s="41"/>
      <c r="F216" t="s">
        <v>207</v>
      </c>
      <c r="G216" s="39"/>
      <c r="H216" s="40"/>
      <c r="I216" s="39"/>
      <c r="J216" s="39"/>
      <c r="K216" s="39" t="s">
        <v>40</v>
      </c>
      <c r="L216" s="24"/>
      <c r="M216" s="27" t="s">
        <v>101</v>
      </c>
      <c r="N216" s="45"/>
      <c r="O216" s="27"/>
      <c r="P216" s="27">
        <v>1930</v>
      </c>
      <c r="Q216" s="27">
        <v>2101</v>
      </c>
      <c r="R216" s="27">
        <v>5</v>
      </c>
      <c r="S216" s="45">
        <v>0.5</v>
      </c>
      <c r="T216" s="45">
        <v>0.5</v>
      </c>
      <c r="U216" s="45">
        <v>0.7</v>
      </c>
      <c r="V216" s="45"/>
      <c r="W216" s="45">
        <v>0.9</v>
      </c>
      <c r="X216" s="45">
        <v>0.9</v>
      </c>
      <c r="Y216" s="45"/>
      <c r="Z216" s="45"/>
      <c r="AA216" s="45"/>
      <c r="AB216" s="45"/>
      <c r="AC216" s="45"/>
      <c r="AD216" s="45"/>
      <c r="AE216" s="45"/>
      <c r="AF216" s="45">
        <v>0.95</v>
      </c>
      <c r="AG216" s="45"/>
      <c r="AH216" s="34">
        <v>117.581976</v>
      </c>
      <c r="AI216" s="34">
        <v>1521.08457523989</v>
      </c>
      <c r="AJ216" s="34">
        <v>36.939927892065299</v>
      </c>
      <c r="AK216" s="34"/>
      <c r="AM216" s="13" t="str">
        <f t="shared" si="33"/>
        <v>.Petroleum Refining.Machine Drive.Size 1AC motor 1 5 hp</v>
      </c>
      <c r="AO216" s="9"/>
    </row>
    <row r="217" spans="1:41" x14ac:dyDescent="0.3">
      <c r="A217" t="s">
        <v>206</v>
      </c>
      <c r="B217" s="41"/>
      <c r="C217" s="41"/>
      <c r="D217" s="41"/>
      <c r="E217" s="41"/>
      <c r="F217" t="s">
        <v>208</v>
      </c>
      <c r="G217" s="39"/>
      <c r="H217" s="40"/>
      <c r="I217" s="39"/>
      <c r="J217" s="39"/>
      <c r="K217" s="39" t="s">
        <v>40</v>
      </c>
      <c r="L217" s="24"/>
      <c r="M217" s="27" t="s">
        <v>101</v>
      </c>
      <c r="N217" s="45"/>
      <c r="O217" s="27"/>
      <c r="P217" s="27">
        <v>1930</v>
      </c>
      <c r="Q217" s="27">
        <v>2101</v>
      </c>
      <c r="R217" s="27">
        <v>5</v>
      </c>
      <c r="S217" s="45">
        <v>0.5</v>
      </c>
      <c r="T217" s="45">
        <v>0.5</v>
      </c>
      <c r="U217" s="45">
        <v>0.3</v>
      </c>
      <c r="V217" s="45"/>
      <c r="W217" s="45">
        <v>0.1</v>
      </c>
      <c r="X217" s="45">
        <v>0.1</v>
      </c>
      <c r="Y217" s="45"/>
      <c r="Z217" s="45"/>
      <c r="AA217" s="45"/>
      <c r="AB217" s="45"/>
      <c r="AC217" s="45"/>
      <c r="AD217" s="45"/>
      <c r="AE217" s="45"/>
      <c r="AF217" s="45">
        <v>0.05</v>
      </c>
      <c r="AG217" s="45"/>
      <c r="AH217" s="34">
        <v>117.581976</v>
      </c>
      <c r="AI217" s="34">
        <v>1987.3694301497401</v>
      </c>
      <c r="AJ217" s="34">
        <v>36.939927892065299</v>
      </c>
      <c r="AK217" s="34"/>
      <c r="AM217" s="13" t="str">
        <f t="shared" si="33"/>
        <v>.Petroleum Refining.Machine Drive.Size 1Eff AC motor 1 5 hp</v>
      </c>
      <c r="AO217" s="6"/>
    </row>
    <row r="218" spans="1:41" x14ac:dyDescent="0.3">
      <c r="B218" s="41"/>
      <c r="C218" s="41"/>
      <c r="D218" s="41"/>
      <c r="E218" s="41"/>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33"/>
        <v/>
      </c>
      <c r="AO218" s="6"/>
    </row>
    <row r="219" spans="1:41" x14ac:dyDescent="0.3">
      <c r="A219" s="10" t="s">
        <v>209</v>
      </c>
      <c r="B219" s="41"/>
      <c r="C219" s="41"/>
      <c r="D219" s="41"/>
      <c r="E219" s="41"/>
      <c r="G219" s="39"/>
      <c r="H219" s="40"/>
      <c r="I219" s="39"/>
      <c r="J219" s="39"/>
      <c r="K219" s="39" t="s">
        <v>40</v>
      </c>
      <c r="L219" s="24"/>
      <c r="M219" s="27" t="s">
        <v>101</v>
      </c>
      <c r="N219" s="45">
        <v>0.5</v>
      </c>
      <c r="O219" s="27">
        <v>10</v>
      </c>
      <c r="P219" s="27"/>
      <c r="Q219" s="27"/>
      <c r="R219" s="27"/>
      <c r="S219" s="46">
        <f t="shared" ref="S219:AG219" si="39">SUM(S220:S221)</f>
        <v>1</v>
      </c>
      <c r="T219" s="46">
        <f t="shared" si="39"/>
        <v>1</v>
      </c>
      <c r="U219" s="46">
        <f t="shared" si="39"/>
        <v>1</v>
      </c>
      <c r="V219" s="46">
        <f t="shared" si="39"/>
        <v>0</v>
      </c>
      <c r="W219" s="46">
        <f t="shared" si="39"/>
        <v>1</v>
      </c>
      <c r="X219" s="46">
        <f t="shared" si="39"/>
        <v>1</v>
      </c>
      <c r="Y219" s="46">
        <f t="shared" si="39"/>
        <v>0</v>
      </c>
      <c r="Z219" s="46">
        <f t="shared" si="39"/>
        <v>0</v>
      </c>
      <c r="AA219" s="46">
        <f t="shared" si="39"/>
        <v>0</v>
      </c>
      <c r="AB219" s="46">
        <f t="shared" si="39"/>
        <v>0</v>
      </c>
      <c r="AC219" s="46">
        <f t="shared" si="39"/>
        <v>0</v>
      </c>
      <c r="AD219" s="46">
        <f t="shared" si="39"/>
        <v>0</v>
      </c>
      <c r="AE219" s="46">
        <f t="shared" si="39"/>
        <v>0</v>
      </c>
      <c r="AF219" s="46">
        <f t="shared" si="39"/>
        <v>1</v>
      </c>
      <c r="AG219" s="46">
        <f t="shared" si="39"/>
        <v>0</v>
      </c>
      <c r="AH219" s="34"/>
      <c r="AI219" s="34"/>
      <c r="AJ219" s="34"/>
      <c r="AK219" s="34"/>
      <c r="AM219" s="13" t="str">
        <f t="shared" si="33"/>
        <v>.Petroleum Refining.Machine Drive.Size 2</v>
      </c>
      <c r="AO219" s="6"/>
    </row>
    <row r="220" spans="1:41" x14ac:dyDescent="0.3">
      <c r="A220" s="10" t="s">
        <v>209</v>
      </c>
      <c r="B220" s="41"/>
      <c r="C220" s="41"/>
      <c r="D220" s="41"/>
      <c r="E220" s="41"/>
      <c r="F220" s="10" t="s">
        <v>210</v>
      </c>
      <c r="G220" s="39"/>
      <c r="H220" s="40"/>
      <c r="I220" s="39"/>
      <c r="J220" s="39"/>
      <c r="K220" s="39" t="s">
        <v>40</v>
      </c>
      <c r="L220" s="24"/>
      <c r="M220" s="27" t="s">
        <v>101</v>
      </c>
      <c r="N220" s="45"/>
      <c r="O220" s="27"/>
      <c r="P220" s="27">
        <v>1930</v>
      </c>
      <c r="Q220" s="27">
        <v>2101</v>
      </c>
      <c r="R220" s="27">
        <v>10</v>
      </c>
      <c r="S220" s="45">
        <v>0.5</v>
      </c>
      <c r="T220" s="45">
        <v>0.5</v>
      </c>
      <c r="U220" s="45">
        <v>0.7</v>
      </c>
      <c r="V220" s="45"/>
      <c r="W220" s="45">
        <v>0.9</v>
      </c>
      <c r="X220" s="45">
        <v>0.9</v>
      </c>
      <c r="Y220" s="45"/>
      <c r="Z220" s="45"/>
      <c r="AA220" s="45"/>
      <c r="AB220" s="45"/>
      <c r="AC220" s="45"/>
      <c r="AD220" s="45"/>
      <c r="AE220" s="45"/>
      <c r="AF220" s="45">
        <v>0.95</v>
      </c>
      <c r="AG220" s="45"/>
      <c r="AH220" s="34">
        <v>587.90988000000004</v>
      </c>
      <c r="AI220" s="34">
        <v>4436.3556799543903</v>
      </c>
      <c r="AJ220" s="34">
        <v>179.33197776999199</v>
      </c>
      <c r="AK220" s="34"/>
      <c r="AM220" s="13" t="str">
        <f t="shared" si="33"/>
        <v>.Petroleum Refining.Machine Drive.Size 2AC motor 6 25 hp</v>
      </c>
      <c r="AO220" s="9"/>
    </row>
    <row r="221" spans="1:41" x14ac:dyDescent="0.3">
      <c r="A221" t="s">
        <v>209</v>
      </c>
      <c r="B221" s="41"/>
      <c r="C221" s="41"/>
      <c r="D221" s="41"/>
      <c r="E221" s="41"/>
      <c r="F221" s="10" t="s">
        <v>211</v>
      </c>
      <c r="G221" s="39"/>
      <c r="H221" s="40"/>
      <c r="I221" s="39"/>
      <c r="J221" s="39"/>
      <c r="K221" s="39" t="s">
        <v>40</v>
      </c>
      <c r="L221" s="24"/>
      <c r="M221" s="27" t="s">
        <v>101</v>
      </c>
      <c r="N221" s="45"/>
      <c r="O221" s="27"/>
      <c r="P221" s="27">
        <v>1977</v>
      </c>
      <c r="Q221" s="27">
        <v>2101</v>
      </c>
      <c r="R221" s="27">
        <v>10</v>
      </c>
      <c r="S221" s="45">
        <v>0.5</v>
      </c>
      <c r="T221" s="45">
        <v>0.5</v>
      </c>
      <c r="U221" s="45">
        <v>0.3</v>
      </c>
      <c r="V221" s="45"/>
      <c r="W221" s="45">
        <v>0.1</v>
      </c>
      <c r="X221" s="45">
        <v>0.1</v>
      </c>
      <c r="Y221" s="45"/>
      <c r="Z221" s="45"/>
      <c r="AA221" s="45"/>
      <c r="AB221" s="45"/>
      <c r="AC221" s="45"/>
      <c r="AD221" s="45"/>
      <c r="AE221" s="45"/>
      <c r="AF221" s="45">
        <v>0.05</v>
      </c>
      <c r="AG221" s="45"/>
      <c r="AH221" s="34">
        <v>587.90988000000004</v>
      </c>
      <c r="AI221" s="34">
        <v>4979.8602042979901</v>
      </c>
      <c r="AJ221" s="34">
        <v>179.33197776999199</v>
      </c>
      <c r="AK221" s="34"/>
      <c r="AM221" s="13" t="str">
        <f t="shared" si="33"/>
        <v>.Petroleum Refining.Machine Drive.Size 2Eff motor 6 25 hp</v>
      </c>
      <c r="AO221" s="6"/>
    </row>
    <row r="222" spans="1:41" x14ac:dyDescent="0.3">
      <c r="B222" s="41"/>
      <c r="C222" s="41"/>
      <c r="D222" s="41"/>
      <c r="E222" s="41"/>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33"/>
        <v/>
      </c>
      <c r="AO222" s="6"/>
    </row>
    <row r="223" spans="1:41" x14ac:dyDescent="0.3">
      <c r="A223" t="s">
        <v>212</v>
      </c>
      <c r="B223" s="41"/>
      <c r="C223" s="41"/>
      <c r="D223" s="41"/>
      <c r="E223" s="41"/>
      <c r="G223" s="39"/>
      <c r="H223" s="40"/>
      <c r="I223" s="39"/>
      <c r="J223" s="39"/>
      <c r="K223" s="39" t="s">
        <v>40</v>
      </c>
      <c r="L223" s="24"/>
      <c r="M223" s="27" t="s">
        <v>101</v>
      </c>
      <c r="N223" s="45">
        <v>0.5</v>
      </c>
      <c r="O223" s="27">
        <v>10</v>
      </c>
      <c r="P223" s="27"/>
      <c r="Q223" s="27"/>
      <c r="R223" s="27"/>
      <c r="S223" s="46">
        <f t="shared" ref="S223:AG223" si="40">SUM(S224:S225)</f>
        <v>1</v>
      </c>
      <c r="T223" s="46">
        <f t="shared" si="40"/>
        <v>1</v>
      </c>
      <c r="U223" s="46">
        <f t="shared" si="40"/>
        <v>1</v>
      </c>
      <c r="V223" s="46">
        <f t="shared" si="40"/>
        <v>0</v>
      </c>
      <c r="W223" s="46">
        <f t="shared" si="40"/>
        <v>1</v>
      </c>
      <c r="X223" s="46">
        <f t="shared" si="40"/>
        <v>1</v>
      </c>
      <c r="Y223" s="46">
        <f t="shared" si="40"/>
        <v>0</v>
      </c>
      <c r="Z223" s="46">
        <f t="shared" si="40"/>
        <v>0</v>
      </c>
      <c r="AA223" s="46">
        <f t="shared" si="40"/>
        <v>0</v>
      </c>
      <c r="AB223" s="46">
        <f t="shared" si="40"/>
        <v>0</v>
      </c>
      <c r="AC223" s="46">
        <f t="shared" si="40"/>
        <v>0</v>
      </c>
      <c r="AD223" s="46">
        <f t="shared" si="40"/>
        <v>0</v>
      </c>
      <c r="AE223" s="46">
        <f t="shared" si="40"/>
        <v>0</v>
      </c>
      <c r="AF223" s="46">
        <f t="shared" si="40"/>
        <v>1</v>
      </c>
      <c r="AG223" s="46">
        <f t="shared" si="40"/>
        <v>0</v>
      </c>
      <c r="AH223" s="34"/>
      <c r="AI223" s="34"/>
      <c r="AJ223" s="34"/>
      <c r="AK223" s="34"/>
      <c r="AM223" s="13" t="str">
        <f t="shared" si="33"/>
        <v>.Petroleum Refining.Machine Drive.Size 3</v>
      </c>
      <c r="AO223" s="6"/>
    </row>
    <row r="224" spans="1:41" x14ac:dyDescent="0.3">
      <c r="A224" t="s">
        <v>212</v>
      </c>
      <c r="B224" s="41"/>
      <c r="C224" s="41"/>
      <c r="D224" s="41"/>
      <c r="E224" s="41"/>
      <c r="F224" s="10" t="s">
        <v>213</v>
      </c>
      <c r="G224" s="39"/>
      <c r="H224" s="40"/>
      <c r="I224" s="39"/>
      <c r="J224" s="39"/>
      <c r="K224" s="39" t="s">
        <v>40</v>
      </c>
      <c r="L224" s="24"/>
      <c r="M224" s="27" t="s">
        <v>101</v>
      </c>
      <c r="N224" s="45"/>
      <c r="O224" s="27"/>
      <c r="P224" s="27">
        <v>1930</v>
      </c>
      <c r="Q224" s="27">
        <v>2101</v>
      </c>
      <c r="R224" s="27">
        <v>15</v>
      </c>
      <c r="S224" s="45">
        <v>0.5</v>
      </c>
      <c r="T224" s="45">
        <v>0.5</v>
      </c>
      <c r="U224" s="45">
        <v>0.7</v>
      </c>
      <c r="V224" s="45"/>
      <c r="W224" s="45">
        <v>0.9</v>
      </c>
      <c r="X224" s="45">
        <v>0.9</v>
      </c>
      <c r="Y224" s="45"/>
      <c r="Z224" s="45"/>
      <c r="AA224" s="45"/>
      <c r="AB224" s="45"/>
      <c r="AC224" s="45"/>
      <c r="AD224" s="45"/>
      <c r="AE224" s="45"/>
      <c r="AF224" s="45">
        <v>0.95</v>
      </c>
      <c r="AG224" s="45"/>
      <c r="AH224" s="34">
        <v>2351.6395200000002</v>
      </c>
      <c r="AI224" s="34">
        <v>17197.223162111499</v>
      </c>
      <c r="AJ224" s="34">
        <v>1276.40987974774</v>
      </c>
      <c r="AK224" s="34"/>
      <c r="AM224" s="13" t="str">
        <f t="shared" si="33"/>
        <v>.Petroleum Refining.Machine Drive.Size 3AC motor 26 100 hp</v>
      </c>
      <c r="AO224" s="9"/>
    </row>
    <row r="225" spans="1:41" x14ac:dyDescent="0.3">
      <c r="A225" s="10" t="s">
        <v>212</v>
      </c>
      <c r="B225" s="41"/>
      <c r="C225" s="41"/>
      <c r="D225" s="41"/>
      <c r="E225" s="41"/>
      <c r="F225" s="10" t="s">
        <v>214</v>
      </c>
      <c r="G225" s="39"/>
      <c r="H225" s="40"/>
      <c r="I225" s="39"/>
      <c r="J225" s="39"/>
      <c r="K225" s="39" t="s">
        <v>40</v>
      </c>
      <c r="L225" s="24"/>
      <c r="M225" s="27" t="s">
        <v>101</v>
      </c>
      <c r="N225" s="45"/>
      <c r="O225" s="27"/>
      <c r="P225" s="27">
        <v>1982</v>
      </c>
      <c r="Q225" s="27">
        <v>2101</v>
      </c>
      <c r="R225" s="27">
        <v>15</v>
      </c>
      <c r="S225" s="45">
        <v>0.5</v>
      </c>
      <c r="T225" s="45">
        <v>0.5</v>
      </c>
      <c r="U225" s="45">
        <v>0.3</v>
      </c>
      <c r="V225" s="45"/>
      <c r="W225" s="45">
        <v>0.1</v>
      </c>
      <c r="X225" s="45">
        <v>0.1</v>
      </c>
      <c r="Y225" s="45"/>
      <c r="Z225" s="45"/>
      <c r="AA225" s="45"/>
      <c r="AB225" s="45"/>
      <c r="AC225" s="45"/>
      <c r="AD225" s="45"/>
      <c r="AE225" s="45"/>
      <c r="AF225" s="45">
        <v>0.05</v>
      </c>
      <c r="AG225" s="45"/>
      <c r="AH225" s="34">
        <v>2351.6395200000002</v>
      </c>
      <c r="AI225" s="34">
        <v>19426.197571589801</v>
      </c>
      <c r="AJ225" s="34">
        <v>1276.40987974774</v>
      </c>
      <c r="AK225" s="34"/>
      <c r="AM225" s="13" t="str">
        <f t="shared" si="33"/>
        <v>.Petroleum Refining.Machine Drive.Size 3Eff AC motor 26 100 hp</v>
      </c>
      <c r="AO225" s="6"/>
    </row>
    <row r="226" spans="1:41" x14ac:dyDescent="0.3">
      <c r="B226" s="41"/>
      <c r="C226" s="41"/>
      <c r="D226" s="41"/>
      <c r="E226" s="41"/>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33"/>
        <v/>
      </c>
      <c r="AO226" s="6"/>
    </row>
    <row r="227" spans="1:41" x14ac:dyDescent="0.3">
      <c r="A227" t="s">
        <v>215</v>
      </c>
      <c r="B227" s="41"/>
      <c r="C227" s="41"/>
      <c r="D227" s="41"/>
      <c r="E227" s="41"/>
      <c r="G227" s="39"/>
      <c r="H227" s="40"/>
      <c r="I227" s="39"/>
      <c r="J227" s="39"/>
      <c r="K227" s="39" t="s">
        <v>40</v>
      </c>
      <c r="L227" s="24"/>
      <c r="M227" s="27" t="s">
        <v>101</v>
      </c>
      <c r="N227" s="45">
        <v>0.5</v>
      </c>
      <c r="O227" s="27">
        <v>10</v>
      </c>
      <c r="P227" s="27"/>
      <c r="Q227" s="27"/>
      <c r="R227" s="27"/>
      <c r="S227" s="46">
        <f t="shared" ref="S227:AG227" si="41">SUM(S228:S229)</f>
        <v>1</v>
      </c>
      <c r="T227" s="46">
        <f t="shared" si="41"/>
        <v>1</v>
      </c>
      <c r="U227" s="46">
        <f t="shared" si="41"/>
        <v>1</v>
      </c>
      <c r="V227" s="46">
        <f t="shared" si="41"/>
        <v>0</v>
      </c>
      <c r="W227" s="46">
        <f t="shared" si="41"/>
        <v>1</v>
      </c>
      <c r="X227" s="46">
        <f t="shared" si="41"/>
        <v>1</v>
      </c>
      <c r="Y227" s="46">
        <f t="shared" si="41"/>
        <v>0</v>
      </c>
      <c r="Z227" s="46">
        <f t="shared" si="41"/>
        <v>0</v>
      </c>
      <c r="AA227" s="46">
        <f t="shared" si="41"/>
        <v>0</v>
      </c>
      <c r="AB227" s="46">
        <f t="shared" si="41"/>
        <v>0</v>
      </c>
      <c r="AC227" s="46">
        <f t="shared" si="41"/>
        <v>0</v>
      </c>
      <c r="AD227" s="46">
        <f t="shared" si="41"/>
        <v>0</v>
      </c>
      <c r="AE227" s="46">
        <f t="shared" si="41"/>
        <v>0</v>
      </c>
      <c r="AF227" s="46">
        <f t="shared" si="41"/>
        <v>1</v>
      </c>
      <c r="AG227" s="46">
        <f t="shared" si="41"/>
        <v>0</v>
      </c>
      <c r="AH227" s="34"/>
      <c r="AI227" s="34"/>
      <c r="AJ227" s="34"/>
      <c r="AK227" s="34"/>
      <c r="AM227" s="13" t="str">
        <f t="shared" si="33"/>
        <v>.Petroleum Refining.Machine Drive.Size 4</v>
      </c>
      <c r="AO227" s="6"/>
    </row>
    <row r="228" spans="1:41" x14ac:dyDescent="0.3">
      <c r="A228" t="s">
        <v>215</v>
      </c>
      <c r="B228" s="41"/>
      <c r="C228" s="41"/>
      <c r="D228" s="41"/>
      <c r="E228" s="41"/>
      <c r="F228" s="10" t="s">
        <v>216</v>
      </c>
      <c r="G228" s="39"/>
      <c r="H228" s="40"/>
      <c r="I228" s="39"/>
      <c r="J228" s="39"/>
      <c r="K228" s="39" t="s">
        <v>40</v>
      </c>
      <c r="L228" s="24"/>
      <c r="M228" s="27" t="s">
        <v>101</v>
      </c>
      <c r="N228" s="45"/>
      <c r="O228" s="27"/>
      <c r="P228" s="27">
        <v>1930</v>
      </c>
      <c r="Q228" s="27">
        <v>2101</v>
      </c>
      <c r="R228" s="27">
        <v>25</v>
      </c>
      <c r="S228" s="45">
        <v>0.5</v>
      </c>
      <c r="T228" s="45">
        <v>0.5</v>
      </c>
      <c r="U228" s="45">
        <v>0.7</v>
      </c>
      <c r="V228" s="45"/>
      <c r="W228" s="45">
        <v>0.9</v>
      </c>
      <c r="X228" s="45">
        <v>0.9</v>
      </c>
      <c r="Y228" s="45"/>
      <c r="Z228" s="45"/>
      <c r="AA228" s="45"/>
      <c r="AB228" s="45"/>
      <c r="AC228" s="45"/>
      <c r="AD228" s="45"/>
      <c r="AE228" s="45"/>
      <c r="AF228" s="45">
        <v>0.95</v>
      </c>
      <c r="AG228" s="45"/>
      <c r="AH228" s="34">
        <v>4703.2790400000004</v>
      </c>
      <c r="AI228" s="34">
        <v>30922.515792084901</v>
      </c>
      <c r="AJ228" s="34">
        <v>1336.6880737695101</v>
      </c>
      <c r="AK228" s="34"/>
      <c r="AM228" s="13" t="str">
        <f t="shared" si="33"/>
        <v>.Petroleum Refining.Machine Drive.Size 4AC motor 101 200 hp</v>
      </c>
      <c r="AO228" s="9"/>
    </row>
    <row r="229" spans="1:41" x14ac:dyDescent="0.3">
      <c r="A229" t="s">
        <v>215</v>
      </c>
      <c r="B229" s="41"/>
      <c r="C229" s="41"/>
      <c r="D229" s="41"/>
      <c r="E229" s="41"/>
      <c r="F229" t="s">
        <v>217</v>
      </c>
      <c r="G229" s="39"/>
      <c r="H229" s="40"/>
      <c r="I229" s="39"/>
      <c r="J229" s="39"/>
      <c r="K229" s="39" t="s">
        <v>40</v>
      </c>
      <c r="L229" s="24"/>
      <c r="M229" s="27" t="s">
        <v>101</v>
      </c>
      <c r="N229" s="45"/>
      <c r="O229" s="27"/>
      <c r="P229" s="27">
        <v>1977</v>
      </c>
      <c r="Q229" s="27">
        <v>2101</v>
      </c>
      <c r="R229" s="27">
        <v>25</v>
      </c>
      <c r="S229" s="45">
        <v>0.5</v>
      </c>
      <c r="T229" s="45">
        <v>0.5</v>
      </c>
      <c r="U229" s="45">
        <v>0.3</v>
      </c>
      <c r="V229" s="45"/>
      <c r="W229" s="45">
        <v>0.1</v>
      </c>
      <c r="X229" s="45">
        <v>0.1</v>
      </c>
      <c r="Y229" s="45"/>
      <c r="Z229" s="45"/>
      <c r="AA229" s="45"/>
      <c r="AB229" s="45"/>
      <c r="AC229" s="45"/>
      <c r="AD229" s="45"/>
      <c r="AE229" s="45"/>
      <c r="AF229" s="45">
        <v>0.05</v>
      </c>
      <c r="AG229" s="45"/>
      <c r="AH229" s="34">
        <v>4703.2790400000004</v>
      </c>
      <c r="AI229" s="34">
        <v>33747.196764212596</v>
      </c>
      <c r="AJ229" s="34">
        <v>1336.6880737695101</v>
      </c>
      <c r="AK229" s="34"/>
      <c r="AM229" s="13" t="str">
        <f t="shared" si="33"/>
        <v>.Petroleum Refining.Machine Drive.Size 4Eff AC motor 101 200 hp</v>
      </c>
      <c r="AO229" s="6"/>
    </row>
    <row r="230" spans="1:41" x14ac:dyDescent="0.3">
      <c r="B230" s="41"/>
      <c r="C230" s="41"/>
      <c r="D230" s="41"/>
      <c r="E230" s="41"/>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33"/>
        <v/>
      </c>
      <c r="AO230" s="6"/>
    </row>
    <row r="231" spans="1:41" x14ac:dyDescent="0.3">
      <c r="A231" t="s">
        <v>218</v>
      </c>
      <c r="B231" s="41"/>
      <c r="C231" s="41"/>
      <c r="D231" s="41"/>
      <c r="E231" s="41"/>
      <c r="G231" s="39"/>
      <c r="H231" s="40"/>
      <c r="I231" s="39"/>
      <c r="J231" s="39"/>
      <c r="K231" s="39" t="s">
        <v>40</v>
      </c>
      <c r="L231" s="24"/>
      <c r="M231" s="27" t="s">
        <v>101</v>
      </c>
      <c r="N231" s="45">
        <v>0.5</v>
      </c>
      <c r="O231" s="27">
        <v>10</v>
      </c>
      <c r="P231" s="27"/>
      <c r="Q231" s="27"/>
      <c r="R231" s="27"/>
      <c r="S231" s="46">
        <f t="shared" ref="S231:AG231" si="42">SUM(S232:S237)</f>
        <v>1</v>
      </c>
      <c r="T231" s="46">
        <f t="shared" si="42"/>
        <v>1</v>
      </c>
      <c r="U231" s="46">
        <f t="shared" si="42"/>
        <v>1</v>
      </c>
      <c r="V231" s="46">
        <f t="shared" si="42"/>
        <v>0</v>
      </c>
      <c r="W231" s="46">
        <f t="shared" si="42"/>
        <v>0.99999999999999989</v>
      </c>
      <c r="X231" s="46">
        <f t="shared" si="42"/>
        <v>0.99999999999999989</v>
      </c>
      <c r="Y231" s="46">
        <f t="shared" si="42"/>
        <v>0</v>
      </c>
      <c r="Z231" s="46">
        <f t="shared" si="42"/>
        <v>0</v>
      </c>
      <c r="AA231" s="46">
        <f t="shared" si="42"/>
        <v>0</v>
      </c>
      <c r="AB231" s="46">
        <f t="shared" si="42"/>
        <v>0</v>
      </c>
      <c r="AC231" s="46">
        <f t="shared" si="42"/>
        <v>0</v>
      </c>
      <c r="AD231" s="46">
        <f t="shared" si="42"/>
        <v>0</v>
      </c>
      <c r="AE231" s="46">
        <f t="shared" si="42"/>
        <v>0</v>
      </c>
      <c r="AF231" s="46">
        <f t="shared" si="42"/>
        <v>1</v>
      </c>
      <c r="AG231" s="46">
        <f t="shared" si="42"/>
        <v>0</v>
      </c>
      <c r="AH231" s="34"/>
      <c r="AI231" s="34"/>
      <c r="AJ231" s="34"/>
      <c r="AK231" s="34"/>
      <c r="AM231" s="13" t="str">
        <f t="shared" si="33"/>
        <v>.Petroleum Refining.Machine Drive.Size 5</v>
      </c>
      <c r="AO231" s="6"/>
    </row>
    <row r="232" spans="1:41" x14ac:dyDescent="0.3">
      <c r="A232" t="s">
        <v>218</v>
      </c>
      <c r="B232" s="41"/>
      <c r="C232" s="41"/>
      <c r="D232" s="41"/>
      <c r="E232" s="41"/>
      <c r="F232" t="s">
        <v>219</v>
      </c>
      <c r="G232" s="39"/>
      <c r="H232" s="40"/>
      <c r="I232" s="39"/>
      <c r="J232" s="39"/>
      <c r="K232" s="39" t="s">
        <v>40</v>
      </c>
      <c r="L232" s="24"/>
      <c r="M232" s="27" t="s">
        <v>101</v>
      </c>
      <c r="N232" s="45"/>
      <c r="O232" s="27"/>
      <c r="P232" s="27">
        <v>1930</v>
      </c>
      <c r="Q232" s="27">
        <v>2101</v>
      </c>
      <c r="R232" s="27">
        <v>25</v>
      </c>
      <c r="S232" s="45">
        <v>0.46300000000000002</v>
      </c>
      <c r="T232" s="45">
        <v>0.46300000000000002</v>
      </c>
      <c r="U232" s="45">
        <v>0.64800000000000002</v>
      </c>
      <c r="V232" s="45"/>
      <c r="W232" s="45">
        <v>0.83299999999999996</v>
      </c>
      <c r="X232" s="45">
        <v>0.83299999999999996</v>
      </c>
      <c r="Y232" s="45"/>
      <c r="Z232" s="45"/>
      <c r="AA232" s="45"/>
      <c r="AB232" s="45"/>
      <c r="AC232" s="45"/>
      <c r="AD232" s="45"/>
      <c r="AE232" s="45"/>
      <c r="AF232" s="45">
        <v>0.88</v>
      </c>
      <c r="AG232" s="45"/>
      <c r="AH232" s="34">
        <v>11758.1976</v>
      </c>
      <c r="AI232" s="34">
        <v>61144.554371545302</v>
      </c>
      <c r="AJ232" s="34">
        <v>5620.2169608086097</v>
      </c>
      <c r="AK232" s="34"/>
      <c r="AM232" s="13" t="str">
        <f t="shared" si="33"/>
        <v>.Petroleum Refining.Machine Drive.Size 5AC motor 201 500 hp</v>
      </c>
      <c r="AO232" s="9"/>
    </row>
    <row r="233" spans="1:41" x14ac:dyDescent="0.3">
      <c r="A233" s="10" t="s">
        <v>218</v>
      </c>
      <c r="B233" s="41"/>
      <c r="C233" s="41"/>
      <c r="D233" s="41"/>
      <c r="E233" s="41"/>
      <c r="F233" s="10" t="s">
        <v>220</v>
      </c>
      <c r="G233" s="39"/>
      <c r="H233" s="40"/>
      <c r="I233" s="39"/>
      <c r="J233" s="39"/>
      <c r="K233" s="39" t="s">
        <v>40</v>
      </c>
      <c r="L233" s="24"/>
      <c r="M233" s="27" t="s">
        <v>101</v>
      </c>
      <c r="N233" s="45"/>
      <c r="O233" s="27"/>
      <c r="P233" s="27">
        <v>1980</v>
      </c>
      <c r="Q233" s="27">
        <v>2101</v>
      </c>
      <c r="R233" s="27">
        <v>25</v>
      </c>
      <c r="S233" s="45">
        <v>0.46300000000000002</v>
      </c>
      <c r="T233" s="45">
        <v>0.46300000000000002</v>
      </c>
      <c r="U233" s="45">
        <v>0.27800000000000002</v>
      </c>
      <c r="V233" s="45"/>
      <c r="W233" s="45">
        <v>9.2999999999999999E-2</v>
      </c>
      <c r="X233" s="45">
        <v>9.2999999999999999E-2</v>
      </c>
      <c r="Y233" s="45"/>
      <c r="Z233" s="45"/>
      <c r="AA233" s="45"/>
      <c r="AB233" s="45"/>
      <c r="AC233" s="45"/>
      <c r="AD233" s="45"/>
      <c r="AE233" s="45"/>
      <c r="AF233" s="45">
        <v>4.5999999999999999E-2</v>
      </c>
      <c r="AG233" s="45"/>
      <c r="AH233" s="34">
        <v>11758.1976</v>
      </c>
      <c r="AI233" s="34">
        <v>66729.929780319493</v>
      </c>
      <c r="AJ233" s="34">
        <v>5620.2169608086097</v>
      </c>
      <c r="AK233" s="34"/>
      <c r="AM233" s="13" t="str">
        <f t="shared" si="33"/>
        <v>.Petroleum Refining.Machine Drive.Size 5Eff AC motor 201 500 hp</v>
      </c>
      <c r="AO233" s="6"/>
    </row>
    <row r="234" spans="1:41" x14ac:dyDescent="0.3">
      <c r="A234" t="s">
        <v>218</v>
      </c>
      <c r="B234" s="41"/>
      <c r="C234" s="41"/>
      <c r="D234" s="41"/>
      <c r="E234" s="41"/>
      <c r="F234" s="10" t="s">
        <v>221</v>
      </c>
      <c r="G234" s="39"/>
      <c r="H234" s="40"/>
      <c r="I234" s="39"/>
      <c r="J234" s="39"/>
      <c r="K234" s="39" t="s">
        <v>40</v>
      </c>
      <c r="L234" s="24"/>
      <c r="M234" s="27" t="s">
        <v>101</v>
      </c>
      <c r="N234" s="45"/>
      <c r="O234" s="27"/>
      <c r="P234" s="27">
        <v>1980</v>
      </c>
      <c r="Q234" s="27">
        <v>2101</v>
      </c>
      <c r="R234" s="27">
        <v>25</v>
      </c>
      <c r="S234" s="45"/>
      <c r="T234" s="45"/>
      <c r="U234" s="45"/>
      <c r="V234" s="45"/>
      <c r="W234" s="45"/>
      <c r="X234" s="45"/>
      <c r="Y234" s="45"/>
      <c r="Z234" s="45"/>
      <c r="AA234" s="45"/>
      <c r="AB234" s="45"/>
      <c r="AC234" s="45"/>
      <c r="AD234" s="45"/>
      <c r="AE234" s="45"/>
      <c r="AF234" s="45"/>
      <c r="AG234" s="45"/>
      <c r="AH234" s="34">
        <v>11758.1976</v>
      </c>
      <c r="AI234" s="34">
        <v>73984.910789569898</v>
      </c>
      <c r="AJ234" s="34">
        <v>17001.156306445999</v>
      </c>
      <c r="AK234" s="34"/>
      <c r="AM234" s="13" t="str">
        <f t="shared" si="33"/>
        <v>.Petroleum Refining.Machine Drive.Size 5Synchronous AC motor 201 500 hp</v>
      </c>
      <c r="AO234" s="9"/>
    </row>
    <row r="235" spans="1:41" x14ac:dyDescent="0.3">
      <c r="A235" t="s">
        <v>218</v>
      </c>
      <c r="B235" s="41"/>
      <c r="C235" s="41"/>
      <c r="D235" s="41"/>
      <c r="E235" s="41"/>
      <c r="F235" t="s">
        <v>222</v>
      </c>
      <c r="G235" s="39"/>
      <c r="H235" s="40"/>
      <c r="I235" s="39"/>
      <c r="J235" s="39"/>
      <c r="K235" s="39" t="s">
        <v>40</v>
      </c>
      <c r="L235" s="24"/>
      <c r="M235" s="27" t="s">
        <v>101</v>
      </c>
      <c r="N235" s="45"/>
      <c r="O235" s="27"/>
      <c r="P235" s="27">
        <v>1930</v>
      </c>
      <c r="Q235" s="27">
        <v>2101</v>
      </c>
      <c r="R235" s="27">
        <v>25</v>
      </c>
      <c r="S235" s="45"/>
      <c r="T235" s="45"/>
      <c r="U235" s="45"/>
      <c r="V235" s="45"/>
      <c r="W235" s="45"/>
      <c r="X235" s="45"/>
      <c r="Y235" s="45"/>
      <c r="Z235" s="45"/>
      <c r="AA235" s="45"/>
      <c r="AB235" s="45"/>
      <c r="AC235" s="45"/>
      <c r="AD235" s="45"/>
      <c r="AE235" s="45"/>
      <c r="AF235" s="45"/>
      <c r="AG235" s="45"/>
      <c r="AH235" s="34">
        <v>11758.1976</v>
      </c>
      <c r="AI235" s="34">
        <v>88083.507310021902</v>
      </c>
      <c r="AJ235" s="34">
        <v>18546.7159706684</v>
      </c>
      <c r="AK235" s="34"/>
      <c r="AM235" s="13" t="str">
        <f t="shared" si="33"/>
        <v>.Petroleum Refining.Machine Drive.Size 5DC motor 201 500 hp</v>
      </c>
      <c r="AO235" s="6"/>
    </row>
    <row r="236" spans="1:41" x14ac:dyDescent="0.3">
      <c r="A236" t="s">
        <v>218</v>
      </c>
      <c r="B236" s="41"/>
      <c r="C236" s="41"/>
      <c r="D236" s="41"/>
      <c r="E236" s="41"/>
      <c r="F236" t="s">
        <v>223</v>
      </c>
      <c r="G236" s="39"/>
      <c r="H236" s="40"/>
      <c r="I236" s="39"/>
      <c r="J236" s="39"/>
      <c r="K236" s="39" t="s">
        <v>40</v>
      </c>
      <c r="L236" s="24"/>
      <c r="M236" s="27" t="s">
        <v>101</v>
      </c>
      <c r="N236" s="45"/>
      <c r="O236" s="27"/>
      <c r="P236" s="27">
        <v>1930</v>
      </c>
      <c r="Q236" s="27">
        <v>2101</v>
      </c>
      <c r="R236" s="27">
        <v>25</v>
      </c>
      <c r="S236" s="45"/>
      <c r="T236" s="45"/>
      <c r="U236" s="45"/>
      <c r="V236" s="45"/>
      <c r="W236" s="45"/>
      <c r="X236" s="45"/>
      <c r="Y236" s="45"/>
      <c r="Z236" s="45"/>
      <c r="AA236" s="45"/>
      <c r="AB236" s="45"/>
      <c r="AC236" s="45"/>
      <c r="AD236" s="45"/>
      <c r="AE236" s="45"/>
      <c r="AF236" s="45"/>
      <c r="AG236" s="45"/>
      <c r="AH236" s="34">
        <v>11758.1976</v>
      </c>
      <c r="AI236" s="34">
        <v>101729.252335659</v>
      </c>
      <c r="AJ236" s="34">
        <v>18546.7159706684</v>
      </c>
      <c r="AK236" s="34"/>
      <c r="AM236" s="13" t="str">
        <f t="shared" si="33"/>
        <v>.Petroleum Refining.Machine Drive.Size 5DC solid state motor 201 500 hp</v>
      </c>
      <c r="AO236" s="9"/>
    </row>
    <row r="237" spans="1:41" x14ac:dyDescent="0.3">
      <c r="A237" t="s">
        <v>218</v>
      </c>
      <c r="B237" s="41"/>
      <c r="C237" s="41"/>
      <c r="D237" s="41"/>
      <c r="E237" s="41"/>
      <c r="F237" t="s">
        <v>224</v>
      </c>
      <c r="G237" s="39"/>
      <c r="H237" s="40"/>
      <c r="I237" s="39"/>
      <c r="J237" s="39"/>
      <c r="K237" s="39" t="s">
        <v>40</v>
      </c>
      <c r="L237" s="24" t="s">
        <v>225</v>
      </c>
      <c r="M237" s="27" t="s">
        <v>101</v>
      </c>
      <c r="N237" s="45"/>
      <c r="O237" s="27"/>
      <c r="P237" s="27">
        <v>1930</v>
      </c>
      <c r="Q237" s="27">
        <v>2101</v>
      </c>
      <c r="R237" s="27">
        <v>25</v>
      </c>
      <c r="S237" s="45">
        <v>7.3999999999999996E-2</v>
      </c>
      <c r="T237" s="45">
        <v>7.3999999999999996E-2</v>
      </c>
      <c r="U237" s="45">
        <v>7.3999999999999996E-2</v>
      </c>
      <c r="V237" s="45"/>
      <c r="W237" s="45">
        <v>7.3999999999999996E-2</v>
      </c>
      <c r="X237" s="45">
        <v>7.3999999999999996E-2</v>
      </c>
      <c r="Y237" s="45"/>
      <c r="Z237" s="45"/>
      <c r="AA237" s="45"/>
      <c r="AB237" s="45"/>
      <c r="AC237" s="45"/>
      <c r="AD237" s="45"/>
      <c r="AE237" s="45"/>
      <c r="AF237" s="45">
        <v>7.3999999999999996E-2</v>
      </c>
      <c r="AG237" s="45"/>
      <c r="AH237" s="34">
        <v>11758.1976</v>
      </c>
      <c r="AI237" s="34">
        <v>84342.219619621304</v>
      </c>
      <c r="AJ237" s="34">
        <v>24650.074389511399</v>
      </c>
      <c r="AK237" s="34"/>
      <c r="AM237" s="13" t="str">
        <f t="shared" si="33"/>
        <v>.Petroleum Refining.Machine Drive.Size 5Steam drive motor 201 500 hp</v>
      </c>
      <c r="AO237" s="9"/>
    </row>
    <row r="238" spans="1:41" x14ac:dyDescent="0.3">
      <c r="B238" s="41"/>
      <c r="C238" s="41"/>
      <c r="D238" s="41"/>
      <c r="E238" s="41"/>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33"/>
        <v/>
      </c>
      <c r="AO238" s="9"/>
    </row>
    <row r="239" spans="1:41" x14ac:dyDescent="0.3">
      <c r="A239" t="s">
        <v>226</v>
      </c>
      <c r="B239" s="41"/>
      <c r="C239" s="41"/>
      <c r="D239" s="41"/>
      <c r="E239" s="41"/>
      <c r="G239" s="39"/>
      <c r="H239" s="40"/>
      <c r="I239" s="39"/>
      <c r="J239" s="39"/>
      <c r="K239" s="39" t="s">
        <v>40</v>
      </c>
      <c r="L239" s="24"/>
      <c r="M239" s="27" t="s">
        <v>101</v>
      </c>
      <c r="N239" s="45">
        <v>0.5</v>
      </c>
      <c r="O239" s="27">
        <v>10</v>
      </c>
      <c r="P239" s="27"/>
      <c r="Q239" s="27"/>
      <c r="R239" s="27"/>
      <c r="S239" s="46">
        <f t="shared" ref="S239:AG239" si="43">SUM(S240:S245)</f>
        <v>1</v>
      </c>
      <c r="T239" s="46">
        <f t="shared" si="43"/>
        <v>1</v>
      </c>
      <c r="U239" s="46">
        <f t="shared" si="43"/>
        <v>1</v>
      </c>
      <c r="V239" s="46">
        <f t="shared" si="43"/>
        <v>0</v>
      </c>
      <c r="W239" s="46">
        <f t="shared" si="43"/>
        <v>0.99999999999999989</v>
      </c>
      <c r="X239" s="46">
        <f t="shared" si="43"/>
        <v>0.99999999999999989</v>
      </c>
      <c r="Y239" s="46">
        <f t="shared" si="43"/>
        <v>0</v>
      </c>
      <c r="Z239" s="46">
        <f t="shared" si="43"/>
        <v>0</v>
      </c>
      <c r="AA239" s="46">
        <f t="shared" si="43"/>
        <v>0</v>
      </c>
      <c r="AB239" s="46">
        <f t="shared" si="43"/>
        <v>0</v>
      </c>
      <c r="AC239" s="46">
        <f t="shared" si="43"/>
        <v>0</v>
      </c>
      <c r="AD239" s="46">
        <f t="shared" si="43"/>
        <v>0</v>
      </c>
      <c r="AE239" s="46">
        <f t="shared" si="43"/>
        <v>0</v>
      </c>
      <c r="AF239" s="46">
        <f t="shared" si="43"/>
        <v>1</v>
      </c>
      <c r="AG239" s="46">
        <f t="shared" si="43"/>
        <v>0</v>
      </c>
      <c r="AH239" s="34"/>
      <c r="AI239" s="34"/>
      <c r="AJ239" s="34"/>
      <c r="AK239" s="34"/>
      <c r="AM239" s="13" t="str">
        <f t="shared" si="33"/>
        <v>.Petroleum Refining.Machine Drive.Size 6</v>
      </c>
      <c r="AO239" s="9"/>
    </row>
    <row r="240" spans="1:41" x14ac:dyDescent="0.3">
      <c r="A240" t="s">
        <v>226</v>
      </c>
      <c r="B240" s="41"/>
      <c r="C240" s="41"/>
      <c r="D240" s="41"/>
      <c r="E240" s="41"/>
      <c r="F240" t="s">
        <v>227</v>
      </c>
      <c r="G240" s="39"/>
      <c r="H240" s="40"/>
      <c r="I240" s="39"/>
      <c r="J240" s="39"/>
      <c r="K240" s="39" t="s">
        <v>40</v>
      </c>
      <c r="L240" s="24"/>
      <c r="M240" s="27" t="s">
        <v>101</v>
      </c>
      <c r="N240" s="45"/>
      <c r="O240" s="27"/>
      <c r="P240" s="27">
        <v>1930</v>
      </c>
      <c r="Q240" s="27">
        <v>2101</v>
      </c>
      <c r="R240" s="27">
        <v>25</v>
      </c>
      <c r="S240" s="45">
        <v>0.46300000000000002</v>
      </c>
      <c r="T240" s="45">
        <v>0.46300000000000002</v>
      </c>
      <c r="U240" s="45">
        <v>0.64800000000000002</v>
      </c>
      <c r="V240" s="45"/>
      <c r="W240" s="45">
        <v>0.83299999999999996</v>
      </c>
      <c r="X240" s="45">
        <v>0.83299999999999996</v>
      </c>
      <c r="Y240" s="45"/>
      <c r="Z240" s="45"/>
      <c r="AA240" s="45"/>
      <c r="AB240" s="45"/>
      <c r="AC240" s="45"/>
      <c r="AD240" s="45"/>
      <c r="AE240" s="45"/>
      <c r="AF240" s="45">
        <v>0.88</v>
      </c>
      <c r="AG240" s="45"/>
      <c r="AH240" s="34">
        <v>23516.395199999999</v>
      </c>
      <c r="AI240" s="34">
        <v>84299.217788851194</v>
      </c>
      <c r="AJ240" s="34">
        <v>12587.4583673569</v>
      </c>
      <c r="AK240" s="34"/>
      <c r="AM240" s="13" t="str">
        <f t="shared" si="33"/>
        <v>.Petroleum Refining.Machine Drive.Size 6Std AC motor 500 hp</v>
      </c>
      <c r="AO240" s="6"/>
    </row>
    <row r="241" spans="1:41" x14ac:dyDescent="0.3">
      <c r="A241" s="10" t="s">
        <v>226</v>
      </c>
      <c r="B241" s="41"/>
      <c r="C241" s="41"/>
      <c r="D241" s="41"/>
      <c r="E241" s="41"/>
      <c r="F241" s="10" t="s">
        <v>228</v>
      </c>
      <c r="G241" s="39"/>
      <c r="H241" s="40"/>
      <c r="I241" s="39"/>
      <c r="J241" s="39"/>
      <c r="K241" s="39" t="s">
        <v>40</v>
      </c>
      <c r="L241" s="24"/>
      <c r="M241" s="27" t="s">
        <v>101</v>
      </c>
      <c r="N241" s="45"/>
      <c r="O241" s="27"/>
      <c r="P241" s="27">
        <v>1930</v>
      </c>
      <c r="Q241" s="27">
        <v>2101</v>
      </c>
      <c r="R241" s="27">
        <v>25</v>
      </c>
      <c r="S241" s="45">
        <v>0.46300000000000002</v>
      </c>
      <c r="T241" s="45">
        <v>0.46300000000000002</v>
      </c>
      <c r="U241" s="45">
        <v>0.27800000000000002</v>
      </c>
      <c r="V241" s="45"/>
      <c r="W241" s="45">
        <v>9.2999999999999999E-2</v>
      </c>
      <c r="X241" s="45">
        <v>9.2999999999999999E-2</v>
      </c>
      <c r="Y241" s="45"/>
      <c r="Z241" s="45"/>
      <c r="AA241" s="45"/>
      <c r="AB241" s="45"/>
      <c r="AC241" s="45"/>
      <c r="AD241" s="45"/>
      <c r="AE241" s="45"/>
      <c r="AF241" s="45">
        <v>4.5999999999999999E-2</v>
      </c>
      <c r="AG241" s="45"/>
      <c r="AH241" s="34">
        <v>23516.395199999999</v>
      </c>
      <c r="AI241" s="34">
        <v>90885.094178604893</v>
      </c>
      <c r="AJ241" s="34">
        <v>12587.4583673569</v>
      </c>
      <c r="AK241" s="34"/>
      <c r="AM241" s="13" t="str">
        <f t="shared" si="33"/>
        <v>.Petroleum Refining.Machine Drive.Size 6Eff AC motor 500 hp</v>
      </c>
      <c r="AO241" s="9"/>
    </row>
    <row r="242" spans="1:41" x14ac:dyDescent="0.3">
      <c r="A242" t="s">
        <v>226</v>
      </c>
      <c r="B242" s="41"/>
      <c r="C242" s="41"/>
      <c r="D242" s="41"/>
      <c r="E242" s="41"/>
      <c r="F242" s="10" t="s">
        <v>229</v>
      </c>
      <c r="G242" s="39"/>
      <c r="H242" s="40"/>
      <c r="I242" s="39"/>
      <c r="J242" s="39"/>
      <c r="K242" s="39" t="s">
        <v>40</v>
      </c>
      <c r="L242" s="24"/>
      <c r="M242" s="27" t="s">
        <v>101</v>
      </c>
      <c r="N242" s="45"/>
      <c r="O242" s="27"/>
      <c r="P242" s="27">
        <v>1930</v>
      </c>
      <c r="Q242" s="27">
        <v>2101</v>
      </c>
      <c r="R242" s="27">
        <v>25</v>
      </c>
      <c r="S242" s="45"/>
      <c r="T242" s="45"/>
      <c r="U242" s="45"/>
      <c r="V242" s="45"/>
      <c r="W242" s="45"/>
      <c r="X242" s="45"/>
      <c r="Y242" s="45"/>
      <c r="Z242" s="45"/>
      <c r="AA242" s="45"/>
      <c r="AB242" s="45"/>
      <c r="AC242" s="45"/>
      <c r="AD242" s="45"/>
      <c r="AE242" s="45"/>
      <c r="AF242" s="45"/>
      <c r="AG242" s="45"/>
      <c r="AH242" s="34">
        <v>23516.395199999999</v>
      </c>
      <c r="AI242" s="34">
        <v>107784.041377439</v>
      </c>
      <c r="AJ242" s="34">
        <v>37319.847268843398</v>
      </c>
      <c r="AK242" s="34"/>
      <c r="AM242" s="13" t="str">
        <f t="shared" si="33"/>
        <v>.Petroleum Refining.Machine Drive.Size 6Scynchronous AC motor 500 hp</v>
      </c>
      <c r="AO242" s="6"/>
    </row>
    <row r="243" spans="1:41" x14ac:dyDescent="0.3">
      <c r="A243" t="s">
        <v>226</v>
      </c>
      <c r="B243" s="41"/>
      <c r="C243" s="41"/>
      <c r="D243" s="41"/>
      <c r="E243" s="41"/>
      <c r="F243" t="s">
        <v>230</v>
      </c>
      <c r="G243" s="39"/>
      <c r="H243" s="40"/>
      <c r="I243" s="39"/>
      <c r="J243" s="39"/>
      <c r="K243" s="39" t="s">
        <v>40</v>
      </c>
      <c r="L243" s="24"/>
      <c r="M243" s="27" t="s">
        <v>101</v>
      </c>
      <c r="N243" s="45"/>
      <c r="O243" s="27"/>
      <c r="P243" s="27">
        <v>1930</v>
      </c>
      <c r="Q243" s="27">
        <v>2101</v>
      </c>
      <c r="R243" s="27">
        <v>25</v>
      </c>
      <c r="S243" s="45"/>
      <c r="T243" s="45"/>
      <c r="U243" s="45"/>
      <c r="V243" s="45"/>
      <c r="W243" s="45"/>
      <c r="X243" s="45"/>
      <c r="Y243" s="45"/>
      <c r="Z243" s="45"/>
      <c r="AA243" s="45"/>
      <c r="AB243" s="45"/>
      <c r="AC243" s="45"/>
      <c r="AD243" s="45"/>
      <c r="AE243" s="45"/>
      <c r="AF243" s="45"/>
      <c r="AG243" s="45"/>
      <c r="AH243" s="34">
        <v>23516.395199999999</v>
      </c>
      <c r="AI243" s="34">
        <v>139445.60353206101</v>
      </c>
      <c r="AJ243" s="34">
        <v>40712.560656920097</v>
      </c>
      <c r="AK243" s="34"/>
      <c r="AM243" s="13" t="str">
        <f t="shared" si="33"/>
        <v>.Petroleum Refining.Machine Drive.Size 6DC motor 500 hp</v>
      </c>
      <c r="AO243" s="9"/>
    </row>
    <row r="244" spans="1:41" x14ac:dyDescent="0.3">
      <c r="A244" t="s">
        <v>226</v>
      </c>
      <c r="B244" s="41"/>
      <c r="C244" s="41"/>
      <c r="D244" s="41"/>
      <c r="E244" s="41"/>
      <c r="F244" t="s">
        <v>231</v>
      </c>
      <c r="G244" s="39"/>
      <c r="H244" s="40"/>
      <c r="I244" s="39"/>
      <c r="J244" s="39"/>
      <c r="K244" s="39" t="s">
        <v>40</v>
      </c>
      <c r="L244" s="24"/>
      <c r="M244" s="27" t="s">
        <v>101</v>
      </c>
      <c r="N244" s="45"/>
      <c r="O244" s="27"/>
      <c r="P244" s="27">
        <v>1930</v>
      </c>
      <c r="Q244" s="27">
        <v>2101</v>
      </c>
      <c r="R244" s="27">
        <v>25</v>
      </c>
      <c r="S244" s="45"/>
      <c r="T244" s="45"/>
      <c r="U244" s="45"/>
      <c r="V244" s="45"/>
      <c r="W244" s="45"/>
      <c r="X244" s="45"/>
      <c r="Y244" s="45"/>
      <c r="Z244" s="45"/>
      <c r="AA244" s="45"/>
      <c r="AB244" s="45"/>
      <c r="AC244" s="45"/>
      <c r="AD244" s="45"/>
      <c r="AE244" s="45"/>
      <c r="AF244" s="45"/>
      <c r="AG244" s="45"/>
      <c r="AH244" s="34">
        <v>23516.395199999999</v>
      </c>
      <c r="AI244" s="34">
        <v>187924.739135004</v>
      </c>
      <c r="AJ244" s="34">
        <v>40712.560656920097</v>
      </c>
      <c r="AK244" s="34"/>
      <c r="AM244" s="13" t="str">
        <f t="shared" si="33"/>
        <v>.Petroleum Refining.Machine Drive.Size 6DC solid state motor 500 hp</v>
      </c>
      <c r="AO244" s="6"/>
    </row>
    <row r="245" spans="1:41" x14ac:dyDescent="0.3">
      <c r="A245" t="s">
        <v>226</v>
      </c>
      <c r="B245" s="41"/>
      <c r="C245" s="41"/>
      <c r="D245" s="41"/>
      <c r="E245" s="41"/>
      <c r="F245" t="s">
        <v>232</v>
      </c>
      <c r="G245" s="39"/>
      <c r="H245" s="40"/>
      <c r="I245" s="39"/>
      <c r="J245" s="39"/>
      <c r="K245" s="39" t="s">
        <v>40</v>
      </c>
      <c r="L245" s="24" t="s">
        <v>225</v>
      </c>
      <c r="M245" s="27" t="s">
        <v>101</v>
      </c>
      <c r="N245" s="45"/>
      <c r="O245" s="27"/>
      <c r="P245" s="27">
        <v>1930</v>
      </c>
      <c r="Q245" s="27">
        <v>2101</v>
      </c>
      <c r="R245" s="27">
        <v>25</v>
      </c>
      <c r="S245" s="45">
        <v>7.3999999999999996E-2</v>
      </c>
      <c r="T245" s="45">
        <v>7.3999999999999996E-2</v>
      </c>
      <c r="U245" s="45">
        <v>7.3999999999999996E-2</v>
      </c>
      <c r="V245" s="45"/>
      <c r="W245" s="45">
        <v>7.3999999999999996E-2</v>
      </c>
      <c r="X245" s="45">
        <v>7.3999999999999996E-2</v>
      </c>
      <c r="Y245" s="45"/>
      <c r="Z245" s="45"/>
      <c r="AA245" s="45"/>
      <c r="AB245" s="45"/>
      <c r="AC245" s="45"/>
      <c r="AD245" s="45"/>
      <c r="AE245" s="45"/>
      <c r="AF245" s="45">
        <v>7.3999999999999996E-2</v>
      </c>
      <c r="AG245" s="45"/>
      <c r="AH245" s="34">
        <v>23516.395199999999</v>
      </c>
      <c r="AI245" s="34">
        <v>187933.641566404</v>
      </c>
      <c r="AJ245" s="34">
        <v>43131.367760954301</v>
      </c>
      <c r="AK245" s="34"/>
      <c r="AM245" s="13" t="str">
        <f t="shared" si="33"/>
        <v>.Petroleum Refining.Machine Drive.Size 6Steam drive motor 500 hp</v>
      </c>
      <c r="AO245" s="6"/>
    </row>
    <row r="246" spans="1:41" x14ac:dyDescent="0.3">
      <c r="B246" s="41"/>
      <c r="C246" s="41"/>
      <c r="D246" s="41"/>
      <c r="E246" s="41"/>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33"/>
        <v/>
      </c>
      <c r="AO246" s="6"/>
    </row>
    <row r="247" spans="1:41" x14ac:dyDescent="0.3">
      <c r="B247" s="41"/>
      <c r="C247" s="41"/>
      <c r="D247" s="41"/>
      <c r="E247" s="41"/>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33"/>
        <v/>
      </c>
      <c r="AO247" s="9"/>
    </row>
    <row r="248" spans="1:41" x14ac:dyDescent="0.3">
      <c r="B248" s="41"/>
      <c r="C248" s="41"/>
      <c r="D248" s="41"/>
      <c r="E248" s="41"/>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33"/>
        <v/>
      </c>
      <c r="AO248" s="6"/>
    </row>
    <row r="249" spans="1:41" x14ac:dyDescent="0.3">
      <c r="B249" s="41"/>
      <c r="C249" s="41"/>
      <c r="D249" s="41"/>
      <c r="E249" s="41"/>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33"/>
        <v/>
      </c>
      <c r="AO249" s="9"/>
    </row>
    <row r="250" spans="1:41" x14ac:dyDescent="0.3">
      <c r="B250" s="41"/>
      <c r="C250" s="41"/>
      <c r="D250" s="41"/>
      <c r="E250" s="41"/>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33"/>
        <v/>
      </c>
      <c r="AO250" s="6"/>
    </row>
    <row r="251" spans="1:41" x14ac:dyDescent="0.3">
      <c r="B251" s="41"/>
      <c r="C251" s="41"/>
      <c r="D251" s="41"/>
      <c r="E251" s="41"/>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33"/>
        <v/>
      </c>
      <c r="AO251" s="9"/>
    </row>
    <row r="252" spans="1:41" x14ac:dyDescent="0.3">
      <c r="B252" s="41"/>
      <c r="C252" s="41"/>
      <c r="D252" s="41"/>
      <c r="E252" s="41"/>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33"/>
        <v/>
      </c>
      <c r="AO252" s="6"/>
    </row>
    <row r="253" spans="1:41" x14ac:dyDescent="0.3">
      <c r="B253" s="41"/>
      <c r="C253" s="41"/>
      <c r="D253" s="41"/>
      <c r="E253" s="41"/>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33"/>
        <v/>
      </c>
      <c r="AO253" s="9"/>
    </row>
    <row r="254" spans="1:41" x14ac:dyDescent="0.3">
      <c r="B254" s="41"/>
      <c r="C254" s="41"/>
      <c r="D254" s="41"/>
      <c r="E254" s="41"/>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33"/>
        <v/>
      </c>
      <c r="AO254" s="6"/>
    </row>
    <row r="255" spans="1:41" x14ac:dyDescent="0.3">
      <c r="B255" s="41"/>
      <c r="C255" s="41"/>
      <c r="D255" s="41"/>
      <c r="E255" s="41"/>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33"/>
        <v/>
      </c>
      <c r="AO255" s="9"/>
    </row>
    <row r="256" spans="1:41" x14ac:dyDescent="0.3">
      <c r="B256" s="41"/>
      <c r="C256" s="41"/>
      <c r="D256" s="41"/>
      <c r="E256" s="41"/>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33"/>
        <v/>
      </c>
      <c r="AO256" s="6"/>
    </row>
    <row r="257" spans="2:41" x14ac:dyDescent="0.3">
      <c r="B257" s="41"/>
      <c r="C257" s="41"/>
      <c r="D257" s="41"/>
      <c r="E257" s="41"/>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33"/>
        <v/>
      </c>
      <c r="AO257" s="9"/>
    </row>
    <row r="258" spans="2:41" x14ac:dyDescent="0.3">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33"/>
        <v/>
      </c>
      <c r="AO258" s="6"/>
    </row>
    <row r="259" spans="2:41" x14ac:dyDescent="0.3">
      <c r="B259" s="41"/>
      <c r="C259" s="41"/>
      <c r="D259" s="41"/>
      <c r="E259" s="41"/>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33"/>
        <v/>
      </c>
      <c r="AO259" s="9"/>
    </row>
    <row r="260" spans="2:41" x14ac:dyDescent="0.3">
      <c r="B260" s="41"/>
      <c r="C260" s="41"/>
      <c r="D260" s="41"/>
      <c r="E260" s="41"/>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44">_xlfn.CONCAT(A260,F260)</f>
        <v/>
      </c>
      <c r="AO260" s="6"/>
    </row>
    <row r="261" spans="2:41" x14ac:dyDescent="0.3">
      <c r="B261" s="41"/>
      <c r="C261" s="41"/>
      <c r="D261" s="41"/>
      <c r="E261" s="41"/>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44"/>
        <v/>
      </c>
      <c r="AO261" s="9"/>
    </row>
    <row r="262" spans="2:41" x14ac:dyDescent="0.3">
      <c r="B262" s="41"/>
      <c r="C262" s="41"/>
      <c r="D262" s="41"/>
      <c r="E262" s="41"/>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44"/>
        <v/>
      </c>
      <c r="AO262" s="6"/>
    </row>
    <row r="263" spans="2:41" x14ac:dyDescent="0.3">
      <c r="B263" s="41"/>
      <c r="C263" s="41"/>
      <c r="D263" s="41"/>
      <c r="E263" s="41"/>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44"/>
        <v/>
      </c>
      <c r="AO263" s="9"/>
    </row>
    <row r="264" spans="2:41" x14ac:dyDescent="0.3">
      <c r="B264" s="41"/>
      <c r="C264" s="41"/>
      <c r="D264" s="41"/>
      <c r="E264" s="41"/>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44"/>
        <v/>
      </c>
      <c r="AO264" s="6"/>
    </row>
    <row r="265" spans="2:41" x14ac:dyDescent="0.3">
      <c r="B265" s="41"/>
      <c r="C265" s="41"/>
      <c r="D265" s="41"/>
      <c r="E265" s="41"/>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44"/>
        <v/>
      </c>
      <c r="AO265" s="9"/>
    </row>
    <row r="266" spans="2:41" x14ac:dyDescent="0.3">
      <c r="B266" s="41"/>
      <c r="C266" s="41"/>
      <c r="D266" s="41"/>
      <c r="E266" s="41"/>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44"/>
        <v/>
      </c>
      <c r="AO266" s="6"/>
    </row>
    <row r="267" spans="2:41" x14ac:dyDescent="0.3">
      <c r="B267" s="41"/>
      <c r="C267" s="41"/>
      <c r="D267" s="41"/>
      <c r="E267" s="41"/>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44"/>
        <v/>
      </c>
      <c r="AO267" s="9"/>
    </row>
    <row r="268" spans="2:41"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44"/>
        <v/>
      </c>
      <c r="AO268" s="6"/>
    </row>
    <row r="269" spans="2:41" x14ac:dyDescent="0.3">
      <c r="B269" s="41"/>
      <c r="C269" s="41"/>
      <c r="D269" s="41"/>
      <c r="E269" s="41"/>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44"/>
        <v/>
      </c>
      <c r="AO269" s="9"/>
    </row>
    <row r="270" spans="2:41" x14ac:dyDescent="0.3">
      <c r="B270" s="41"/>
      <c r="C270" s="41"/>
      <c r="D270" s="41"/>
      <c r="E270" s="41"/>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44"/>
        <v/>
      </c>
      <c r="AO270" s="6"/>
    </row>
    <row r="271" spans="2:41" x14ac:dyDescent="0.3">
      <c r="B271" s="41"/>
      <c r="C271" s="41"/>
      <c r="D271" s="41"/>
      <c r="E271" s="41"/>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44"/>
        <v/>
      </c>
      <c r="AO271" s="9"/>
    </row>
    <row r="272" spans="2:41" x14ac:dyDescent="0.3">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44"/>
        <v/>
      </c>
      <c r="AO272" s="6"/>
    </row>
    <row r="273" spans="2:41" x14ac:dyDescent="0.3">
      <c r="B273" s="41"/>
      <c r="C273" s="41"/>
      <c r="D273" s="41"/>
      <c r="E273" s="41"/>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44"/>
        <v/>
      </c>
      <c r="AO273" s="9"/>
    </row>
    <row r="274" spans="2:41" x14ac:dyDescent="0.3">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44"/>
        <v/>
      </c>
      <c r="AO274" s="6"/>
    </row>
    <row r="275" spans="2:41" x14ac:dyDescent="0.3">
      <c r="B275" s="41"/>
      <c r="C275" s="41"/>
      <c r="D275" s="41"/>
      <c r="E275" s="41"/>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44"/>
        <v/>
      </c>
      <c r="AO275" s="9"/>
    </row>
    <row r="276" spans="2:41" x14ac:dyDescent="0.3">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44"/>
        <v/>
      </c>
      <c r="AO276" s="6"/>
    </row>
    <row r="277" spans="2:41" x14ac:dyDescent="0.3">
      <c r="B277" s="41"/>
      <c r="C277" s="41"/>
      <c r="D277" s="41"/>
      <c r="E277" s="41"/>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44"/>
        <v/>
      </c>
      <c r="AO277" s="9"/>
    </row>
    <row r="278" spans="2:41" x14ac:dyDescent="0.3">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44"/>
        <v/>
      </c>
      <c r="AO278" s="6"/>
    </row>
    <row r="279" spans="2:41" x14ac:dyDescent="0.3">
      <c r="B279" s="41"/>
      <c r="C279" s="41"/>
      <c r="D279" s="41"/>
      <c r="E279" s="41"/>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44"/>
        <v/>
      </c>
      <c r="AO279" s="9"/>
    </row>
    <row r="280" spans="2:41" x14ac:dyDescent="0.3">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44"/>
        <v/>
      </c>
      <c r="AO280" s="6"/>
    </row>
    <row r="281" spans="2:41" x14ac:dyDescent="0.3">
      <c r="B281" s="41"/>
      <c r="C281" s="41"/>
      <c r="D281" s="41"/>
      <c r="E281" s="41"/>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44"/>
        <v/>
      </c>
      <c r="AO281" s="9"/>
    </row>
    <row r="282" spans="2:41" x14ac:dyDescent="0.3">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44"/>
        <v/>
      </c>
      <c r="AO282" s="6"/>
    </row>
    <row r="283" spans="2:41" x14ac:dyDescent="0.3">
      <c r="B283" s="41"/>
      <c r="C283" s="41"/>
      <c r="D283" s="41"/>
      <c r="E283" s="41"/>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44"/>
        <v/>
      </c>
      <c r="AO283" s="9"/>
    </row>
    <row r="284" spans="2:41" x14ac:dyDescent="0.3">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44"/>
        <v/>
      </c>
      <c r="AO284" s="6"/>
    </row>
    <row r="285" spans="2:41" x14ac:dyDescent="0.3">
      <c r="B285" s="41"/>
      <c r="C285" s="41"/>
      <c r="D285" s="41"/>
      <c r="E285" s="41"/>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44"/>
        <v/>
      </c>
      <c r="AO285" s="9"/>
    </row>
    <row r="286" spans="2:41" x14ac:dyDescent="0.3">
      <c r="B286" s="41"/>
      <c r="C286" s="41"/>
      <c r="D286" s="41"/>
      <c r="E286" s="41"/>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44"/>
        <v/>
      </c>
      <c r="AO286" s="6"/>
    </row>
    <row r="287" spans="2:41" x14ac:dyDescent="0.3">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44"/>
        <v/>
      </c>
      <c r="AO287" s="9"/>
    </row>
    <row r="288" spans="2:41" x14ac:dyDescent="0.3">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44"/>
        <v/>
      </c>
      <c r="AO288" s="6"/>
    </row>
    <row r="289" spans="2:41" x14ac:dyDescent="0.3">
      <c r="B289" s="41"/>
      <c r="C289" s="41"/>
      <c r="D289" s="41"/>
      <c r="E289" s="41"/>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44"/>
        <v/>
      </c>
      <c r="AO289" s="9"/>
    </row>
    <row r="290" spans="2:41" x14ac:dyDescent="0.3">
      <c r="B290" s="41"/>
      <c r="C290" s="41"/>
      <c r="D290" s="41"/>
      <c r="E290" s="41"/>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44"/>
        <v/>
      </c>
      <c r="AO290" s="6"/>
    </row>
    <row r="291" spans="2:41" x14ac:dyDescent="0.3">
      <c r="B291" s="41"/>
      <c r="C291" s="41"/>
      <c r="D291" s="41"/>
      <c r="E291" s="41"/>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44"/>
        <v/>
      </c>
      <c r="AO291" s="9"/>
    </row>
    <row r="292" spans="2:41"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44"/>
        <v/>
      </c>
      <c r="AO292" s="6"/>
    </row>
    <row r="293" spans="2:41" x14ac:dyDescent="0.3">
      <c r="B293" s="41"/>
      <c r="C293" s="41"/>
      <c r="D293" s="41"/>
      <c r="E293" s="41"/>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44"/>
        <v/>
      </c>
      <c r="AO293" s="9"/>
    </row>
    <row r="294" spans="2:41" x14ac:dyDescent="0.3">
      <c r="B294" s="41"/>
      <c r="C294" s="41"/>
      <c r="D294" s="41"/>
      <c r="E294" s="41"/>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44"/>
        <v/>
      </c>
      <c r="AO294" s="6"/>
    </row>
    <row r="295" spans="2:41" x14ac:dyDescent="0.3">
      <c r="B295" s="41"/>
      <c r="C295" s="41"/>
      <c r="D295" s="41"/>
      <c r="E295" s="41"/>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44"/>
        <v/>
      </c>
      <c r="AO295" s="9"/>
    </row>
    <row r="296" spans="2:41"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44"/>
        <v/>
      </c>
      <c r="AO296" s="6"/>
    </row>
    <row r="297" spans="2:41" x14ac:dyDescent="0.3">
      <c r="B297" s="41"/>
      <c r="C297" s="41"/>
      <c r="D297" s="41"/>
      <c r="E297" s="41"/>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44"/>
        <v/>
      </c>
      <c r="AO297" s="9"/>
    </row>
    <row r="298" spans="2:41" x14ac:dyDescent="0.3">
      <c r="B298" s="41"/>
      <c r="C298" s="41"/>
      <c r="D298" s="41"/>
      <c r="E298" s="41"/>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44"/>
        <v/>
      </c>
      <c r="AO298" s="6"/>
    </row>
    <row r="299" spans="2:41" x14ac:dyDescent="0.3">
      <c r="B299" s="41"/>
      <c r="C299" s="41"/>
      <c r="D299" s="41"/>
      <c r="E299" s="41"/>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44"/>
        <v/>
      </c>
      <c r="AO299" s="9"/>
    </row>
    <row r="300" spans="2:41"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44"/>
        <v/>
      </c>
      <c r="AO300" s="6"/>
    </row>
    <row r="301" spans="2:41" x14ac:dyDescent="0.3">
      <c r="B301" s="41"/>
      <c r="C301" s="41"/>
      <c r="D301" s="41"/>
      <c r="E301" s="41"/>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44"/>
        <v/>
      </c>
      <c r="AO301" s="9"/>
    </row>
    <row r="302" spans="2:41" x14ac:dyDescent="0.3">
      <c r="B302" s="41"/>
      <c r="C302" s="41"/>
      <c r="D302" s="41"/>
      <c r="E302" s="41"/>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44"/>
        <v/>
      </c>
      <c r="AO302" s="6"/>
    </row>
    <row r="303" spans="2:41" x14ac:dyDescent="0.3">
      <c r="B303" s="41"/>
      <c r="C303" s="41"/>
      <c r="D303" s="41"/>
      <c r="E303" s="41"/>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44"/>
        <v/>
      </c>
      <c r="AO303" s="9"/>
    </row>
    <row r="304" spans="2:41"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44"/>
        <v/>
      </c>
      <c r="AO304" s="6"/>
    </row>
    <row r="305" spans="2:41" x14ac:dyDescent="0.3">
      <c r="B305" s="41"/>
      <c r="C305" s="41"/>
      <c r="D305" s="41"/>
      <c r="E305" s="41"/>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44"/>
        <v/>
      </c>
      <c r="AO305" s="9"/>
    </row>
    <row r="306" spans="2:41" x14ac:dyDescent="0.3">
      <c r="B306" s="41"/>
      <c r="C306" s="41"/>
      <c r="D306" s="41"/>
      <c r="E306" s="41"/>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44"/>
        <v/>
      </c>
      <c r="AO306" s="6"/>
    </row>
    <row r="307" spans="2:41" x14ac:dyDescent="0.3">
      <c r="B307" s="41"/>
      <c r="C307" s="41"/>
      <c r="D307" s="41"/>
      <c r="E307" s="41"/>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44"/>
        <v/>
      </c>
      <c r="AO307" s="9"/>
    </row>
    <row r="308" spans="2:41" x14ac:dyDescent="0.3">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44"/>
        <v/>
      </c>
      <c r="AO308" s="6"/>
    </row>
    <row r="309" spans="2:41" x14ac:dyDescent="0.3">
      <c r="B309" s="41"/>
      <c r="C309" s="41"/>
      <c r="D309" s="41"/>
      <c r="E309" s="41"/>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44"/>
        <v/>
      </c>
      <c r="AO309" s="9"/>
    </row>
    <row r="310" spans="2:41" x14ac:dyDescent="0.3">
      <c r="B310" s="41"/>
      <c r="C310" s="41"/>
      <c r="D310" s="41"/>
      <c r="E310" s="41"/>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44"/>
        <v/>
      </c>
      <c r="AO310" s="6"/>
    </row>
    <row r="311" spans="2:41" x14ac:dyDescent="0.3">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44"/>
        <v/>
      </c>
      <c r="AO311" s="9"/>
    </row>
    <row r="312" spans="2:41" x14ac:dyDescent="0.3">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44"/>
        <v/>
      </c>
      <c r="AO312" s="6"/>
    </row>
    <row r="313" spans="2:41" x14ac:dyDescent="0.3">
      <c r="B313" s="41"/>
      <c r="C313" s="41"/>
      <c r="D313" s="41"/>
      <c r="E313" s="41"/>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44"/>
        <v/>
      </c>
      <c r="AO313" s="9"/>
    </row>
    <row r="314" spans="2:41" x14ac:dyDescent="0.3">
      <c r="B314" s="41"/>
      <c r="C314" s="41"/>
      <c r="D314" s="41"/>
      <c r="E314" s="41"/>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44"/>
        <v/>
      </c>
      <c r="AO314" s="6"/>
    </row>
    <row r="315" spans="2:41" x14ac:dyDescent="0.3">
      <c r="B315" s="41"/>
      <c r="C315" s="41"/>
      <c r="D315" s="41"/>
      <c r="E315" s="41"/>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44"/>
        <v/>
      </c>
      <c r="AO315" s="9"/>
    </row>
    <row r="316" spans="2:41" x14ac:dyDescent="0.3">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44"/>
        <v/>
      </c>
      <c r="AO316" s="6"/>
    </row>
    <row r="317" spans="2:41" x14ac:dyDescent="0.3">
      <c r="B317" s="41"/>
      <c r="C317" s="41"/>
      <c r="D317" s="41"/>
      <c r="E317" s="41"/>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44"/>
        <v/>
      </c>
      <c r="AO317" s="9"/>
    </row>
    <row r="318" spans="2:41" x14ac:dyDescent="0.3">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44"/>
        <v/>
      </c>
      <c r="AO318" s="6"/>
    </row>
    <row r="319" spans="2:41" x14ac:dyDescent="0.3">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44"/>
        <v/>
      </c>
      <c r="AO319" s="9"/>
    </row>
    <row r="320" spans="2: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44"/>
        <v/>
      </c>
      <c r="AO320" s="6"/>
    </row>
    <row r="321" spans="2:41" x14ac:dyDescent="0.3">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44"/>
        <v/>
      </c>
      <c r="AO321" s="9"/>
    </row>
    <row r="322" spans="2:41" x14ac:dyDescent="0.3">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44"/>
        <v/>
      </c>
      <c r="AO322" s="6"/>
    </row>
    <row r="323" spans="2:41" x14ac:dyDescent="0.3">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44"/>
        <v/>
      </c>
      <c r="AO323" s="9"/>
    </row>
    <row r="324" spans="2: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45">_xlfn.CONCAT(A324,F324)</f>
        <v/>
      </c>
      <c r="AO324" s="6"/>
    </row>
    <row r="325" spans="2:41" x14ac:dyDescent="0.3">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45"/>
        <v/>
      </c>
      <c r="AO325" s="9"/>
    </row>
    <row r="326" spans="2:41" x14ac:dyDescent="0.3">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45"/>
        <v/>
      </c>
      <c r="AO326" s="6"/>
    </row>
    <row r="327" spans="2:41" x14ac:dyDescent="0.3">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45"/>
        <v/>
      </c>
      <c r="AO327" s="9"/>
    </row>
    <row r="328" spans="2: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45"/>
        <v/>
      </c>
      <c r="AO328" s="6"/>
    </row>
    <row r="329" spans="2:41" x14ac:dyDescent="0.3">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45"/>
        <v/>
      </c>
      <c r="AO329" s="9"/>
    </row>
    <row r="330" spans="2:41" x14ac:dyDescent="0.3">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45"/>
        <v/>
      </c>
      <c r="AO330" s="6"/>
    </row>
    <row r="331" spans="2:41" x14ac:dyDescent="0.3">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45"/>
        <v/>
      </c>
      <c r="AO331" s="9"/>
    </row>
    <row r="332" spans="2:41" x14ac:dyDescent="0.3">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45"/>
        <v/>
      </c>
      <c r="AO332" s="6"/>
    </row>
    <row r="333" spans="2: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45"/>
        <v/>
      </c>
      <c r="AO333" s="9"/>
    </row>
    <row r="334" spans="2:41" x14ac:dyDescent="0.3">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45"/>
        <v/>
      </c>
      <c r="AO334" s="6"/>
    </row>
    <row r="335" spans="2:41" x14ac:dyDescent="0.3">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45"/>
        <v/>
      </c>
      <c r="AO335" s="9"/>
    </row>
    <row r="336" spans="2:41" x14ac:dyDescent="0.3">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45"/>
        <v/>
      </c>
      <c r="AO336" s="6"/>
    </row>
    <row r="337" spans="2:41" x14ac:dyDescent="0.3">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45"/>
        <v/>
      </c>
      <c r="AO337" s="9"/>
    </row>
    <row r="338" spans="2: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45"/>
        <v/>
      </c>
      <c r="AO338" s="6"/>
    </row>
    <row r="339" spans="2: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45"/>
        <v/>
      </c>
      <c r="AO339" s="9"/>
    </row>
    <row r="340" spans="2: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45"/>
        <v/>
      </c>
      <c r="AO340" s="6"/>
    </row>
    <row r="341" spans="2: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45"/>
        <v/>
      </c>
      <c r="AO341" s="9"/>
    </row>
    <row r="342" spans="2: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45"/>
        <v/>
      </c>
      <c r="AO342" s="6"/>
    </row>
    <row r="343" spans="2: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45"/>
        <v/>
      </c>
      <c r="AO343" s="9"/>
    </row>
    <row r="344" spans="2: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45"/>
        <v/>
      </c>
      <c r="AO344" s="6"/>
    </row>
    <row r="345" spans="2: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45"/>
        <v/>
      </c>
      <c r="AO345" s="9"/>
    </row>
    <row r="346" spans="2: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45"/>
        <v/>
      </c>
      <c r="AO346" s="6"/>
    </row>
    <row r="347" spans="2: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45"/>
        <v/>
      </c>
      <c r="AO347" s="9"/>
    </row>
    <row r="348" spans="2: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45"/>
        <v/>
      </c>
      <c r="AO348" s="6"/>
    </row>
    <row r="349" spans="2: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45"/>
        <v/>
      </c>
      <c r="AO349" s="9"/>
    </row>
    <row r="350" spans="2:41" x14ac:dyDescent="0.3">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45"/>
        <v/>
      </c>
      <c r="AO350" s="6"/>
    </row>
    <row r="351" spans="2:41" x14ac:dyDescent="0.3">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45"/>
        <v/>
      </c>
      <c r="AO351" s="9"/>
    </row>
    <row r="352" spans="2:41" x14ac:dyDescent="0.3">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45"/>
        <v/>
      </c>
      <c r="AO352" s="6"/>
    </row>
    <row r="353" spans="2:41" x14ac:dyDescent="0.3">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45"/>
        <v/>
      </c>
      <c r="AO353" s="9"/>
    </row>
    <row r="354" spans="2:41" x14ac:dyDescent="0.3">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45"/>
        <v/>
      </c>
      <c r="AO354" s="6"/>
    </row>
    <row r="355" spans="2:41" x14ac:dyDescent="0.3">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45"/>
        <v/>
      </c>
      <c r="AO355" s="9"/>
    </row>
    <row r="356" spans="2:41" x14ac:dyDescent="0.3">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45"/>
        <v/>
      </c>
      <c r="AO356" s="6"/>
    </row>
    <row r="357" spans="2:41" x14ac:dyDescent="0.3">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45"/>
        <v/>
      </c>
      <c r="AO357" s="9"/>
    </row>
    <row r="358" spans="2:41" x14ac:dyDescent="0.3">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45"/>
        <v/>
      </c>
      <c r="AO358" s="6"/>
    </row>
    <row r="359" spans="2:41" x14ac:dyDescent="0.3">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45"/>
        <v/>
      </c>
      <c r="AO359" s="9"/>
    </row>
    <row r="360" spans="2:41" x14ac:dyDescent="0.3">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45"/>
        <v/>
      </c>
      <c r="AO360" s="6"/>
    </row>
    <row r="361" spans="2:41" x14ac:dyDescent="0.3">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45"/>
        <v/>
      </c>
      <c r="AO361" s="9"/>
    </row>
    <row r="362" spans="2:41" x14ac:dyDescent="0.3">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45"/>
        <v/>
      </c>
      <c r="AO362" s="6"/>
    </row>
    <row r="363" spans="2:41" x14ac:dyDescent="0.3">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45"/>
        <v/>
      </c>
      <c r="AO363" s="9"/>
    </row>
    <row r="364" spans="2:41" x14ac:dyDescent="0.3">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45"/>
        <v/>
      </c>
      <c r="AO364" s="6"/>
    </row>
    <row r="365" spans="2:41" x14ac:dyDescent="0.3">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45"/>
        <v/>
      </c>
      <c r="AO365" s="9"/>
    </row>
    <row r="366" spans="2:41" x14ac:dyDescent="0.3">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45"/>
        <v/>
      </c>
      <c r="AO366" s="6"/>
    </row>
    <row r="367" spans="2:41" x14ac:dyDescent="0.3">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45"/>
        <v/>
      </c>
      <c r="AO367" s="9"/>
    </row>
    <row r="368" spans="2:41" x14ac:dyDescent="0.3">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45"/>
        <v/>
      </c>
      <c r="AO368" s="6"/>
    </row>
    <row r="369" spans="2:41" x14ac:dyDescent="0.3">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45"/>
        <v/>
      </c>
      <c r="AO369" s="9"/>
    </row>
    <row r="370" spans="2:41" x14ac:dyDescent="0.3">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45"/>
        <v/>
      </c>
      <c r="AO370" s="6"/>
    </row>
    <row r="371" spans="2:41" x14ac:dyDescent="0.3">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45"/>
        <v/>
      </c>
      <c r="AO371" s="9"/>
    </row>
    <row r="372" spans="2:41" x14ac:dyDescent="0.3">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45"/>
        <v/>
      </c>
      <c r="AO372" s="6"/>
    </row>
    <row r="373" spans="2:41" x14ac:dyDescent="0.3">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45"/>
        <v/>
      </c>
      <c r="AO373" s="9"/>
    </row>
    <row r="374" spans="2:41" x14ac:dyDescent="0.3">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45"/>
        <v/>
      </c>
      <c r="AO374" s="6"/>
    </row>
    <row r="375" spans="2:41" x14ac:dyDescent="0.3">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45"/>
        <v/>
      </c>
      <c r="AO375" s="9"/>
    </row>
    <row r="376" spans="2:41" x14ac:dyDescent="0.3">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45"/>
        <v/>
      </c>
      <c r="AO376" s="6"/>
    </row>
    <row r="377" spans="2:41" x14ac:dyDescent="0.3">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45"/>
        <v/>
      </c>
      <c r="AO377" s="9"/>
    </row>
    <row r="378" spans="2:41" x14ac:dyDescent="0.3">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45"/>
        <v/>
      </c>
      <c r="AO378" s="6"/>
    </row>
    <row r="379" spans="2:41" x14ac:dyDescent="0.3">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45"/>
        <v/>
      </c>
      <c r="AO379" s="9"/>
    </row>
    <row r="380" spans="2:41" x14ac:dyDescent="0.3">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45"/>
        <v/>
      </c>
      <c r="AO380" s="6"/>
    </row>
    <row r="381" spans="2:41" x14ac:dyDescent="0.3">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45"/>
        <v/>
      </c>
      <c r="AO381" s="9"/>
    </row>
    <row r="382" spans="2:41" x14ac:dyDescent="0.3">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45"/>
        <v/>
      </c>
      <c r="AO382" s="6"/>
    </row>
    <row r="383" spans="2:41" x14ac:dyDescent="0.3">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45"/>
        <v/>
      </c>
      <c r="AO383" s="9"/>
    </row>
    <row r="384" spans="2:41" x14ac:dyDescent="0.3">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45"/>
        <v/>
      </c>
      <c r="AO384" s="6"/>
    </row>
    <row r="385" spans="2:41" x14ac:dyDescent="0.3">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45"/>
        <v/>
      </c>
      <c r="AO385" s="6"/>
    </row>
    <row r="386" spans="2:41" x14ac:dyDescent="0.3">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45"/>
        <v/>
      </c>
      <c r="AO386" s="9"/>
    </row>
    <row r="387" spans="2:41" x14ac:dyDescent="0.3">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45"/>
        <v/>
      </c>
      <c r="AO387" s="6"/>
    </row>
    <row r="388" spans="2:41" x14ac:dyDescent="0.3">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46">_xlfn.CONCAT(A388,F388)</f>
        <v/>
      </c>
      <c r="AO388" s="9"/>
    </row>
    <row r="389" spans="2:41" x14ac:dyDescent="0.3">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46"/>
        <v/>
      </c>
      <c r="AO389" s="6"/>
    </row>
    <row r="390" spans="2:41" x14ac:dyDescent="0.3">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46"/>
        <v/>
      </c>
      <c r="AO390" s="9"/>
    </row>
    <row r="391" spans="2:41" x14ac:dyDescent="0.3">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46"/>
        <v/>
      </c>
      <c r="AO391" s="6"/>
    </row>
    <row r="392" spans="2:41" x14ac:dyDescent="0.3">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46"/>
        <v/>
      </c>
      <c r="AO392" s="9"/>
    </row>
    <row r="393" spans="2:41" x14ac:dyDescent="0.3">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46"/>
        <v/>
      </c>
      <c r="AO393" s="6"/>
    </row>
    <row r="394" spans="2:41" x14ac:dyDescent="0.3">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46"/>
        <v/>
      </c>
      <c r="AO394" s="9"/>
    </row>
    <row r="395" spans="2:41" x14ac:dyDescent="0.3">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46"/>
        <v/>
      </c>
      <c r="AO395" s="6"/>
    </row>
    <row r="396" spans="2:41" x14ac:dyDescent="0.3">
      <c r="B396" s="41"/>
      <c r="C396" s="41"/>
      <c r="D396" s="41"/>
      <c r="E396" s="41"/>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46"/>
        <v/>
      </c>
      <c r="AO396" s="9"/>
    </row>
    <row r="397" spans="2:41" x14ac:dyDescent="0.3">
      <c r="B397" s="41"/>
      <c r="C397" s="41"/>
      <c r="D397" s="41"/>
      <c r="E397" s="41"/>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46"/>
        <v/>
      </c>
      <c r="AO397" s="6"/>
    </row>
    <row r="398" spans="2:41" x14ac:dyDescent="0.3">
      <c r="B398" s="41"/>
      <c r="C398" s="41"/>
      <c r="D398" s="41"/>
      <c r="E398" s="41"/>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46"/>
        <v/>
      </c>
      <c r="AO398" s="9"/>
    </row>
    <row r="399" spans="2:41" x14ac:dyDescent="0.3">
      <c r="B399" s="41"/>
      <c r="C399" s="41"/>
      <c r="D399" s="41"/>
      <c r="E399" s="41"/>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46"/>
        <v/>
      </c>
      <c r="AO399" s="6"/>
    </row>
    <row r="400" spans="2:41" x14ac:dyDescent="0.3">
      <c r="B400" s="41"/>
      <c r="C400" s="41"/>
      <c r="D400" s="41"/>
      <c r="E400" s="41"/>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46"/>
        <v/>
      </c>
      <c r="AO400" s="9"/>
    </row>
    <row r="401" spans="2:41" x14ac:dyDescent="0.3">
      <c r="B401" s="41"/>
      <c r="C401" s="41"/>
      <c r="D401" s="41"/>
      <c r="E401" s="41"/>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46"/>
        <v/>
      </c>
      <c r="AO401" s="6"/>
    </row>
    <row r="402" spans="2:41" x14ac:dyDescent="0.3">
      <c r="B402" s="41"/>
      <c r="C402" s="41"/>
      <c r="D402" s="41"/>
      <c r="E402" s="41"/>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46"/>
        <v/>
      </c>
      <c r="AO402" s="9"/>
    </row>
    <row r="403" spans="2:41" x14ac:dyDescent="0.3">
      <c r="B403" s="41"/>
      <c r="C403" s="41"/>
      <c r="D403" s="41"/>
      <c r="E403" s="41"/>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46"/>
        <v/>
      </c>
      <c r="AO403" s="6"/>
    </row>
    <row r="404" spans="2:41" x14ac:dyDescent="0.3">
      <c r="B404" s="41"/>
      <c r="C404" s="41"/>
      <c r="D404" s="41"/>
      <c r="E404" s="41"/>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46"/>
        <v/>
      </c>
      <c r="AO404" s="9"/>
    </row>
    <row r="405" spans="2:41" x14ac:dyDescent="0.3">
      <c r="B405" s="41"/>
      <c r="C405" s="41"/>
      <c r="D405" s="41"/>
      <c r="E405" s="41"/>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46"/>
        <v/>
      </c>
      <c r="AO405" s="6"/>
    </row>
    <row r="406" spans="2:41" x14ac:dyDescent="0.3">
      <c r="B406" s="41"/>
      <c r="C406" s="41"/>
      <c r="D406" s="41"/>
      <c r="E406" s="41"/>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46"/>
        <v/>
      </c>
      <c r="AO406" s="9"/>
    </row>
    <row r="407" spans="2:41" x14ac:dyDescent="0.3">
      <c r="B407" s="41"/>
      <c r="C407" s="41"/>
      <c r="D407" s="41"/>
      <c r="E407" s="41"/>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46"/>
        <v/>
      </c>
      <c r="AO407" s="6"/>
    </row>
    <row r="408" spans="2:41" x14ac:dyDescent="0.3">
      <c r="B408" s="41"/>
      <c r="C408" s="41"/>
      <c r="D408" s="41"/>
      <c r="E408" s="41"/>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46"/>
        <v/>
      </c>
      <c r="AO408" s="9"/>
    </row>
    <row r="409" spans="2:41" x14ac:dyDescent="0.3">
      <c r="B409" s="41"/>
      <c r="C409" s="41"/>
      <c r="D409" s="41"/>
      <c r="E409" s="41"/>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46"/>
        <v/>
      </c>
      <c r="AO409" s="6"/>
    </row>
    <row r="410" spans="2:41" x14ac:dyDescent="0.3">
      <c r="B410" s="41"/>
      <c r="C410" s="41"/>
      <c r="D410" s="41"/>
      <c r="E410" s="41"/>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46"/>
        <v/>
      </c>
      <c r="AO410" s="9"/>
    </row>
    <row r="411" spans="2:41" x14ac:dyDescent="0.3">
      <c r="B411" s="41"/>
      <c r="C411" s="41"/>
      <c r="D411" s="41"/>
      <c r="E411" s="41"/>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46"/>
        <v/>
      </c>
      <c r="AO411" s="6"/>
    </row>
    <row r="412" spans="2:41" x14ac:dyDescent="0.3">
      <c r="B412" s="41"/>
      <c r="C412" s="41"/>
      <c r="D412" s="41"/>
      <c r="E412" s="41"/>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46"/>
        <v/>
      </c>
      <c r="AO412" s="9"/>
    </row>
    <row r="413" spans="2:41" x14ac:dyDescent="0.3">
      <c r="B413" s="41"/>
      <c r="C413" s="41"/>
      <c r="D413" s="41"/>
      <c r="E413" s="41"/>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46"/>
        <v/>
      </c>
      <c r="AO413" s="6"/>
    </row>
    <row r="414" spans="2:41" x14ac:dyDescent="0.3">
      <c r="B414" s="41"/>
      <c r="C414" s="41"/>
      <c r="D414" s="41"/>
      <c r="E414" s="41"/>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46"/>
        <v/>
      </c>
      <c r="AO414" s="9"/>
    </row>
    <row r="415" spans="2:41" x14ac:dyDescent="0.3">
      <c r="B415" s="41"/>
      <c r="C415" s="41"/>
      <c r="D415" s="41"/>
      <c r="E415" s="41"/>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46"/>
        <v/>
      </c>
      <c r="AO415" s="6"/>
    </row>
    <row r="416" spans="2:41" x14ac:dyDescent="0.3">
      <c r="B416" s="41"/>
      <c r="C416" s="41"/>
      <c r="D416" s="41"/>
      <c r="E416" s="41"/>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46"/>
        <v/>
      </c>
      <c r="AO416" s="9"/>
    </row>
    <row r="417" spans="2:41" x14ac:dyDescent="0.3">
      <c r="B417" s="41"/>
      <c r="C417" s="41"/>
      <c r="D417" s="41"/>
      <c r="E417" s="41"/>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46"/>
        <v/>
      </c>
      <c r="AO417" s="6"/>
    </row>
    <row r="418" spans="2:41" x14ac:dyDescent="0.3">
      <c r="B418" s="41"/>
      <c r="C418" s="41"/>
      <c r="D418" s="41"/>
      <c r="E418" s="41"/>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46"/>
        <v/>
      </c>
      <c r="AO418" s="9"/>
    </row>
    <row r="419" spans="2:41" x14ac:dyDescent="0.3">
      <c r="B419" s="41"/>
      <c r="C419" s="41"/>
      <c r="D419" s="41"/>
      <c r="E419" s="41"/>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46"/>
        <v/>
      </c>
      <c r="AO419" s="6"/>
    </row>
    <row r="420" spans="2:41" x14ac:dyDescent="0.3">
      <c r="B420" s="41"/>
      <c r="C420" s="41"/>
      <c r="D420" s="41"/>
      <c r="E420" s="41"/>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46"/>
        <v/>
      </c>
      <c r="AO420" s="9"/>
    </row>
    <row r="421" spans="2:41" x14ac:dyDescent="0.3">
      <c r="B421" s="41"/>
      <c r="C421" s="41"/>
      <c r="D421" s="41"/>
      <c r="E421" s="41"/>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46"/>
        <v/>
      </c>
      <c r="AO421" s="6"/>
    </row>
    <row r="422" spans="2:41" x14ac:dyDescent="0.3">
      <c r="B422" s="41"/>
      <c r="C422" s="41"/>
      <c r="D422" s="41"/>
      <c r="E422" s="41"/>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46"/>
        <v/>
      </c>
      <c r="AO422" s="9"/>
    </row>
    <row r="423" spans="2:41" x14ac:dyDescent="0.3">
      <c r="B423" s="41"/>
      <c r="C423" s="41"/>
      <c r="D423" s="41"/>
      <c r="E423" s="41"/>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46"/>
        <v/>
      </c>
      <c r="AO423" s="6"/>
    </row>
    <row r="424" spans="2:41" x14ac:dyDescent="0.3">
      <c r="B424" s="41"/>
      <c r="C424" s="41"/>
      <c r="D424" s="41"/>
      <c r="E424" s="41"/>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46"/>
        <v/>
      </c>
      <c r="AO424" s="9"/>
    </row>
    <row r="425" spans="2:41" x14ac:dyDescent="0.3">
      <c r="B425" s="41"/>
      <c r="C425" s="41"/>
      <c r="D425" s="41"/>
      <c r="E425" s="41"/>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46"/>
        <v/>
      </c>
      <c r="AO425" s="6"/>
    </row>
    <row r="426" spans="2:41" x14ac:dyDescent="0.3">
      <c r="B426" s="41"/>
      <c r="C426" s="41"/>
      <c r="D426" s="41"/>
      <c r="E426" s="41"/>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46"/>
        <v/>
      </c>
      <c r="AO426" s="9"/>
    </row>
    <row r="427" spans="2:41" x14ac:dyDescent="0.3">
      <c r="B427" s="41"/>
      <c r="C427" s="41"/>
      <c r="D427" s="41"/>
      <c r="E427" s="41"/>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46"/>
        <v/>
      </c>
      <c r="AO427" s="6"/>
    </row>
    <row r="428" spans="2:41" x14ac:dyDescent="0.3">
      <c r="B428" s="41"/>
      <c r="C428" s="41"/>
      <c r="D428" s="41"/>
      <c r="E428" s="41"/>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46"/>
        <v/>
      </c>
      <c r="AO428" s="9"/>
    </row>
    <row r="429" spans="2:41" x14ac:dyDescent="0.3">
      <c r="B429" s="41"/>
      <c r="C429" s="41"/>
      <c r="D429" s="41"/>
      <c r="E429" s="41"/>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46"/>
        <v/>
      </c>
      <c r="AO429" s="6"/>
    </row>
    <row r="430" spans="2:41" x14ac:dyDescent="0.3">
      <c r="B430" s="41"/>
      <c r="C430" s="41"/>
      <c r="D430" s="41"/>
      <c r="E430" s="41"/>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46"/>
        <v/>
      </c>
      <c r="AO430" s="9"/>
    </row>
    <row r="431" spans="2:41" x14ac:dyDescent="0.3">
      <c r="B431" s="41"/>
      <c r="C431" s="41"/>
      <c r="D431" s="41"/>
      <c r="E431" s="41"/>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46"/>
        <v/>
      </c>
      <c r="AO431" s="6"/>
    </row>
    <row r="432" spans="2:41" x14ac:dyDescent="0.3">
      <c r="B432" s="41"/>
      <c r="C432" s="41"/>
      <c r="D432" s="41"/>
      <c r="E432" s="41"/>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46"/>
        <v/>
      </c>
      <c r="AO432" s="9"/>
    </row>
    <row r="433" spans="2:41" x14ac:dyDescent="0.3">
      <c r="B433" s="41"/>
      <c r="C433" s="41"/>
      <c r="D433" s="41"/>
      <c r="E433" s="41"/>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46"/>
        <v/>
      </c>
      <c r="AO433" s="6"/>
    </row>
    <row r="434" spans="2:41" x14ac:dyDescent="0.3">
      <c r="B434" s="41"/>
      <c r="C434" s="41"/>
      <c r="D434" s="41"/>
      <c r="E434" s="41"/>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46"/>
        <v/>
      </c>
      <c r="AO434" s="9"/>
    </row>
    <row r="435" spans="2:41" x14ac:dyDescent="0.3">
      <c r="B435" s="41"/>
      <c r="C435" s="41"/>
      <c r="D435" s="41"/>
      <c r="E435" s="41"/>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46"/>
        <v/>
      </c>
      <c r="AO435" s="6"/>
    </row>
    <row r="436" spans="2:41" x14ac:dyDescent="0.3">
      <c r="B436" s="41"/>
      <c r="C436" s="41"/>
      <c r="D436" s="41"/>
      <c r="E436" s="41"/>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46"/>
        <v/>
      </c>
      <c r="AO436" s="9"/>
    </row>
    <row r="437" spans="2:41" x14ac:dyDescent="0.3">
      <c r="B437" s="41"/>
      <c r="C437" s="41"/>
      <c r="D437" s="41"/>
      <c r="E437" s="41"/>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46"/>
        <v/>
      </c>
      <c r="AO437" s="6"/>
    </row>
    <row r="438" spans="2:41" x14ac:dyDescent="0.3">
      <c r="B438" s="41"/>
      <c r="C438" s="41"/>
      <c r="D438" s="41"/>
      <c r="E438" s="41"/>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46"/>
        <v/>
      </c>
      <c r="AO438" s="9"/>
    </row>
    <row r="439" spans="2:41" x14ac:dyDescent="0.3">
      <c r="B439" s="41"/>
      <c r="C439" s="41"/>
      <c r="D439" s="41"/>
      <c r="E439" s="41"/>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46"/>
        <v/>
      </c>
      <c r="AO439" s="6"/>
    </row>
    <row r="440" spans="2:41" x14ac:dyDescent="0.3">
      <c r="B440" s="41"/>
      <c r="C440" s="41"/>
      <c r="D440" s="41"/>
      <c r="E440" s="41"/>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46"/>
        <v/>
      </c>
      <c r="AO440" s="9"/>
    </row>
    <row r="441" spans="2:41" x14ac:dyDescent="0.3">
      <c r="B441" s="41"/>
      <c r="C441" s="41"/>
      <c r="D441" s="41"/>
      <c r="E441" s="41"/>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46"/>
        <v/>
      </c>
      <c r="AO441" s="6"/>
    </row>
    <row r="442" spans="2:41" x14ac:dyDescent="0.3">
      <c r="B442" s="41"/>
      <c r="C442" s="41"/>
      <c r="D442" s="41"/>
      <c r="E442" s="41"/>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46"/>
        <v/>
      </c>
      <c r="AO442" s="9"/>
    </row>
    <row r="443" spans="2:41" x14ac:dyDescent="0.3">
      <c r="B443" s="41"/>
      <c r="C443" s="41"/>
      <c r="D443" s="41"/>
      <c r="E443" s="41"/>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46"/>
        <v/>
      </c>
      <c r="AO443" s="6"/>
    </row>
    <row r="444" spans="2:41" x14ac:dyDescent="0.3">
      <c r="B444" s="41"/>
      <c r="C444" s="41"/>
      <c r="D444" s="41"/>
      <c r="E444" s="41"/>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46"/>
        <v/>
      </c>
      <c r="AO444" s="9"/>
    </row>
    <row r="445" spans="2:41" x14ac:dyDescent="0.3">
      <c r="B445" s="41"/>
      <c r="C445" s="41"/>
      <c r="D445" s="41"/>
      <c r="E445" s="41"/>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46"/>
        <v/>
      </c>
      <c r="AO445" s="6"/>
    </row>
    <row r="446" spans="2:41" x14ac:dyDescent="0.3">
      <c r="B446" s="41"/>
      <c r="C446" s="41"/>
      <c r="D446" s="41"/>
      <c r="E446" s="41"/>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46"/>
        <v/>
      </c>
      <c r="AO446" s="9"/>
    </row>
    <row r="447" spans="2:41" x14ac:dyDescent="0.3">
      <c r="B447" s="41"/>
      <c r="C447" s="41"/>
      <c r="D447" s="41"/>
      <c r="E447" s="41"/>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46"/>
        <v/>
      </c>
      <c r="AO447" s="6"/>
    </row>
    <row r="448" spans="2:41" x14ac:dyDescent="0.3">
      <c r="B448" s="41"/>
      <c r="C448" s="41"/>
      <c r="D448" s="41"/>
      <c r="E448" s="41"/>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46"/>
        <v/>
      </c>
      <c r="AO448" s="9"/>
    </row>
    <row r="449" spans="2:41" x14ac:dyDescent="0.3">
      <c r="B449" s="41"/>
      <c r="C449" s="41"/>
      <c r="D449" s="41"/>
      <c r="E449" s="41"/>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46"/>
        <v/>
      </c>
      <c r="AO449" s="6"/>
    </row>
    <row r="450" spans="2:41" x14ac:dyDescent="0.3">
      <c r="B450" s="41"/>
      <c r="C450" s="41"/>
      <c r="D450" s="41"/>
      <c r="E450" s="41"/>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46"/>
        <v/>
      </c>
      <c r="AO450" s="9"/>
    </row>
    <row r="451" spans="2:41" x14ac:dyDescent="0.3">
      <c r="B451" s="41"/>
      <c r="C451" s="41"/>
      <c r="D451" s="41"/>
      <c r="E451" s="41"/>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46"/>
        <v/>
      </c>
      <c r="AO451" s="6"/>
    </row>
    <row r="452" spans="2:41" x14ac:dyDescent="0.3">
      <c r="B452" s="41"/>
      <c r="C452" s="41"/>
      <c r="D452" s="41"/>
      <c r="E452" s="41"/>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47">_xlfn.CONCAT(A452,F452)</f>
        <v/>
      </c>
      <c r="AO452" s="9"/>
    </row>
    <row r="453" spans="2:41" x14ac:dyDescent="0.3">
      <c r="B453" s="41"/>
      <c r="C453" s="41"/>
      <c r="D453" s="41"/>
      <c r="E453" s="41"/>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47"/>
        <v/>
      </c>
      <c r="AO453" s="6"/>
    </row>
    <row r="454" spans="2:41" x14ac:dyDescent="0.3">
      <c r="B454" s="41"/>
      <c r="C454" s="41"/>
      <c r="D454" s="41"/>
      <c r="E454" s="41"/>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47"/>
        <v/>
      </c>
      <c r="AO454" s="9"/>
    </row>
    <row r="455" spans="2:41" x14ac:dyDescent="0.3">
      <c r="B455" s="41"/>
      <c r="C455" s="41"/>
      <c r="D455" s="41"/>
      <c r="E455" s="41"/>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47"/>
        <v/>
      </c>
      <c r="AO455" s="6"/>
    </row>
    <row r="456" spans="2:41" x14ac:dyDescent="0.3">
      <c r="B456" s="41"/>
      <c r="C456" s="41"/>
      <c r="D456" s="41"/>
      <c r="E456" s="41"/>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47"/>
        <v/>
      </c>
      <c r="AO456" s="9"/>
    </row>
    <row r="457" spans="2:41" x14ac:dyDescent="0.3">
      <c r="B457" s="41"/>
      <c r="C457" s="41"/>
      <c r="D457" s="41"/>
      <c r="E457" s="41"/>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47"/>
        <v/>
      </c>
      <c r="AO457" s="6"/>
    </row>
    <row r="458" spans="2:41" x14ac:dyDescent="0.3">
      <c r="B458" s="41"/>
      <c r="C458" s="41"/>
      <c r="D458" s="41"/>
      <c r="E458" s="41"/>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47"/>
        <v/>
      </c>
      <c r="AO458" s="9"/>
    </row>
    <row r="459" spans="2:41" x14ac:dyDescent="0.3">
      <c r="B459" s="41"/>
      <c r="C459" s="41"/>
      <c r="D459" s="41"/>
      <c r="E459" s="41"/>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47"/>
        <v/>
      </c>
      <c r="AO459" s="6"/>
    </row>
    <row r="460" spans="2:41" x14ac:dyDescent="0.3">
      <c r="B460" s="41"/>
      <c r="C460" s="41"/>
      <c r="D460" s="41"/>
      <c r="E460" s="41"/>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47"/>
        <v/>
      </c>
      <c r="AO460" s="9"/>
    </row>
    <row r="461" spans="2:41" x14ac:dyDescent="0.3">
      <c r="B461" s="41"/>
      <c r="C461" s="41"/>
      <c r="D461" s="41"/>
      <c r="E461" s="41"/>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47"/>
        <v/>
      </c>
      <c r="AO461" s="6"/>
    </row>
    <row r="462" spans="2:41" x14ac:dyDescent="0.3">
      <c r="B462" s="41"/>
      <c r="C462" s="41"/>
      <c r="D462" s="41"/>
      <c r="E462" s="41"/>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47"/>
        <v/>
      </c>
      <c r="AO462" s="9"/>
    </row>
    <row r="463" spans="2:41" x14ac:dyDescent="0.3">
      <c r="B463" s="41"/>
      <c r="C463" s="41"/>
      <c r="D463" s="41"/>
      <c r="E463" s="41"/>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47"/>
        <v/>
      </c>
      <c r="AO463" s="6"/>
    </row>
    <row r="464" spans="2:41" x14ac:dyDescent="0.3">
      <c r="B464" s="41"/>
      <c r="C464" s="41"/>
      <c r="D464" s="41"/>
      <c r="E464" s="41"/>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47"/>
        <v/>
      </c>
      <c r="AO464" s="9"/>
    </row>
    <row r="465" spans="2:41" x14ac:dyDescent="0.3">
      <c r="B465" s="41"/>
      <c r="C465" s="41"/>
      <c r="D465" s="41"/>
      <c r="E465" s="41"/>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47"/>
        <v/>
      </c>
      <c r="AO465" s="6"/>
    </row>
    <row r="466" spans="2:41" x14ac:dyDescent="0.3">
      <c r="B466" s="41"/>
      <c r="C466" s="41"/>
      <c r="D466" s="41"/>
      <c r="E466" s="41"/>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47"/>
        <v/>
      </c>
      <c r="AO466" s="9"/>
    </row>
    <row r="467" spans="2:41" x14ac:dyDescent="0.3">
      <c r="B467" s="41"/>
      <c r="C467" s="41"/>
      <c r="D467" s="41"/>
      <c r="E467" s="41"/>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47"/>
        <v/>
      </c>
      <c r="AO467" s="6"/>
    </row>
    <row r="468" spans="2:41" x14ac:dyDescent="0.3">
      <c r="B468" s="41"/>
      <c r="C468" s="41"/>
      <c r="D468" s="41"/>
      <c r="E468" s="41"/>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47"/>
        <v/>
      </c>
      <c r="AO468" s="9"/>
    </row>
    <row r="469" spans="2:41" x14ac:dyDescent="0.3">
      <c r="B469" s="41"/>
      <c r="C469" s="41"/>
      <c r="D469" s="41"/>
      <c r="E469" s="41"/>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47"/>
        <v/>
      </c>
      <c r="AO469" s="6"/>
    </row>
    <row r="470" spans="2:41" x14ac:dyDescent="0.3">
      <c r="B470" s="41"/>
      <c r="C470" s="41"/>
      <c r="D470" s="41"/>
      <c r="E470" s="41"/>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47"/>
        <v/>
      </c>
      <c r="AO470" s="9"/>
    </row>
    <row r="471" spans="2:41" x14ac:dyDescent="0.3">
      <c r="B471" s="41"/>
      <c r="C471" s="41"/>
      <c r="D471" s="41"/>
      <c r="E471" s="41"/>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47"/>
        <v/>
      </c>
      <c r="AO471" s="6"/>
    </row>
    <row r="472" spans="2:41" x14ac:dyDescent="0.3">
      <c r="B472" s="41"/>
      <c r="C472" s="41"/>
      <c r="D472" s="41"/>
      <c r="E472" s="41"/>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47"/>
        <v/>
      </c>
      <c r="AO472" s="9"/>
    </row>
    <row r="473" spans="2:41" x14ac:dyDescent="0.3">
      <c r="B473" s="41"/>
      <c r="C473" s="41"/>
      <c r="D473" s="41"/>
      <c r="E473" s="41"/>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47"/>
        <v/>
      </c>
      <c r="AO473" s="6"/>
    </row>
    <row r="474" spans="2:41" x14ac:dyDescent="0.3">
      <c r="B474" s="41"/>
      <c r="C474" s="41"/>
      <c r="D474" s="41"/>
      <c r="E474" s="41"/>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47"/>
        <v/>
      </c>
      <c r="AO474" s="9"/>
    </row>
    <row r="475" spans="2:41"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47"/>
        <v/>
      </c>
      <c r="AO475" s="6"/>
    </row>
    <row r="476" spans="2:41"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47"/>
        <v/>
      </c>
      <c r="AO476" s="9"/>
    </row>
    <row r="477" spans="2:41"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47"/>
        <v/>
      </c>
      <c r="AO477" s="6"/>
    </row>
    <row r="478" spans="2:41"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47"/>
        <v/>
      </c>
      <c r="AO478" s="9"/>
    </row>
    <row r="479" spans="2:41"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47"/>
        <v/>
      </c>
      <c r="AO479" s="6"/>
    </row>
    <row r="480" spans="2:41"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47"/>
        <v/>
      </c>
      <c r="AO480" s="9"/>
    </row>
    <row r="481" spans="2:41"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47"/>
        <v/>
      </c>
      <c r="AO481" s="6"/>
    </row>
    <row r="482" spans="2:41"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47"/>
        <v/>
      </c>
      <c r="AO482" s="9"/>
    </row>
    <row r="483" spans="2:41"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47"/>
        <v/>
      </c>
      <c r="AO483" s="6"/>
    </row>
    <row r="484" spans="2:41"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47"/>
        <v/>
      </c>
      <c r="AO484" s="9"/>
    </row>
    <row r="485" spans="2:41"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47"/>
        <v/>
      </c>
      <c r="AO485" s="6"/>
    </row>
    <row r="486" spans="2:41"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47"/>
        <v/>
      </c>
      <c r="AO486" s="9"/>
    </row>
    <row r="487" spans="2:41"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47"/>
        <v/>
      </c>
      <c r="AO487" s="6"/>
    </row>
    <row r="488" spans="2:41"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47"/>
        <v/>
      </c>
      <c r="AO488" s="9"/>
    </row>
    <row r="489" spans="2:41"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47"/>
        <v/>
      </c>
      <c r="AO489" s="6"/>
    </row>
    <row r="490" spans="2:41"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47"/>
        <v/>
      </c>
      <c r="AO490" s="9"/>
    </row>
    <row r="491" spans="2:41"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47"/>
        <v/>
      </c>
      <c r="AO491" s="6"/>
    </row>
    <row r="492" spans="2:41"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47"/>
        <v/>
      </c>
      <c r="AO492" s="9"/>
    </row>
    <row r="493" spans="2:41"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47"/>
        <v/>
      </c>
      <c r="AO493" s="6"/>
    </row>
    <row r="494" spans="2:41"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47"/>
        <v/>
      </c>
      <c r="AO494" s="9"/>
    </row>
    <row r="495" spans="2:41"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47"/>
        <v/>
      </c>
      <c r="AO495" s="6"/>
    </row>
    <row r="496" spans="2:41"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47"/>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47"/>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47"/>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47"/>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47"/>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47"/>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47"/>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47"/>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47"/>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47"/>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47"/>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47"/>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47"/>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47"/>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47"/>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47"/>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47"/>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47"/>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47"/>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47"/>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48">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48"/>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48"/>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48"/>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48"/>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48"/>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48"/>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48"/>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48"/>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48"/>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48"/>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48"/>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48"/>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48"/>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48"/>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48"/>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48"/>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48"/>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48"/>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48"/>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48"/>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48"/>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48"/>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48"/>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48"/>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48"/>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48"/>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48"/>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48"/>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48"/>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48"/>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48"/>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48"/>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48"/>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48"/>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48"/>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48"/>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48"/>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48"/>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48"/>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48"/>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48"/>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48"/>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48"/>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48"/>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48"/>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48"/>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48"/>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48"/>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48"/>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48"/>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48"/>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48"/>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48"/>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48"/>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48"/>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48"/>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48"/>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48"/>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48"/>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48"/>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48"/>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48"/>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48"/>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49">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49"/>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49"/>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49"/>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49"/>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49"/>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49"/>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49"/>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49"/>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49"/>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49"/>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49"/>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49"/>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49"/>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49"/>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49"/>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49"/>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49"/>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49"/>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49"/>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49"/>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49"/>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49"/>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49"/>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49"/>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49"/>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49"/>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49"/>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49"/>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49"/>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49"/>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49"/>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49"/>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49"/>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49"/>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49"/>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49"/>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49"/>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49"/>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49"/>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49"/>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49"/>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49"/>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49"/>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49"/>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49"/>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49"/>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49"/>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49"/>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49"/>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49"/>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49"/>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49"/>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49"/>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49"/>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49"/>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49"/>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49"/>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49"/>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49"/>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49"/>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49"/>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49"/>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49"/>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50">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50"/>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50"/>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50"/>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50"/>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50"/>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50"/>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50"/>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50"/>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50"/>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50"/>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50"/>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50"/>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50"/>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50"/>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50"/>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50"/>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50"/>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50"/>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50"/>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50"/>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50"/>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50"/>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50"/>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50"/>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50"/>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50"/>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50"/>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50"/>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50"/>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50"/>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50"/>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50"/>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50"/>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50"/>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50"/>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50"/>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50"/>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50"/>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50"/>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50"/>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50"/>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50"/>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50"/>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50"/>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50"/>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50"/>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50"/>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50"/>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50"/>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50"/>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50"/>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50"/>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50"/>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50"/>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50"/>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50"/>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50"/>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50"/>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50"/>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50"/>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50"/>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50"/>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50"/>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51">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51"/>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51"/>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51"/>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51"/>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51"/>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51"/>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51"/>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51"/>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51"/>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51"/>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51"/>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51"/>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51"/>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51"/>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51"/>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51"/>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51"/>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51"/>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51"/>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51"/>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51"/>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51"/>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51"/>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51"/>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51"/>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51"/>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51"/>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51"/>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51"/>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51"/>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51"/>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51"/>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51"/>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51"/>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51"/>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51"/>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51"/>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51"/>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51"/>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51"/>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51"/>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51"/>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51"/>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51"/>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51"/>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51"/>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51"/>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51"/>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51"/>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51"/>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51"/>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51"/>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51"/>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51"/>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51"/>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51"/>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51"/>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51"/>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51"/>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51"/>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51"/>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51"/>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51"/>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52">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52"/>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52"/>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52"/>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52"/>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52"/>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52"/>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52"/>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52"/>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52"/>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52"/>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52"/>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52"/>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52"/>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52"/>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52"/>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52"/>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52"/>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52"/>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52"/>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52"/>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52"/>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52"/>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52"/>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52"/>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52"/>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52"/>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52"/>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52"/>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52"/>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52"/>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52"/>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52"/>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52"/>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52"/>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52"/>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52"/>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52"/>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52"/>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52"/>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52"/>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52"/>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52"/>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52"/>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52"/>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52"/>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52"/>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52"/>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52"/>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52"/>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52"/>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52"/>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52"/>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52"/>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52"/>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52"/>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52"/>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52"/>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52"/>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52"/>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52"/>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52"/>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52"/>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52"/>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53">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53"/>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53"/>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53"/>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53"/>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53"/>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53"/>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53"/>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53"/>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53"/>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53"/>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53"/>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53"/>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53"/>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53"/>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53"/>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53"/>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53"/>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53"/>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53"/>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53"/>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53"/>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53"/>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53"/>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53"/>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53"/>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53"/>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53"/>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53"/>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53"/>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53"/>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53"/>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53"/>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53"/>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53"/>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53"/>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53"/>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53"/>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53"/>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53"/>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53"/>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53"/>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53"/>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53"/>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53"/>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53"/>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53"/>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53"/>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53"/>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53"/>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53"/>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53"/>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53"/>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53"/>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53"/>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53"/>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53"/>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53"/>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53"/>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53"/>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53"/>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53"/>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53"/>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53"/>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54">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54"/>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54"/>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54"/>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54"/>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54"/>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54"/>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54"/>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54"/>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54"/>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54"/>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54"/>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54"/>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54"/>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54"/>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54"/>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54"/>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54"/>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54"/>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54"/>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54"/>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54"/>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54"/>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54"/>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54"/>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54"/>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54"/>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54"/>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54"/>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54"/>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54"/>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54"/>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54"/>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54"/>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54"/>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54"/>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54"/>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54"/>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54"/>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54"/>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54"/>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54"/>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54"/>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54"/>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54"/>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54"/>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54"/>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54"/>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54"/>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54"/>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54"/>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54"/>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54"/>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54"/>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54"/>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54"/>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54"/>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54"/>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54"/>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54"/>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54"/>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54"/>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54"/>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54"/>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55">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55"/>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55"/>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55"/>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55"/>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55"/>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55"/>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55"/>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55"/>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55"/>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55"/>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55"/>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55"/>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55"/>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55"/>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55"/>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55"/>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55"/>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55"/>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55"/>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55"/>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55"/>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55"/>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55"/>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55"/>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55"/>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55"/>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55"/>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55"/>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55"/>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55"/>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55"/>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55"/>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55"/>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55"/>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55"/>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55"/>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55"/>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55"/>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55"/>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55"/>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55"/>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55"/>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55"/>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55"/>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55"/>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55"/>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55"/>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55"/>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55"/>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55"/>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55"/>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55"/>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55"/>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55"/>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55"/>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55"/>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55"/>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55"/>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55"/>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55"/>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55"/>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55"/>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55"/>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56">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56"/>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56"/>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56"/>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56"/>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56"/>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56"/>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56"/>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56"/>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56"/>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56"/>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56"/>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56"/>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56"/>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56"/>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56"/>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56"/>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56"/>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56"/>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56"/>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56"/>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56"/>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56"/>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56"/>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56"/>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56"/>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56"/>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56"/>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56"/>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56"/>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56"/>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56"/>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56"/>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56"/>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56"/>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56"/>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56"/>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56"/>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56"/>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56"/>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56"/>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56"/>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56"/>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56"/>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56"/>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56"/>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56"/>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56"/>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56"/>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56"/>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56"/>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56"/>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56"/>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56"/>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56"/>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56"/>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56"/>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56"/>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56"/>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56"/>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56"/>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56"/>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56"/>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56"/>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57">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57"/>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57"/>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57"/>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57"/>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57"/>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57"/>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57"/>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57"/>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57"/>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57"/>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57"/>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57"/>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57"/>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57"/>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57"/>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57"/>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57"/>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57"/>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57"/>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57"/>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57"/>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57"/>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57"/>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57"/>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57"/>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57"/>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57"/>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57"/>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57"/>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57"/>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57"/>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57"/>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57"/>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57"/>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57"/>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57"/>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57"/>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57"/>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57"/>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57"/>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57"/>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57"/>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57"/>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57"/>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57"/>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57"/>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57"/>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57"/>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57"/>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57"/>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57"/>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57"/>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57"/>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57"/>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57"/>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57"/>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57"/>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57"/>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57"/>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57"/>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57"/>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57"/>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57"/>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58">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58"/>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58"/>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58"/>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58"/>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58"/>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58"/>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58"/>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58"/>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58"/>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58"/>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58"/>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58"/>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58"/>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58"/>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58"/>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58"/>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58"/>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58"/>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58"/>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58"/>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58"/>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58"/>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58"/>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58"/>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58"/>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58"/>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58"/>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58"/>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58"/>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58"/>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58"/>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58"/>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58"/>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58"/>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58"/>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58"/>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58"/>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58"/>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58"/>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58"/>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58"/>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58"/>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58"/>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58"/>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58"/>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58"/>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58"/>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58"/>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58"/>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58"/>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58"/>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58"/>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58"/>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58"/>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58"/>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58"/>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58"/>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58"/>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58"/>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58"/>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58"/>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58"/>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58"/>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59">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59"/>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59"/>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59"/>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59"/>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59"/>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59"/>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59"/>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59"/>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59"/>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59"/>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59"/>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59"/>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59"/>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59"/>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59"/>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59"/>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59"/>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59"/>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59"/>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59"/>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59"/>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59"/>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59"/>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59"/>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59"/>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59"/>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59"/>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59"/>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59"/>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59"/>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59"/>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59"/>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59"/>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59"/>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59"/>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59"/>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59"/>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59"/>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59"/>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59"/>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59"/>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59"/>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59"/>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59"/>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59"/>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59"/>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59"/>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59"/>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59"/>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59"/>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59"/>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59"/>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59"/>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59"/>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59"/>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59"/>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59"/>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59"/>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59"/>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59"/>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59"/>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59"/>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59"/>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60">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60"/>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60"/>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60"/>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60"/>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60"/>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60"/>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60"/>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60"/>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60"/>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60"/>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60"/>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60"/>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60"/>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60"/>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60"/>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60"/>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60"/>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60"/>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60"/>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60"/>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60"/>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60"/>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60"/>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60"/>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60"/>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60"/>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60"/>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60"/>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60"/>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60"/>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60"/>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60"/>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60"/>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60"/>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60"/>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60"/>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60"/>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60"/>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60"/>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60"/>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60"/>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60"/>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60"/>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60"/>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60"/>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60"/>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60"/>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60"/>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60"/>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60"/>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60"/>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60"/>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60"/>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60"/>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60"/>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60"/>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60"/>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60"/>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60"/>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60"/>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60"/>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60"/>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60"/>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61">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61"/>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61"/>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61"/>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61"/>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61"/>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61"/>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61"/>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61"/>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61"/>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61"/>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61"/>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61"/>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61"/>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61"/>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61"/>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61"/>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61"/>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61"/>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61"/>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61"/>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61"/>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61"/>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61"/>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61"/>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61"/>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61"/>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61"/>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61"/>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61"/>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61"/>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61"/>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61"/>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61"/>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61"/>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61"/>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61"/>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61"/>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61"/>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61"/>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61"/>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61"/>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61"/>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61"/>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61"/>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61"/>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61"/>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61"/>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61"/>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61"/>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61"/>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61"/>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61"/>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61"/>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61"/>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61"/>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61"/>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61"/>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61"/>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61"/>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61"/>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61"/>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61"/>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61"/>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62">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62"/>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62"/>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62"/>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62"/>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62"/>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62"/>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62"/>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62"/>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62"/>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62"/>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62"/>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62"/>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62"/>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62"/>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62"/>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62"/>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62"/>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62"/>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62"/>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62"/>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62"/>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62"/>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62"/>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62"/>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62"/>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62"/>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62"/>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62"/>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62"/>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62"/>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62"/>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62"/>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62"/>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62"/>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62"/>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62"/>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62"/>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62"/>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62"/>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62"/>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62"/>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62"/>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62"/>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62"/>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62"/>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62"/>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62"/>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62"/>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62"/>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62"/>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62"/>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62"/>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62"/>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62"/>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62"/>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62"/>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62"/>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62"/>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62"/>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62"/>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62"/>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62"/>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62"/>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63">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63"/>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63"/>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63"/>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63"/>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63"/>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63"/>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63"/>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63"/>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63"/>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63"/>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63"/>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63"/>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63"/>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63"/>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63"/>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63"/>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63"/>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63"/>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63"/>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63"/>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63"/>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63"/>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63"/>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63"/>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63"/>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63"/>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63"/>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63"/>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63"/>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63"/>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63"/>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63"/>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63"/>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63"/>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63"/>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63"/>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63"/>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63"/>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63"/>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63"/>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63"/>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63"/>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63"/>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63"/>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63"/>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63"/>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63"/>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63"/>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63"/>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63"/>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63"/>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63"/>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63"/>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63"/>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63"/>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63"/>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63"/>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63"/>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63"/>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63"/>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63"/>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63"/>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63"/>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64">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64"/>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64"/>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64"/>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64"/>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64"/>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64"/>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64"/>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64"/>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64"/>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64"/>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64"/>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64"/>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64"/>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64"/>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64"/>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64"/>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64"/>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64"/>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64"/>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64"/>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64"/>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64"/>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64"/>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64"/>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64"/>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64"/>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64"/>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64"/>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64"/>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64"/>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64"/>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64"/>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64"/>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64"/>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64"/>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64"/>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64"/>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64"/>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64"/>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64"/>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64"/>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64"/>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64"/>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64"/>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64"/>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64"/>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64"/>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64"/>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64"/>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64"/>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64"/>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64"/>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64"/>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64"/>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64"/>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64"/>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64"/>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64"/>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64"/>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64"/>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64"/>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64"/>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64"/>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65">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65"/>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65"/>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65"/>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65"/>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65"/>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65"/>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65"/>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65"/>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65"/>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65"/>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65"/>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65"/>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65"/>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65"/>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65"/>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65"/>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65"/>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65"/>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65"/>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65"/>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65"/>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65"/>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65"/>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65"/>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65"/>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65"/>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65"/>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65"/>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65"/>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65"/>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65"/>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65"/>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65"/>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65"/>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65"/>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65"/>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65"/>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65"/>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65"/>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65"/>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65"/>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65"/>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65"/>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65"/>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65"/>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65"/>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65"/>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65"/>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65"/>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65"/>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65"/>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65"/>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65"/>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65"/>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65"/>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65"/>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65"/>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65"/>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65"/>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65"/>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65"/>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65"/>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65"/>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66">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66"/>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66"/>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66"/>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66"/>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66"/>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66"/>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66"/>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66"/>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66"/>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66"/>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66"/>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66"/>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66"/>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66"/>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66"/>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66"/>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66"/>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66"/>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66"/>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66"/>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66"/>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66"/>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66"/>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66"/>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66"/>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66"/>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66"/>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66"/>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66"/>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66"/>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66"/>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66"/>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66"/>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66"/>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66"/>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66"/>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66"/>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66"/>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66"/>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66"/>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66"/>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66"/>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66"/>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66"/>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66"/>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66"/>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66"/>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66"/>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66"/>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66"/>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66"/>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66"/>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66"/>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66"/>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66"/>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66"/>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66"/>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66"/>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66"/>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66"/>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66"/>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66"/>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66"/>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67">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67"/>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67"/>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67"/>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67"/>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67"/>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67"/>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67"/>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67"/>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67"/>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67"/>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67"/>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67"/>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67"/>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67"/>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67"/>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67"/>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67"/>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67"/>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67"/>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67"/>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67"/>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67"/>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67"/>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67"/>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67"/>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67"/>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67"/>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67"/>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67"/>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67"/>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67"/>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67"/>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67"/>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67"/>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67"/>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67"/>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67"/>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67"/>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67"/>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67"/>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67"/>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67"/>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67"/>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67"/>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67"/>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67"/>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67"/>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67"/>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67"/>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67"/>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67"/>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67"/>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67"/>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67"/>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67"/>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67"/>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67"/>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67"/>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67"/>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67"/>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67"/>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67"/>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67"/>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68">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68"/>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68"/>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68"/>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68"/>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68"/>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68"/>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68"/>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68"/>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68"/>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68"/>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68"/>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68"/>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68"/>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68"/>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68"/>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68"/>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68"/>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68"/>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68"/>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68"/>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68"/>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68"/>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68"/>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68"/>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68"/>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68"/>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68"/>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68"/>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68"/>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68"/>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68"/>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68"/>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68"/>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68"/>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68"/>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68"/>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68"/>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68"/>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68"/>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68"/>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68"/>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68"/>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68"/>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68"/>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68"/>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68"/>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68"/>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68"/>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68"/>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68"/>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68"/>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68"/>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68"/>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68"/>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68"/>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68"/>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68"/>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68"/>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68"/>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68"/>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68"/>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68"/>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68"/>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69">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69"/>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69"/>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69"/>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69"/>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69"/>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69"/>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69"/>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69"/>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69"/>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69"/>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69"/>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69"/>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69"/>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69"/>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69"/>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69"/>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69"/>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69"/>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69"/>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69"/>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69"/>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69"/>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69"/>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69"/>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69"/>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69"/>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69"/>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69"/>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69"/>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69"/>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69"/>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69"/>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69"/>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69"/>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69"/>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69"/>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69"/>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69"/>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69"/>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69"/>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69"/>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69"/>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69"/>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69"/>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69"/>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69"/>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69"/>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69"/>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69"/>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69"/>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69"/>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69"/>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69"/>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69"/>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69"/>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69"/>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69"/>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69"/>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69"/>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69"/>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69"/>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69"/>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69"/>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70">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70"/>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70"/>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70"/>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70"/>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70"/>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70"/>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70"/>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70"/>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70"/>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70"/>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70"/>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70"/>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70"/>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70"/>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70"/>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70"/>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70"/>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70"/>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70"/>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70"/>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70"/>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70"/>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70"/>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70"/>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70"/>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70"/>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70"/>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70"/>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70"/>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70"/>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70"/>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70"/>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70"/>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70"/>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70"/>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70"/>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70"/>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70"/>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70"/>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70"/>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70"/>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70"/>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70"/>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70"/>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70"/>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70"/>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70"/>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70"/>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70"/>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70"/>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70"/>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70"/>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70"/>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70"/>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70"/>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70"/>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70"/>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70"/>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70"/>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70"/>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70"/>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70"/>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70"/>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71">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71"/>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71"/>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71"/>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71"/>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71"/>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71"/>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71"/>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71"/>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71"/>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71"/>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71"/>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71"/>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71"/>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71"/>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71"/>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71"/>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71"/>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71"/>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71"/>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71"/>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71"/>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71"/>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71"/>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71"/>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71"/>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71"/>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71"/>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71"/>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71"/>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71"/>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71"/>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71"/>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71"/>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71"/>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71"/>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71"/>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71"/>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71"/>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71"/>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71"/>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71"/>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71"/>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71"/>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71"/>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71"/>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71"/>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71"/>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71"/>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71"/>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71"/>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71"/>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71"/>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71"/>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71"/>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71"/>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71"/>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71"/>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71"/>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71"/>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71"/>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71"/>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71"/>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71"/>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72">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72"/>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72"/>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72"/>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72"/>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72"/>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72"/>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72"/>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72"/>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72"/>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72"/>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72"/>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72"/>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72"/>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72"/>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72"/>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72"/>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72"/>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72"/>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72"/>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72"/>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72"/>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72"/>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72"/>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72"/>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72"/>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72"/>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72"/>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72"/>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72"/>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72"/>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72"/>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72"/>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72"/>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72"/>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72"/>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72"/>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72"/>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72"/>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72"/>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72"/>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72"/>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72"/>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72"/>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72"/>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72"/>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72"/>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72"/>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72"/>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72"/>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72"/>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72"/>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72"/>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72"/>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72"/>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72"/>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72"/>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72"/>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72"/>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72"/>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72"/>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72"/>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72"/>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72"/>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73">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73"/>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73"/>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73"/>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73"/>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73"/>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73"/>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73"/>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73"/>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73"/>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73"/>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73"/>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73"/>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73"/>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73"/>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73"/>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73"/>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73"/>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73"/>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73"/>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73"/>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73"/>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73"/>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73"/>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73"/>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73"/>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73"/>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73"/>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73"/>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73"/>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73"/>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73"/>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73"/>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73"/>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73"/>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73"/>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73"/>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73"/>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73"/>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73"/>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73"/>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73"/>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73"/>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73"/>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73"/>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73"/>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73"/>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73"/>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73"/>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73"/>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73"/>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73"/>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73"/>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73"/>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73"/>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73"/>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73"/>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73"/>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73"/>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73"/>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73"/>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73"/>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73"/>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73"/>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74">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74"/>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74"/>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74"/>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74"/>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74"/>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74"/>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74"/>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74"/>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74"/>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74"/>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74"/>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74"/>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74"/>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74"/>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74"/>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74"/>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74"/>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74"/>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74"/>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74"/>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74"/>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74"/>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74"/>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74"/>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74"/>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74"/>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74"/>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74"/>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74"/>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74"/>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74"/>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74"/>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74"/>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74"/>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74"/>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74"/>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74"/>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74"/>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74"/>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74"/>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74"/>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74"/>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74"/>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74"/>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74"/>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74"/>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74"/>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74"/>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74"/>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74"/>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74"/>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74"/>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74"/>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74"/>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74"/>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74"/>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74"/>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74"/>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74"/>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74"/>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74"/>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74"/>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74"/>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75">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75"/>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75"/>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75"/>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75"/>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75"/>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75"/>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75"/>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75"/>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75"/>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75"/>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75"/>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75"/>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75"/>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75"/>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75"/>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75"/>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75"/>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75"/>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75"/>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75"/>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75"/>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75"/>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75"/>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75"/>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75"/>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75"/>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75"/>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75"/>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75"/>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75"/>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75"/>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75"/>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75"/>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75"/>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75"/>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75"/>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75"/>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75"/>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75"/>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75"/>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75"/>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75"/>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75"/>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75"/>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75"/>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75"/>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75"/>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75"/>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75"/>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75"/>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75"/>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75"/>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75"/>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75"/>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75"/>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75"/>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75"/>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75"/>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75"/>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75"/>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75"/>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75"/>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75"/>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76">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76"/>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76"/>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76"/>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76"/>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76"/>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76"/>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76"/>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76"/>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76"/>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76"/>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76"/>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76"/>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76"/>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76"/>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76"/>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76"/>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76"/>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76"/>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76"/>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76"/>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76"/>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76"/>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76"/>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76"/>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76"/>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76"/>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76"/>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76"/>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76"/>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76"/>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76"/>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76"/>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76"/>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76"/>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76"/>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76"/>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76"/>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76"/>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76"/>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76"/>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76"/>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76"/>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76"/>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76"/>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76"/>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76"/>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76"/>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76"/>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76"/>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76"/>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76"/>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76"/>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76"/>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76"/>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76"/>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76"/>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76"/>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76"/>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76"/>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76"/>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76"/>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76"/>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76"/>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77">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77"/>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77"/>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77"/>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77"/>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77"/>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77"/>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77"/>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77"/>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77"/>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77"/>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77"/>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77"/>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77"/>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77"/>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77"/>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77"/>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77"/>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77"/>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77"/>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77"/>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77"/>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77"/>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77"/>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77"/>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77"/>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77"/>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77"/>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77"/>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77"/>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77"/>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77"/>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77"/>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77"/>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77"/>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77"/>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77"/>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77"/>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77"/>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77"/>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77"/>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77"/>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77"/>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77"/>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77"/>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77"/>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77"/>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77"/>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77"/>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77"/>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77"/>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77"/>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77"/>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77"/>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77"/>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77"/>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77"/>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77"/>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77"/>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77"/>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77"/>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77"/>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77"/>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77"/>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78">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78"/>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78"/>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78"/>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78"/>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78"/>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78"/>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78"/>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78"/>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78"/>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78"/>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78"/>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78"/>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78"/>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78"/>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78"/>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78"/>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78"/>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78"/>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78"/>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78"/>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78"/>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78"/>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78"/>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78"/>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78"/>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78"/>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78"/>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78"/>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78"/>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78"/>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78"/>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78"/>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78"/>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78"/>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78"/>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78"/>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78"/>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78"/>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78"/>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78"/>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78"/>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78"/>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78"/>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78"/>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78"/>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78"/>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78"/>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78"/>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78"/>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78"/>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78"/>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78"/>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78"/>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78"/>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78"/>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78"/>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78"/>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78"/>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78"/>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78"/>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78"/>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78"/>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78"/>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79">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79"/>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79"/>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79"/>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79"/>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79"/>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79"/>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79"/>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79"/>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79"/>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79"/>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79"/>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79"/>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79"/>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79"/>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79"/>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79"/>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79"/>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79"/>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79"/>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79"/>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79"/>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79"/>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79"/>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79"/>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79"/>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79"/>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79"/>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79"/>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79"/>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79"/>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79"/>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79"/>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79"/>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79"/>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79"/>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79"/>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79"/>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79"/>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79"/>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79"/>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79"/>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79"/>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79"/>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79"/>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79"/>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79"/>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79"/>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79"/>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79"/>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79"/>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79"/>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79"/>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79"/>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79"/>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79"/>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79"/>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79"/>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79"/>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79"/>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79"/>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79"/>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79"/>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79"/>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80">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80"/>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80"/>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80"/>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80"/>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80"/>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80"/>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80"/>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80"/>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80"/>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80"/>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80"/>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80"/>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80"/>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80"/>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80"/>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80"/>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80"/>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80"/>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80"/>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80"/>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80"/>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80"/>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80"/>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80"/>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80"/>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80"/>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80"/>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80"/>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80"/>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80"/>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80"/>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80"/>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80"/>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80"/>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80"/>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80"/>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80"/>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80"/>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80"/>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80"/>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80"/>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80"/>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80"/>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80"/>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80"/>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80"/>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80"/>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80"/>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80"/>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80"/>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80"/>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80"/>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80"/>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80"/>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80"/>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80"/>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80"/>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80"/>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80"/>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80"/>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80"/>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80"/>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80"/>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81">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81"/>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81"/>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81"/>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81"/>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81"/>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81"/>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81"/>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81"/>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81"/>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81"/>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81"/>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81"/>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81"/>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81"/>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81"/>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81"/>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81"/>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81"/>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81"/>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81"/>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81"/>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81"/>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81"/>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81"/>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81"/>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81"/>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81"/>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81"/>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81"/>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81"/>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81"/>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81"/>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81"/>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81"/>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81"/>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81"/>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81"/>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81"/>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81"/>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81"/>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81"/>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81"/>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81"/>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81"/>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81"/>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81"/>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81"/>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81"/>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81"/>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81"/>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81"/>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81"/>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81"/>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81"/>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81"/>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81"/>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81"/>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81"/>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81"/>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81"/>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81"/>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81"/>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81"/>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82">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82"/>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82"/>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82"/>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82"/>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82"/>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82"/>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82"/>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82"/>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82"/>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82"/>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82"/>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82"/>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82"/>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82"/>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82"/>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82"/>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82"/>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82"/>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82"/>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82"/>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82"/>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82"/>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82"/>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82"/>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82"/>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82"/>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82"/>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82"/>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82"/>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82"/>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82"/>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82"/>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82"/>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82"/>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82"/>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82"/>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82"/>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82"/>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82"/>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82"/>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82"/>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82"/>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82"/>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82"/>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82"/>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82"/>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82"/>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82"/>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82"/>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82"/>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82"/>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82"/>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82"/>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82"/>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82"/>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82"/>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82"/>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82"/>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82"/>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82"/>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82"/>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82"/>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82"/>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83">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83"/>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83"/>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83"/>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83"/>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83"/>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83"/>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83"/>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83"/>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83"/>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83"/>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83"/>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83"/>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83"/>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83"/>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83"/>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83"/>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83"/>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83"/>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83"/>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83"/>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83"/>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83"/>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83"/>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83"/>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83"/>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83"/>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83"/>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83"/>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83"/>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83"/>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83"/>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83"/>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83"/>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83"/>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83"/>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83"/>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83"/>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83"/>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83"/>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83"/>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83"/>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83"/>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83"/>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83"/>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83"/>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83"/>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83"/>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83"/>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83"/>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83"/>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83"/>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83"/>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83"/>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83"/>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83"/>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83"/>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83"/>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83"/>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83"/>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83"/>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83"/>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83"/>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83"/>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84">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84"/>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84"/>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84"/>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84"/>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84"/>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84"/>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84"/>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84"/>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84"/>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84"/>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84"/>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84"/>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84"/>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84"/>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84"/>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84"/>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84"/>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84"/>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84"/>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84"/>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84"/>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84"/>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84"/>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84"/>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84"/>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84"/>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84"/>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84"/>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84"/>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84"/>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84"/>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84"/>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84"/>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84"/>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84"/>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84"/>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84"/>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84"/>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84"/>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84"/>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84"/>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84"/>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84"/>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84"/>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84"/>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84"/>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84"/>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84"/>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84"/>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84"/>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84"/>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84"/>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84"/>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84"/>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84"/>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84"/>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84"/>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84"/>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84"/>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84"/>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84"/>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84"/>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84"/>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85">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85"/>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85"/>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85"/>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85"/>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85"/>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85"/>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85"/>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85"/>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85"/>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85"/>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85"/>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85"/>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85"/>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85"/>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85"/>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85"/>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85"/>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85"/>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85"/>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85"/>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85"/>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85"/>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85"/>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85"/>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85"/>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85"/>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85"/>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85"/>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85"/>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85"/>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85"/>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85"/>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85"/>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85"/>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85"/>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85"/>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85"/>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85"/>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85"/>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85"/>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85"/>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85"/>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85"/>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85"/>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85"/>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85"/>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85"/>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85"/>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85"/>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85"/>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85"/>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85"/>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85"/>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85"/>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85"/>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85"/>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85"/>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85"/>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85"/>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85"/>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85"/>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85"/>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85"/>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86">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86"/>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86"/>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86"/>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86"/>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86"/>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86"/>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86"/>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86"/>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86"/>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86"/>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86"/>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86"/>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86"/>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86"/>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86"/>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86"/>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86"/>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86"/>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86"/>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86"/>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86"/>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86"/>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86"/>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86"/>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86"/>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86"/>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86"/>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86"/>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86"/>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86"/>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86"/>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86"/>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86"/>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86"/>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86"/>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86"/>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86"/>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86"/>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86"/>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86"/>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86"/>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86"/>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86"/>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86"/>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86"/>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86"/>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86"/>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86"/>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86"/>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86"/>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86"/>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86"/>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86"/>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86"/>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86"/>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86"/>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86"/>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86"/>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86"/>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86"/>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86"/>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86"/>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86"/>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87">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87"/>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87"/>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87"/>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87"/>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87"/>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87"/>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87"/>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87"/>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87"/>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87"/>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87"/>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87"/>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87"/>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87"/>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87"/>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87"/>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87"/>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87"/>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87"/>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87"/>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87"/>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87"/>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87"/>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87"/>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87"/>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87"/>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87"/>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87"/>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87"/>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87"/>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87"/>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87"/>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87"/>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87"/>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87"/>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87"/>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87"/>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87"/>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87"/>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87"/>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87"/>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87"/>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87"/>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87"/>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87"/>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87"/>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87"/>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87"/>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87"/>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87"/>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87"/>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87"/>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87"/>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87"/>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87"/>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87"/>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87"/>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87"/>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87"/>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87"/>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87"/>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87"/>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87"/>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88">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88"/>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88"/>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88"/>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88"/>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88"/>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88"/>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88"/>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88"/>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88"/>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88"/>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88"/>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88"/>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88"/>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88"/>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88"/>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88"/>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88"/>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88"/>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88"/>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88"/>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88"/>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88"/>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88"/>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88"/>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88"/>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88"/>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88"/>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88"/>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88"/>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88"/>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88"/>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88"/>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88"/>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88"/>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88"/>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88"/>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88"/>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88"/>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88"/>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88"/>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88"/>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88"/>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88"/>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88"/>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88"/>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88"/>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88"/>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88"/>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88"/>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88"/>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88"/>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88"/>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88"/>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88"/>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88"/>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88"/>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88"/>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88"/>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88"/>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88"/>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88"/>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88"/>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88"/>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89">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89"/>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89"/>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89"/>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89"/>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89"/>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89"/>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89"/>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89"/>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89"/>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89"/>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89"/>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89"/>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89"/>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89"/>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89"/>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89"/>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89"/>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89"/>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89"/>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89"/>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89"/>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89"/>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89"/>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89"/>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89"/>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89"/>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89"/>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89"/>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89"/>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89"/>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89"/>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89"/>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89"/>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89"/>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89"/>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89"/>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89"/>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89"/>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89"/>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89"/>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89"/>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89"/>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89"/>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89"/>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89"/>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89"/>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89"/>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89"/>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89"/>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89"/>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89"/>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89"/>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89"/>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89"/>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89"/>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89"/>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89"/>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89"/>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89"/>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89"/>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89"/>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89"/>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89"/>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90">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90"/>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90"/>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90"/>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90"/>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90"/>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90"/>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90"/>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90"/>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90"/>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90"/>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90"/>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90"/>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90"/>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90"/>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90"/>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90"/>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90"/>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90"/>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90"/>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90"/>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90"/>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90"/>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90"/>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90"/>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90"/>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90"/>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90"/>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90"/>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90"/>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90"/>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90"/>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90"/>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90"/>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90"/>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90"/>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90"/>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90"/>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90"/>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90"/>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90"/>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90"/>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90"/>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90"/>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90"/>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90"/>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90"/>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90"/>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90"/>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90"/>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90"/>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90"/>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90"/>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90"/>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90"/>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90"/>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90"/>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90"/>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90"/>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90"/>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90"/>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90"/>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90"/>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90"/>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91">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91"/>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91"/>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91"/>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91"/>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91"/>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91"/>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91"/>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91"/>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91"/>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91"/>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91"/>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91"/>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91"/>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91"/>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91"/>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91"/>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91"/>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91"/>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91"/>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91"/>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91"/>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91"/>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91"/>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91"/>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91"/>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91"/>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91"/>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91"/>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91"/>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91"/>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91"/>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91"/>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91"/>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91"/>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91"/>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91"/>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91"/>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91"/>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91"/>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91"/>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91"/>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91"/>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91"/>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91"/>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91"/>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91"/>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91"/>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91"/>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91"/>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91"/>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91"/>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91"/>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91"/>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91"/>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91"/>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91"/>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91"/>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91"/>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91"/>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91"/>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91"/>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91"/>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91"/>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92">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92"/>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92"/>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92"/>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92"/>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92"/>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92"/>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92"/>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92"/>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92"/>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92"/>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92"/>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92"/>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92"/>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92"/>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92"/>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92"/>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92"/>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92"/>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92"/>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92"/>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92"/>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92"/>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92"/>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92"/>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92"/>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92"/>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92"/>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92"/>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92"/>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92"/>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92"/>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92"/>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92"/>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92"/>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92"/>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92"/>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92"/>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92"/>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92"/>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92"/>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92"/>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92"/>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92"/>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92"/>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92"/>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92"/>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92"/>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92"/>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92"/>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92"/>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92"/>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92"/>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92"/>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92"/>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92"/>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92"/>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92"/>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92"/>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92"/>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92"/>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92"/>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92"/>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92"/>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93">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93"/>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93"/>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93"/>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93"/>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93"/>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93"/>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93"/>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93"/>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93"/>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93"/>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93"/>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93"/>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93"/>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93"/>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93"/>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93"/>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93"/>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93"/>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93"/>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93"/>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93"/>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93"/>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93"/>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93"/>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93"/>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93"/>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93"/>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93"/>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93"/>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93"/>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93"/>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93"/>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93"/>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93"/>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93"/>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93"/>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93"/>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93"/>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93"/>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93"/>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93"/>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93"/>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93"/>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93"/>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93"/>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93"/>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93"/>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93"/>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93"/>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93"/>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93"/>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93"/>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93"/>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93"/>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93"/>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93"/>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93"/>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93"/>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93"/>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93"/>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93"/>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93"/>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93"/>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94">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94"/>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94"/>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94"/>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94"/>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94"/>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94"/>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94"/>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94"/>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94"/>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94"/>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94"/>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94"/>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94"/>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94"/>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94"/>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94"/>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94"/>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94"/>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94"/>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94"/>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94"/>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94"/>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94"/>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94"/>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94"/>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94"/>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94"/>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94"/>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94"/>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94"/>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94"/>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94"/>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94"/>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94"/>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94"/>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94"/>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94"/>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94"/>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94"/>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94"/>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94"/>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94"/>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94"/>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94"/>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94"/>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94"/>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94"/>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94"/>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94"/>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94"/>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94"/>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94"/>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94"/>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94"/>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94"/>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94"/>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94"/>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94"/>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94"/>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94"/>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94"/>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94"/>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94"/>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95">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95"/>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95"/>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95"/>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95"/>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95"/>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95"/>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95"/>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95"/>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95"/>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95"/>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95"/>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95"/>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95"/>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95"/>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95"/>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95"/>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95"/>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95"/>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95"/>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95"/>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95"/>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95"/>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95"/>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95"/>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95"/>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95"/>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95"/>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95"/>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95"/>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95"/>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95"/>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95"/>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95"/>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95"/>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95"/>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95"/>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95"/>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95"/>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95"/>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95"/>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95"/>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95"/>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95"/>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95"/>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95"/>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95"/>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95"/>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95"/>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95"/>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95"/>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95"/>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95"/>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95"/>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95"/>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95"/>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95"/>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95"/>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95"/>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95"/>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95"/>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95"/>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95"/>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95"/>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96">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96"/>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96"/>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96"/>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96"/>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96"/>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96"/>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96"/>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96"/>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96"/>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96"/>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96"/>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96"/>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96"/>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96"/>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96"/>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96"/>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96"/>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96"/>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96"/>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96"/>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96"/>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96"/>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96"/>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96"/>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96"/>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96"/>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96"/>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96"/>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96"/>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96"/>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96"/>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96"/>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96"/>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96"/>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96"/>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96"/>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96"/>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96"/>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96"/>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96"/>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96"/>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96"/>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96"/>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96"/>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96"/>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96"/>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96"/>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96"/>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96"/>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96"/>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96"/>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96"/>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96"/>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96"/>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96"/>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96"/>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96"/>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96"/>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96"/>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96"/>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96"/>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96"/>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96"/>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97">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97"/>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97"/>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97"/>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97"/>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97"/>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97"/>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97"/>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97"/>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97"/>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97"/>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97"/>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97"/>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97"/>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97"/>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97"/>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97"/>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97"/>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97"/>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97"/>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97"/>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97"/>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97"/>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97"/>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97"/>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97"/>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97"/>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97"/>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97"/>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97"/>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97"/>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97"/>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97"/>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97"/>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97"/>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97"/>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97"/>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97"/>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97"/>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97"/>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97"/>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97"/>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97"/>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97"/>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97"/>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97"/>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97"/>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97"/>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97"/>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97"/>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97"/>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97"/>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97"/>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97"/>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97"/>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97"/>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97"/>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97"/>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97"/>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97"/>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97"/>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97"/>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97"/>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97"/>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98">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98"/>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98"/>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98"/>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98"/>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98"/>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98"/>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98"/>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98"/>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98"/>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98"/>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98"/>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98"/>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98"/>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98"/>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98"/>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98"/>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98"/>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98"/>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98"/>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98"/>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98"/>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98"/>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98"/>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98"/>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98"/>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98"/>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98"/>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98"/>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98"/>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98"/>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98"/>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98"/>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98"/>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98"/>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98"/>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98"/>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98"/>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98"/>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98"/>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98"/>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98"/>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98"/>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98"/>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98"/>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98"/>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98"/>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98"/>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98"/>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98"/>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98"/>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98"/>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98"/>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98"/>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98"/>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98"/>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98"/>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98"/>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98"/>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98"/>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98"/>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98"/>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98"/>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98"/>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99">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99"/>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99"/>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99"/>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99"/>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99"/>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99"/>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99"/>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99"/>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99"/>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99"/>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99"/>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99"/>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99"/>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99"/>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99"/>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99"/>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99"/>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99"/>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99"/>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99"/>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99"/>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99"/>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99"/>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99"/>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99"/>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99"/>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99"/>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99"/>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99"/>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99"/>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99"/>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99"/>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99"/>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99"/>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99"/>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99"/>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99"/>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99"/>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99"/>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99"/>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99"/>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99"/>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99"/>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99"/>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99"/>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99"/>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99"/>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99"/>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99"/>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99"/>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99"/>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99"/>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99"/>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99"/>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99"/>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99"/>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99"/>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99"/>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99"/>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99"/>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99"/>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99"/>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99"/>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100">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100"/>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100"/>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100"/>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100"/>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100"/>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100"/>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100"/>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100"/>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100"/>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100"/>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100"/>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100"/>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100"/>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100"/>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100"/>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100"/>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100"/>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100"/>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100"/>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100"/>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100"/>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100"/>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100"/>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100"/>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100"/>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100"/>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100"/>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100"/>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100"/>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100"/>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100"/>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100"/>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100"/>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100"/>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100"/>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100"/>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100"/>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100"/>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100"/>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100"/>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100"/>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100"/>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100"/>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100"/>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100"/>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100"/>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100"/>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100"/>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100"/>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100"/>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100"/>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100"/>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100"/>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100"/>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100"/>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100"/>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100"/>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100"/>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100"/>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100"/>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100"/>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100"/>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100"/>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101">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101"/>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101"/>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101"/>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101"/>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101"/>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101"/>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101"/>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101"/>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101"/>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101"/>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101"/>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101"/>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101"/>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101"/>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101"/>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101"/>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101"/>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101"/>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101"/>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101"/>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101"/>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101"/>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101"/>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101"/>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101"/>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101"/>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101"/>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101"/>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101"/>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101"/>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101"/>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101"/>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101"/>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101"/>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101"/>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101"/>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101"/>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101"/>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101"/>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101"/>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101"/>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101"/>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101"/>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101"/>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101"/>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101"/>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101"/>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101"/>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101"/>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101"/>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101"/>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101"/>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101"/>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101"/>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101"/>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101"/>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101"/>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101"/>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101"/>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101"/>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101"/>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101"/>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101"/>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102">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102"/>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102"/>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102"/>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102"/>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102"/>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102"/>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102"/>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102"/>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102"/>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102"/>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102"/>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102"/>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102"/>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102"/>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102"/>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102"/>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102"/>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102"/>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102"/>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102"/>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102"/>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102"/>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102"/>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102"/>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102"/>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102"/>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102"/>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102"/>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102"/>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102"/>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102"/>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102"/>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102"/>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102"/>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102"/>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102"/>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102"/>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102"/>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102"/>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102"/>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102"/>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102"/>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102"/>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102"/>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102"/>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102"/>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102"/>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102"/>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102"/>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102"/>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102"/>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102"/>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102"/>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102"/>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102"/>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102"/>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102"/>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102"/>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102"/>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102"/>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102"/>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102"/>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102"/>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103">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103"/>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103"/>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103"/>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103"/>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103"/>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103"/>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103"/>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103"/>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103"/>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103"/>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103"/>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103"/>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103"/>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103"/>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103"/>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103"/>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103"/>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103"/>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103"/>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103"/>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103"/>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103"/>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103"/>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103"/>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103"/>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103"/>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103"/>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103"/>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103"/>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103"/>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103"/>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103"/>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103"/>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103"/>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103"/>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103"/>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103"/>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103"/>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103"/>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103"/>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103"/>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103"/>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103"/>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103"/>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103"/>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103"/>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103"/>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103"/>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103"/>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103"/>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103"/>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103"/>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103"/>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103"/>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103"/>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103"/>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103"/>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103"/>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103"/>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103"/>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103"/>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103"/>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103"/>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104">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104"/>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104"/>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104"/>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104"/>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104"/>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104"/>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104"/>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104"/>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104"/>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104"/>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104"/>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104"/>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104"/>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104"/>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104"/>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104"/>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104"/>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104"/>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104"/>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104"/>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104"/>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104"/>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104"/>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104"/>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104"/>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104"/>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104"/>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104"/>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104"/>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104"/>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104"/>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104"/>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104"/>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104"/>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104"/>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104"/>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104"/>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104"/>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104"/>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104"/>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104"/>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104"/>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104"/>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104"/>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104"/>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104"/>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104"/>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104"/>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104"/>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104"/>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104"/>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104"/>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104"/>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104"/>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104"/>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104"/>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104"/>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104"/>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104"/>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104"/>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104"/>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104"/>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104"/>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105">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105"/>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105"/>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105"/>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105"/>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105"/>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105"/>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105"/>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105"/>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105"/>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105"/>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105"/>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105"/>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105"/>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105"/>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105"/>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105"/>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105"/>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105"/>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105"/>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105"/>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105"/>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105"/>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105"/>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105"/>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105"/>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105"/>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105"/>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105"/>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105"/>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105"/>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105"/>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105"/>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105"/>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105"/>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105"/>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105"/>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105"/>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105"/>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105"/>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105"/>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105"/>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105"/>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105"/>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105"/>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105"/>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105"/>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105"/>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105"/>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105"/>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105"/>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105"/>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105"/>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105"/>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105"/>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105"/>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105"/>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105"/>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105"/>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105"/>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105"/>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105"/>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105"/>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105"/>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106">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106"/>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106"/>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106"/>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106"/>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106"/>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106"/>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106"/>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106"/>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106"/>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106"/>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106"/>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106"/>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106"/>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106"/>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106"/>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106"/>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106"/>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106"/>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106"/>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106"/>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106"/>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106"/>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106"/>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106"/>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106"/>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106"/>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106"/>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106"/>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106"/>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106"/>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106"/>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106"/>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106"/>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106"/>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106"/>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106"/>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106"/>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106"/>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106"/>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106"/>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106"/>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106"/>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106"/>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106"/>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106"/>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106"/>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106"/>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106"/>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106"/>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106"/>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106"/>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106"/>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106"/>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106"/>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106"/>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106"/>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106"/>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106"/>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106"/>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106"/>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106"/>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106"/>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106"/>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107">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107"/>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107"/>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107"/>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107"/>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107"/>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107"/>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107"/>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107"/>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107"/>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107"/>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107"/>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107"/>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107"/>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107"/>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107"/>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107"/>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107"/>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107"/>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107"/>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107"/>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107"/>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107"/>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107"/>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107"/>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107"/>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107"/>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107"/>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107"/>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107"/>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107"/>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107"/>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107"/>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107"/>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107"/>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107"/>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107"/>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107"/>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107"/>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107"/>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107"/>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107"/>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107"/>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107"/>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107"/>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107"/>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107"/>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107"/>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107"/>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107"/>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107"/>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107"/>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107"/>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107"/>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107"/>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107"/>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107"/>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107"/>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107"/>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107"/>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107"/>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107"/>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107"/>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107"/>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108">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108"/>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108"/>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108"/>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108"/>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108"/>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108"/>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108"/>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108"/>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108"/>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108"/>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108"/>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108"/>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108"/>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108"/>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108"/>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108"/>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108"/>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108"/>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108"/>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108"/>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108"/>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108"/>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108"/>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108"/>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108"/>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108"/>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108"/>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108"/>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108"/>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108"/>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108"/>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108"/>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108"/>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108"/>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108"/>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108"/>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108"/>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108"/>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108"/>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108"/>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108"/>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108"/>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108"/>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108"/>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108"/>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108"/>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108"/>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108"/>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108"/>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108"/>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108"/>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108"/>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108"/>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108"/>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108"/>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108"/>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108"/>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108"/>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108"/>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108"/>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108"/>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108"/>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108"/>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109">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109"/>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109"/>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109"/>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109"/>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109"/>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109"/>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109"/>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109"/>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109"/>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109"/>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109"/>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109"/>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109"/>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109"/>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109"/>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109"/>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109"/>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109"/>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109"/>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109"/>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109"/>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109"/>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109"/>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109"/>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109"/>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109"/>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109"/>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109"/>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109"/>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109"/>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109"/>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109"/>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109"/>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109"/>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109"/>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109"/>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109"/>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109"/>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109"/>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109"/>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109"/>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109"/>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109"/>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109"/>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109"/>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109"/>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109"/>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109"/>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109"/>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109"/>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109"/>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109"/>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109"/>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109"/>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109"/>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109"/>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109"/>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109"/>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109"/>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109"/>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109"/>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109"/>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109"/>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110">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110"/>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110"/>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110"/>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110"/>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110"/>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110"/>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110"/>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110"/>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110"/>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110"/>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110"/>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110"/>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110"/>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110"/>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110"/>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110"/>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110"/>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110"/>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110"/>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110"/>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110"/>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110"/>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110"/>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110"/>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110"/>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110"/>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110"/>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110"/>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110"/>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110"/>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110"/>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110"/>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110"/>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110"/>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110"/>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110"/>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110"/>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110"/>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110"/>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110"/>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110"/>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110"/>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110"/>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110"/>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110"/>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110"/>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110"/>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110"/>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110"/>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110"/>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110"/>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110"/>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110"/>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110"/>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110"/>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110"/>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110"/>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110"/>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110"/>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110"/>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110"/>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110"/>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110"/>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111">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111"/>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111"/>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111"/>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111"/>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111"/>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111"/>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111"/>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111"/>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111"/>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111"/>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111"/>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111"/>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111"/>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111"/>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111"/>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111"/>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111"/>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111"/>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111"/>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111"/>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111"/>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111"/>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111"/>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111"/>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111"/>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111"/>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111"/>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111"/>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111"/>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111"/>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111"/>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111"/>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111"/>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111"/>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111"/>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111"/>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111"/>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111"/>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111"/>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111"/>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111"/>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111"/>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111"/>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111"/>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111"/>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111"/>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111"/>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111"/>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111"/>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111"/>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111"/>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111"/>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111"/>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111"/>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111"/>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111"/>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111"/>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111"/>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111"/>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111"/>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111"/>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111"/>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111"/>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112">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112"/>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112"/>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112"/>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112"/>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112"/>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112"/>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112"/>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112"/>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112"/>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112"/>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112"/>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112"/>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112"/>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112"/>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112"/>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112"/>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112"/>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112"/>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112"/>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112"/>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112"/>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112"/>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112"/>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112"/>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112"/>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112"/>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112"/>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112"/>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112"/>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112"/>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112"/>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112"/>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112"/>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112"/>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112"/>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112"/>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112"/>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112"/>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112"/>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112"/>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112"/>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112"/>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112"/>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112"/>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112"/>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112"/>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112"/>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112"/>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112"/>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112"/>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112"/>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112"/>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112"/>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112"/>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112"/>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112"/>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112"/>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112"/>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112"/>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112"/>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112"/>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112"/>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112"/>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113">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113"/>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113"/>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113"/>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113"/>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113"/>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113"/>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113"/>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113"/>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113"/>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113"/>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113"/>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113"/>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113"/>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113"/>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113"/>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113"/>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113"/>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113"/>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113"/>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113"/>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113"/>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113"/>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113"/>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113"/>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113"/>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113"/>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113"/>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113"/>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113"/>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113"/>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113"/>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113"/>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113"/>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113"/>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113"/>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113"/>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113"/>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113"/>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113"/>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113"/>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113"/>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113"/>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113"/>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113"/>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113"/>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113"/>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113"/>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113"/>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113"/>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113"/>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113"/>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113"/>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113"/>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113"/>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113"/>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113"/>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113"/>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113"/>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113"/>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113"/>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113"/>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113"/>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113"/>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114">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114"/>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114"/>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114"/>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114"/>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114"/>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114"/>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114"/>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114"/>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114"/>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114"/>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114"/>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114"/>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114"/>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114"/>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114"/>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114"/>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114"/>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114"/>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114"/>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114"/>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114"/>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114"/>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114"/>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114"/>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114"/>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114"/>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114"/>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114"/>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114"/>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114"/>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114"/>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114"/>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114"/>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114"/>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114"/>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114"/>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114"/>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114"/>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114"/>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114"/>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114"/>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114"/>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114"/>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114"/>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114"/>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114"/>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114"/>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114"/>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114"/>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114"/>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114"/>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114"/>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114"/>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114"/>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114"/>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114"/>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114"/>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114"/>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114"/>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114"/>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114"/>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114"/>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114"/>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115">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115"/>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115"/>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115"/>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115"/>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115"/>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115"/>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115"/>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115"/>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115"/>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115"/>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115"/>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115"/>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115"/>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115"/>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115"/>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115"/>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115"/>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115"/>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115"/>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115"/>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115"/>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115"/>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115"/>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115"/>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115"/>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115"/>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115"/>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115"/>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115"/>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115"/>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115"/>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115"/>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115"/>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115"/>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115"/>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115"/>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115"/>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115"/>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115"/>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115"/>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115"/>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115"/>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115"/>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115"/>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115"/>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115"/>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115"/>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115"/>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115"/>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115"/>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115"/>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115"/>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115"/>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115"/>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115"/>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115"/>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115"/>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115"/>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115"/>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115"/>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115"/>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115"/>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115"/>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116">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116"/>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116"/>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116"/>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116"/>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116"/>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116"/>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116"/>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116"/>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116"/>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116"/>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116"/>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116"/>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116"/>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116"/>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116"/>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116"/>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116"/>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116"/>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116"/>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116"/>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116"/>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116"/>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116"/>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116"/>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116"/>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116"/>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116"/>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116"/>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116"/>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116"/>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116"/>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116"/>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116"/>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116"/>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116"/>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116"/>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116"/>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116"/>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116"/>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116"/>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116"/>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116"/>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116"/>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116"/>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116"/>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116"/>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116"/>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116"/>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116"/>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116"/>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116"/>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116"/>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116"/>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116"/>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116"/>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116"/>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116"/>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116"/>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116"/>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116"/>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116"/>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116"/>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116"/>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117">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117"/>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117"/>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117"/>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117"/>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117"/>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117"/>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117"/>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117"/>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117"/>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117"/>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117"/>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117"/>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117"/>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117"/>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117"/>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117"/>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117"/>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117"/>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117"/>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117"/>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117"/>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117"/>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117"/>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117"/>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117"/>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117"/>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117"/>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117"/>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117"/>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117"/>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117"/>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117"/>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117"/>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117"/>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117"/>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117"/>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117"/>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117"/>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117"/>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117"/>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117"/>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117"/>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117"/>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117"/>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117"/>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117"/>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117"/>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117"/>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117"/>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117"/>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117"/>
        <v/>
      </c>
    </row>
    <row r="4984" spans="2:39" x14ac:dyDescent="0.3">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117"/>
        <v/>
      </c>
    </row>
    <row r="4985" spans="2:39" x14ac:dyDescent="0.3">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117"/>
        <v/>
      </c>
    </row>
    <row r="4986" spans="2:39" x14ac:dyDescent="0.3">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117"/>
        <v/>
      </c>
    </row>
    <row r="4987" spans="2:39" x14ac:dyDescent="0.3">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117"/>
        <v/>
      </c>
    </row>
    <row r="4988" spans="2:39" x14ac:dyDescent="0.3">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117"/>
        <v/>
      </c>
    </row>
    <row r="4989" spans="2:39" x14ac:dyDescent="0.3">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117"/>
        <v/>
      </c>
    </row>
    <row r="4990" spans="2:39" x14ac:dyDescent="0.3">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117"/>
        <v/>
      </c>
    </row>
    <row r="4991" spans="2:39" x14ac:dyDescent="0.3">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117"/>
        <v/>
      </c>
    </row>
    <row r="4992" spans="2:39" x14ac:dyDescent="0.3">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117"/>
        <v/>
      </c>
    </row>
    <row r="4993" spans="2:39" x14ac:dyDescent="0.3">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117"/>
        <v/>
      </c>
    </row>
    <row r="4994" spans="2:39" x14ac:dyDescent="0.3">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117"/>
        <v/>
      </c>
    </row>
    <row r="4995" spans="2:39" x14ac:dyDescent="0.3">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117"/>
        <v/>
      </c>
    </row>
    <row r="4996" spans="2:39" x14ac:dyDescent="0.3">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59" si="118">_xlfn.CONCAT(A4996,F4996)</f>
        <v/>
      </c>
    </row>
    <row r="4997" spans="2:39" x14ac:dyDescent="0.3">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118"/>
        <v/>
      </c>
    </row>
    <row r="4998" spans="2:39" x14ac:dyDescent="0.3">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118"/>
        <v/>
      </c>
    </row>
    <row r="4999" spans="2:39" x14ac:dyDescent="0.3">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118"/>
        <v/>
      </c>
    </row>
    <row r="5000" spans="2:39" x14ac:dyDescent="0.3">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118"/>
        <v/>
      </c>
    </row>
    <row r="5001" spans="2:39" x14ac:dyDescent="0.3">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118"/>
        <v/>
      </c>
    </row>
    <row r="5002" spans="2:39" x14ac:dyDescent="0.3">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118"/>
        <v/>
      </c>
    </row>
    <row r="5003" spans="2:39" x14ac:dyDescent="0.3">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118"/>
        <v/>
      </c>
    </row>
    <row r="5004" spans="2:39" x14ac:dyDescent="0.3">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118"/>
        <v/>
      </c>
    </row>
    <row r="5005" spans="2:39" x14ac:dyDescent="0.3">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118"/>
        <v/>
      </c>
    </row>
    <row r="5006" spans="2:39" x14ac:dyDescent="0.3">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118"/>
        <v/>
      </c>
    </row>
    <row r="5007" spans="2:39" x14ac:dyDescent="0.3">
      <c r="B5007" s="41"/>
      <c r="C5007" s="41"/>
      <c r="D5007" s="39"/>
      <c r="E5007" s="39"/>
      <c r="G5007" s="39"/>
      <c r="H5007" s="40"/>
      <c r="I5007" s="39"/>
      <c r="J5007" s="39"/>
      <c r="K5007" s="39"/>
      <c r="L5007" s="24"/>
      <c r="M5007" s="27"/>
      <c r="N5007" s="45"/>
      <c r="O5007" s="27"/>
      <c r="P5007" s="27"/>
      <c r="Q5007" s="27"/>
      <c r="R5007" s="27"/>
      <c r="S5007" s="45"/>
      <c r="T5007" s="45"/>
      <c r="U5007" s="45"/>
      <c r="V5007" s="45"/>
      <c r="W5007" s="45"/>
      <c r="X5007" s="45"/>
      <c r="Y5007" s="45"/>
      <c r="Z5007" s="45"/>
      <c r="AA5007" s="45"/>
      <c r="AB5007" s="45"/>
      <c r="AC5007" s="45"/>
      <c r="AD5007" s="45"/>
      <c r="AE5007" s="45"/>
      <c r="AF5007" s="45"/>
      <c r="AG5007" s="45"/>
      <c r="AH5007" s="34"/>
      <c r="AI5007" s="34"/>
      <c r="AJ5007" s="34"/>
      <c r="AK5007" s="34"/>
      <c r="AM5007" s="13" t="str">
        <f t="shared" si="118"/>
        <v/>
      </c>
    </row>
    <row r="5008" spans="2:39" x14ac:dyDescent="0.3">
      <c r="B5008" s="41"/>
      <c r="C5008" s="41"/>
      <c r="D5008" s="39"/>
      <c r="E5008" s="39"/>
      <c r="G5008" s="39"/>
      <c r="H5008" s="40"/>
      <c r="I5008" s="39"/>
      <c r="J5008" s="39"/>
      <c r="K5008" s="39"/>
      <c r="L5008" s="24"/>
      <c r="M5008" s="27"/>
      <c r="N5008" s="45"/>
      <c r="O5008" s="27"/>
      <c r="P5008" s="27"/>
      <c r="Q5008" s="27"/>
      <c r="R5008" s="27"/>
      <c r="S5008" s="45"/>
      <c r="T5008" s="45"/>
      <c r="U5008" s="45"/>
      <c r="V5008" s="45"/>
      <c r="W5008" s="45"/>
      <c r="X5008" s="45"/>
      <c r="Y5008" s="45"/>
      <c r="Z5008" s="45"/>
      <c r="AA5008" s="45"/>
      <c r="AB5008" s="45"/>
      <c r="AC5008" s="45"/>
      <c r="AD5008" s="45"/>
      <c r="AE5008" s="45"/>
      <c r="AF5008" s="45"/>
      <c r="AG5008" s="45"/>
      <c r="AH5008" s="34"/>
      <c r="AI5008" s="34"/>
      <c r="AJ5008" s="34"/>
      <c r="AK5008" s="34"/>
      <c r="AM5008" s="13" t="str">
        <f t="shared" si="118"/>
        <v/>
      </c>
    </row>
    <row r="5009" spans="2:39" x14ac:dyDescent="0.3">
      <c r="B5009" s="41"/>
      <c r="C5009" s="41"/>
      <c r="D5009" s="39"/>
      <c r="E5009" s="39"/>
      <c r="G5009" s="39"/>
      <c r="H5009" s="40"/>
      <c r="I5009" s="39"/>
      <c r="J5009" s="39"/>
      <c r="K5009" s="39"/>
      <c r="L5009" s="24"/>
      <c r="M5009" s="27"/>
      <c r="N5009" s="45"/>
      <c r="O5009" s="27"/>
      <c r="P5009" s="27"/>
      <c r="Q5009" s="27"/>
      <c r="R5009" s="27"/>
      <c r="S5009" s="45"/>
      <c r="T5009" s="45"/>
      <c r="U5009" s="45"/>
      <c r="V5009" s="45"/>
      <c r="W5009" s="45"/>
      <c r="X5009" s="45"/>
      <c r="Y5009" s="45"/>
      <c r="Z5009" s="45"/>
      <c r="AA5009" s="45"/>
      <c r="AB5009" s="45"/>
      <c r="AC5009" s="45"/>
      <c r="AD5009" s="45"/>
      <c r="AE5009" s="45"/>
      <c r="AF5009" s="45"/>
      <c r="AG5009" s="45"/>
      <c r="AH5009" s="34"/>
      <c r="AI5009" s="34"/>
      <c r="AJ5009" s="34"/>
      <c r="AK5009" s="34"/>
      <c r="AM5009" s="13" t="str">
        <f t="shared" si="118"/>
        <v/>
      </c>
    </row>
    <row r="5010" spans="2:39" x14ac:dyDescent="0.3">
      <c r="B5010" s="41"/>
      <c r="C5010" s="41"/>
      <c r="D5010" s="39"/>
      <c r="E5010" s="39"/>
      <c r="G5010" s="39"/>
      <c r="H5010" s="40"/>
      <c r="I5010" s="39"/>
      <c r="J5010" s="39"/>
      <c r="K5010" s="39"/>
      <c r="L5010" s="24"/>
      <c r="M5010" s="27"/>
      <c r="N5010" s="45"/>
      <c r="O5010" s="27"/>
      <c r="P5010" s="27"/>
      <c r="Q5010" s="27"/>
      <c r="R5010" s="27"/>
      <c r="S5010" s="45"/>
      <c r="T5010" s="45"/>
      <c r="U5010" s="45"/>
      <c r="V5010" s="45"/>
      <c r="W5010" s="45"/>
      <c r="X5010" s="45"/>
      <c r="Y5010" s="45"/>
      <c r="Z5010" s="45"/>
      <c r="AA5010" s="45"/>
      <c r="AB5010" s="45"/>
      <c r="AC5010" s="45"/>
      <c r="AD5010" s="45"/>
      <c r="AE5010" s="45"/>
      <c r="AF5010" s="45"/>
      <c r="AG5010" s="45"/>
      <c r="AH5010" s="34"/>
      <c r="AI5010" s="34"/>
      <c r="AJ5010" s="34"/>
      <c r="AK5010" s="34"/>
      <c r="AM5010" s="13" t="str">
        <f t="shared" si="118"/>
        <v/>
      </c>
    </row>
    <row r="5011" spans="2:39" x14ac:dyDescent="0.3">
      <c r="B5011" s="41"/>
      <c r="C5011" s="41"/>
      <c r="D5011" s="39"/>
      <c r="E5011" s="39"/>
      <c r="G5011" s="39"/>
      <c r="H5011" s="40"/>
      <c r="I5011" s="39"/>
      <c r="J5011" s="39"/>
      <c r="K5011" s="39"/>
      <c r="L5011" s="24"/>
      <c r="M5011" s="27"/>
      <c r="N5011" s="45"/>
      <c r="O5011" s="27"/>
      <c r="P5011" s="27"/>
      <c r="Q5011" s="27"/>
      <c r="R5011" s="27"/>
      <c r="S5011" s="45"/>
      <c r="T5011" s="45"/>
      <c r="U5011" s="45"/>
      <c r="V5011" s="45"/>
      <c r="W5011" s="45"/>
      <c r="X5011" s="45"/>
      <c r="Y5011" s="45"/>
      <c r="Z5011" s="45"/>
      <c r="AA5011" s="45"/>
      <c r="AB5011" s="45"/>
      <c r="AC5011" s="45"/>
      <c r="AD5011" s="45"/>
      <c r="AE5011" s="45"/>
      <c r="AF5011" s="45"/>
      <c r="AG5011" s="45"/>
      <c r="AH5011" s="34"/>
      <c r="AI5011" s="34"/>
      <c r="AJ5011" s="34"/>
      <c r="AK5011" s="34"/>
      <c r="AM5011" s="13" t="str">
        <f t="shared" si="118"/>
        <v/>
      </c>
    </row>
    <row r="5012" spans="2:39" x14ac:dyDescent="0.3">
      <c r="B5012" s="41"/>
      <c r="C5012" s="41"/>
      <c r="D5012" s="39"/>
      <c r="E5012" s="39"/>
      <c r="G5012" s="39"/>
      <c r="H5012" s="40"/>
      <c r="I5012" s="39"/>
      <c r="J5012" s="39"/>
      <c r="K5012" s="39"/>
      <c r="L5012" s="24"/>
      <c r="M5012" s="27"/>
      <c r="N5012" s="45"/>
      <c r="O5012" s="27"/>
      <c r="P5012" s="27"/>
      <c r="Q5012" s="27"/>
      <c r="R5012" s="27"/>
      <c r="S5012" s="45"/>
      <c r="T5012" s="45"/>
      <c r="U5012" s="45"/>
      <c r="V5012" s="45"/>
      <c r="W5012" s="45"/>
      <c r="X5012" s="45"/>
      <c r="Y5012" s="45"/>
      <c r="Z5012" s="45"/>
      <c r="AA5012" s="45"/>
      <c r="AB5012" s="45"/>
      <c r="AC5012" s="45"/>
      <c r="AD5012" s="45"/>
      <c r="AE5012" s="45"/>
      <c r="AF5012" s="45"/>
      <c r="AG5012" s="45"/>
      <c r="AH5012" s="34"/>
      <c r="AI5012" s="34"/>
      <c r="AJ5012" s="34"/>
      <c r="AK5012" s="34"/>
      <c r="AM5012" s="13" t="str">
        <f t="shared" si="118"/>
        <v/>
      </c>
    </row>
    <row r="5013" spans="2:39" x14ac:dyDescent="0.3">
      <c r="B5013" s="41"/>
      <c r="C5013" s="41"/>
      <c r="D5013" s="39"/>
      <c r="E5013" s="39"/>
      <c r="G5013" s="39"/>
      <c r="H5013" s="40"/>
      <c r="I5013" s="39"/>
      <c r="J5013" s="39"/>
      <c r="K5013" s="39"/>
      <c r="L5013" s="24"/>
      <c r="M5013" s="27"/>
      <c r="N5013" s="45"/>
      <c r="O5013" s="27"/>
      <c r="P5013" s="27"/>
      <c r="Q5013" s="27"/>
      <c r="R5013" s="27"/>
      <c r="S5013" s="45"/>
      <c r="T5013" s="45"/>
      <c r="U5013" s="45"/>
      <c r="V5013" s="45"/>
      <c r="W5013" s="45"/>
      <c r="X5013" s="45"/>
      <c r="Y5013" s="45"/>
      <c r="Z5013" s="45"/>
      <c r="AA5013" s="45"/>
      <c r="AB5013" s="45"/>
      <c r="AC5013" s="45"/>
      <c r="AD5013" s="45"/>
      <c r="AE5013" s="45"/>
      <c r="AF5013" s="45"/>
      <c r="AG5013" s="45"/>
      <c r="AH5013" s="34"/>
      <c r="AI5013" s="34"/>
      <c r="AJ5013" s="34"/>
      <c r="AK5013" s="34"/>
      <c r="AM5013" s="13" t="str">
        <f t="shared" si="118"/>
        <v/>
      </c>
    </row>
    <row r="5014" spans="2:39" x14ac:dyDescent="0.3">
      <c r="B5014" s="41"/>
      <c r="C5014" s="41"/>
      <c r="D5014" s="39"/>
      <c r="E5014" s="39"/>
      <c r="G5014" s="39"/>
      <c r="H5014" s="40"/>
      <c r="I5014" s="39"/>
      <c r="J5014" s="39"/>
      <c r="K5014" s="39"/>
      <c r="L5014" s="24"/>
      <c r="M5014" s="27"/>
      <c r="N5014" s="45"/>
      <c r="O5014" s="27"/>
      <c r="P5014" s="27"/>
      <c r="Q5014" s="27"/>
      <c r="R5014" s="27"/>
      <c r="S5014" s="45"/>
      <c r="T5014" s="45"/>
      <c r="U5014" s="45"/>
      <c r="V5014" s="45"/>
      <c r="W5014" s="45"/>
      <c r="X5014" s="45"/>
      <c r="Y5014" s="45"/>
      <c r="Z5014" s="45"/>
      <c r="AA5014" s="45"/>
      <c r="AB5014" s="45"/>
      <c r="AC5014" s="45"/>
      <c r="AD5014" s="45"/>
      <c r="AE5014" s="45"/>
      <c r="AF5014" s="45"/>
      <c r="AG5014" s="45"/>
      <c r="AH5014" s="34"/>
      <c r="AI5014" s="34"/>
      <c r="AJ5014" s="34"/>
      <c r="AK5014" s="34"/>
      <c r="AM5014" s="13" t="str">
        <f t="shared" si="118"/>
        <v/>
      </c>
    </row>
    <row r="5015" spans="2:39" x14ac:dyDescent="0.3">
      <c r="B5015" s="41"/>
      <c r="C5015" s="41"/>
      <c r="D5015" s="39"/>
      <c r="E5015" s="39"/>
      <c r="G5015" s="39"/>
      <c r="H5015" s="40"/>
      <c r="I5015" s="39"/>
      <c r="J5015" s="39"/>
      <c r="K5015" s="39"/>
      <c r="L5015" s="24"/>
      <c r="M5015" s="27"/>
      <c r="N5015" s="45"/>
      <c r="O5015" s="27"/>
      <c r="P5015" s="27"/>
      <c r="Q5015" s="27"/>
      <c r="R5015" s="27"/>
      <c r="S5015" s="45"/>
      <c r="T5015" s="45"/>
      <c r="U5015" s="45"/>
      <c r="V5015" s="45"/>
      <c r="W5015" s="45"/>
      <c r="X5015" s="45"/>
      <c r="Y5015" s="45"/>
      <c r="Z5015" s="45"/>
      <c r="AA5015" s="45"/>
      <c r="AB5015" s="45"/>
      <c r="AC5015" s="45"/>
      <c r="AD5015" s="45"/>
      <c r="AE5015" s="45"/>
      <c r="AF5015" s="45"/>
      <c r="AG5015" s="45"/>
      <c r="AH5015" s="34"/>
      <c r="AI5015" s="34"/>
      <c r="AJ5015" s="34"/>
      <c r="AK5015" s="34"/>
      <c r="AM5015" s="13" t="str">
        <f t="shared" si="118"/>
        <v/>
      </c>
    </row>
    <row r="5016" spans="2:39" x14ac:dyDescent="0.3">
      <c r="B5016" s="41"/>
      <c r="C5016" s="41"/>
      <c r="D5016" s="39"/>
      <c r="E5016" s="39"/>
      <c r="G5016" s="39"/>
      <c r="H5016" s="40"/>
      <c r="I5016" s="39"/>
      <c r="J5016" s="39"/>
      <c r="K5016" s="39"/>
      <c r="L5016" s="24"/>
      <c r="M5016" s="27"/>
      <c r="N5016" s="45"/>
      <c r="O5016" s="27"/>
      <c r="P5016" s="27"/>
      <c r="Q5016" s="27"/>
      <c r="R5016" s="27"/>
      <c r="S5016" s="45"/>
      <c r="T5016" s="45"/>
      <c r="U5016" s="45"/>
      <c r="V5016" s="45"/>
      <c r="W5016" s="45"/>
      <c r="X5016" s="45"/>
      <c r="Y5016" s="45"/>
      <c r="Z5016" s="45"/>
      <c r="AA5016" s="45"/>
      <c r="AB5016" s="45"/>
      <c r="AC5016" s="45"/>
      <c r="AD5016" s="45"/>
      <c r="AE5016" s="45"/>
      <c r="AF5016" s="45"/>
      <c r="AG5016" s="45"/>
      <c r="AH5016" s="34"/>
      <c r="AI5016" s="34"/>
      <c r="AJ5016" s="34"/>
      <c r="AK5016" s="34"/>
      <c r="AM5016" s="13" t="str">
        <f t="shared" si="118"/>
        <v/>
      </c>
    </row>
    <row r="5017" spans="2:39" x14ac:dyDescent="0.3">
      <c r="B5017" s="41"/>
      <c r="C5017" s="41"/>
      <c r="D5017" s="39"/>
      <c r="E5017" s="39"/>
      <c r="G5017" s="39"/>
      <c r="H5017" s="40"/>
      <c r="I5017" s="39"/>
      <c r="J5017" s="39"/>
      <c r="K5017" s="39"/>
      <c r="L5017" s="24"/>
      <c r="M5017" s="27"/>
      <c r="N5017" s="45"/>
      <c r="O5017" s="27"/>
      <c r="P5017" s="27"/>
      <c r="Q5017" s="27"/>
      <c r="R5017" s="27"/>
      <c r="S5017" s="45"/>
      <c r="T5017" s="45"/>
      <c r="U5017" s="45"/>
      <c r="V5017" s="45"/>
      <c r="W5017" s="45"/>
      <c r="X5017" s="45"/>
      <c r="Y5017" s="45"/>
      <c r="Z5017" s="45"/>
      <c r="AA5017" s="45"/>
      <c r="AB5017" s="45"/>
      <c r="AC5017" s="45"/>
      <c r="AD5017" s="45"/>
      <c r="AE5017" s="45"/>
      <c r="AF5017" s="45"/>
      <c r="AG5017" s="45"/>
      <c r="AH5017" s="34"/>
      <c r="AI5017" s="34"/>
      <c r="AJ5017" s="34"/>
      <c r="AK5017" s="34"/>
      <c r="AM5017" s="13" t="str">
        <f t="shared" si="118"/>
        <v/>
      </c>
    </row>
    <row r="5018" spans="2:39" x14ac:dyDescent="0.3">
      <c r="B5018" s="41"/>
      <c r="C5018" s="41"/>
      <c r="D5018" s="39"/>
      <c r="E5018" s="39"/>
      <c r="G5018" s="39"/>
      <c r="H5018" s="40"/>
      <c r="I5018" s="39"/>
      <c r="J5018" s="39"/>
      <c r="K5018" s="39"/>
      <c r="L5018" s="24"/>
      <c r="M5018" s="27"/>
      <c r="N5018" s="45"/>
      <c r="O5018" s="27"/>
      <c r="P5018" s="27"/>
      <c r="Q5018" s="27"/>
      <c r="R5018" s="27"/>
      <c r="S5018" s="45"/>
      <c r="T5018" s="45"/>
      <c r="U5018" s="45"/>
      <c r="V5018" s="45"/>
      <c r="W5018" s="45"/>
      <c r="X5018" s="45"/>
      <c r="Y5018" s="45"/>
      <c r="Z5018" s="45"/>
      <c r="AA5018" s="45"/>
      <c r="AB5018" s="45"/>
      <c r="AC5018" s="45"/>
      <c r="AD5018" s="45"/>
      <c r="AE5018" s="45"/>
      <c r="AF5018" s="45"/>
      <c r="AG5018" s="45"/>
      <c r="AH5018" s="34"/>
      <c r="AI5018" s="34"/>
      <c r="AJ5018" s="34"/>
      <c r="AK5018" s="34"/>
      <c r="AM5018" s="13" t="str">
        <f t="shared" si="118"/>
        <v/>
      </c>
    </row>
    <row r="5019" spans="2:39" x14ac:dyDescent="0.3">
      <c r="B5019" s="41"/>
      <c r="C5019" s="41"/>
      <c r="D5019" s="39"/>
      <c r="E5019" s="39"/>
      <c r="G5019" s="39"/>
      <c r="H5019" s="40"/>
      <c r="I5019" s="39"/>
      <c r="J5019" s="39"/>
      <c r="K5019" s="39"/>
      <c r="L5019" s="24"/>
      <c r="M5019" s="27"/>
      <c r="N5019" s="45"/>
      <c r="O5019" s="27"/>
      <c r="P5019" s="27"/>
      <c r="Q5019" s="27"/>
      <c r="R5019" s="27"/>
      <c r="S5019" s="45"/>
      <c r="T5019" s="45"/>
      <c r="U5019" s="45"/>
      <c r="V5019" s="45"/>
      <c r="W5019" s="45"/>
      <c r="X5019" s="45"/>
      <c r="Y5019" s="45"/>
      <c r="Z5019" s="45"/>
      <c r="AA5019" s="45"/>
      <c r="AB5019" s="45"/>
      <c r="AC5019" s="45"/>
      <c r="AD5019" s="45"/>
      <c r="AE5019" s="45"/>
      <c r="AF5019" s="45"/>
      <c r="AG5019" s="45"/>
      <c r="AH5019" s="34"/>
      <c r="AI5019" s="34"/>
      <c r="AJ5019" s="34"/>
      <c r="AK5019" s="34"/>
      <c r="AM5019" s="13" t="str">
        <f t="shared" si="118"/>
        <v/>
      </c>
    </row>
    <row r="5020" spans="2:39" x14ac:dyDescent="0.3">
      <c r="B5020" s="41"/>
      <c r="C5020" s="41"/>
      <c r="D5020" s="39"/>
      <c r="E5020" s="39"/>
      <c r="G5020" s="39"/>
      <c r="H5020" s="40"/>
      <c r="I5020" s="39"/>
      <c r="J5020" s="39"/>
      <c r="K5020" s="39"/>
      <c r="L5020" s="24"/>
      <c r="M5020" s="27"/>
      <c r="N5020" s="45"/>
      <c r="O5020" s="27"/>
      <c r="P5020" s="27"/>
      <c r="Q5020" s="27"/>
      <c r="R5020" s="27"/>
      <c r="S5020" s="45"/>
      <c r="T5020" s="45"/>
      <c r="U5020" s="45"/>
      <c r="V5020" s="45"/>
      <c r="W5020" s="45"/>
      <c r="X5020" s="45"/>
      <c r="Y5020" s="45"/>
      <c r="Z5020" s="45"/>
      <c r="AA5020" s="45"/>
      <c r="AB5020" s="45"/>
      <c r="AC5020" s="45"/>
      <c r="AD5020" s="45"/>
      <c r="AE5020" s="45"/>
      <c r="AF5020" s="45"/>
      <c r="AG5020" s="45"/>
      <c r="AH5020" s="34"/>
      <c r="AI5020" s="34"/>
      <c r="AJ5020" s="34"/>
      <c r="AK5020" s="34"/>
      <c r="AM5020" s="13" t="str">
        <f t="shared" si="118"/>
        <v/>
      </c>
    </row>
    <row r="5021" spans="2:39" x14ac:dyDescent="0.3">
      <c r="B5021" s="41"/>
      <c r="C5021" s="41"/>
      <c r="D5021" s="39"/>
      <c r="E5021" s="39"/>
      <c r="G5021" s="39"/>
      <c r="H5021" s="40"/>
      <c r="I5021" s="39"/>
      <c r="J5021" s="39"/>
      <c r="K5021" s="39"/>
      <c r="L5021" s="24"/>
      <c r="M5021" s="27"/>
      <c r="N5021" s="45"/>
      <c r="O5021" s="27"/>
      <c r="P5021" s="27"/>
      <c r="Q5021" s="27"/>
      <c r="R5021" s="27"/>
      <c r="S5021" s="45"/>
      <c r="T5021" s="45"/>
      <c r="U5021" s="45"/>
      <c r="V5021" s="45"/>
      <c r="W5021" s="45"/>
      <c r="X5021" s="45"/>
      <c r="Y5021" s="45"/>
      <c r="Z5021" s="45"/>
      <c r="AA5021" s="45"/>
      <c r="AB5021" s="45"/>
      <c r="AC5021" s="45"/>
      <c r="AD5021" s="45"/>
      <c r="AE5021" s="45"/>
      <c r="AF5021" s="45"/>
      <c r="AG5021" s="45"/>
      <c r="AH5021" s="34"/>
      <c r="AI5021" s="34"/>
      <c r="AJ5021" s="34"/>
      <c r="AK5021" s="34"/>
      <c r="AM5021" s="13" t="str">
        <f t="shared" si="118"/>
        <v/>
      </c>
    </row>
    <row r="5022" spans="2:39" x14ac:dyDescent="0.3">
      <c r="B5022" s="41"/>
      <c r="C5022" s="41"/>
      <c r="D5022" s="39"/>
      <c r="E5022" s="39"/>
      <c r="G5022" s="39"/>
      <c r="H5022" s="40"/>
      <c r="I5022" s="39"/>
      <c r="J5022" s="39"/>
      <c r="K5022" s="39"/>
      <c r="L5022" s="24"/>
      <c r="M5022" s="27"/>
      <c r="N5022" s="45"/>
      <c r="O5022" s="27"/>
      <c r="P5022" s="27"/>
      <c r="Q5022" s="27"/>
      <c r="R5022" s="27"/>
      <c r="S5022" s="45"/>
      <c r="T5022" s="45"/>
      <c r="U5022" s="45"/>
      <c r="V5022" s="45"/>
      <c r="W5022" s="45"/>
      <c r="X5022" s="45"/>
      <c r="Y5022" s="45"/>
      <c r="Z5022" s="45"/>
      <c r="AA5022" s="45"/>
      <c r="AB5022" s="45"/>
      <c r="AC5022" s="45"/>
      <c r="AD5022" s="45"/>
      <c r="AE5022" s="45"/>
      <c r="AF5022" s="45"/>
      <c r="AG5022" s="45"/>
      <c r="AH5022" s="34"/>
      <c r="AI5022" s="34"/>
      <c r="AJ5022" s="34"/>
      <c r="AK5022" s="34"/>
      <c r="AM5022" s="13" t="str">
        <f t="shared" si="118"/>
        <v/>
      </c>
    </row>
    <row r="5023" spans="2:39" x14ac:dyDescent="0.3">
      <c r="B5023" s="41"/>
      <c r="C5023" s="41"/>
      <c r="D5023" s="39"/>
      <c r="E5023" s="39"/>
      <c r="G5023" s="39"/>
      <c r="H5023" s="40"/>
      <c r="I5023" s="39"/>
      <c r="J5023" s="39"/>
      <c r="K5023" s="39"/>
      <c r="L5023" s="24"/>
      <c r="M5023" s="27"/>
      <c r="N5023" s="45"/>
      <c r="O5023" s="27"/>
      <c r="P5023" s="27"/>
      <c r="Q5023" s="27"/>
      <c r="R5023" s="27"/>
      <c r="S5023" s="45"/>
      <c r="T5023" s="45"/>
      <c r="U5023" s="45"/>
      <c r="V5023" s="45"/>
      <c r="W5023" s="45"/>
      <c r="X5023" s="45"/>
      <c r="Y5023" s="45"/>
      <c r="Z5023" s="45"/>
      <c r="AA5023" s="45"/>
      <c r="AB5023" s="45"/>
      <c r="AC5023" s="45"/>
      <c r="AD5023" s="45"/>
      <c r="AE5023" s="45"/>
      <c r="AF5023" s="45"/>
      <c r="AG5023" s="45"/>
      <c r="AH5023" s="34"/>
      <c r="AI5023" s="34"/>
      <c r="AJ5023" s="34"/>
      <c r="AK5023" s="34"/>
      <c r="AM5023" s="13" t="str">
        <f t="shared" si="118"/>
        <v/>
      </c>
    </row>
    <row r="5024" spans="2:39" x14ac:dyDescent="0.3">
      <c r="B5024" s="41"/>
      <c r="C5024" s="41"/>
      <c r="D5024" s="39"/>
      <c r="E5024" s="39"/>
      <c r="G5024" s="39"/>
      <c r="H5024" s="40"/>
      <c r="I5024" s="39"/>
      <c r="J5024" s="39"/>
      <c r="K5024" s="39"/>
      <c r="L5024" s="24"/>
      <c r="M5024" s="27"/>
      <c r="N5024" s="45"/>
      <c r="O5024" s="27"/>
      <c r="P5024" s="27"/>
      <c r="Q5024" s="27"/>
      <c r="R5024" s="27"/>
      <c r="S5024" s="45"/>
      <c r="T5024" s="45"/>
      <c r="U5024" s="45"/>
      <c r="V5024" s="45"/>
      <c r="W5024" s="45"/>
      <c r="X5024" s="45"/>
      <c r="Y5024" s="45"/>
      <c r="Z5024" s="45"/>
      <c r="AA5024" s="45"/>
      <c r="AB5024" s="45"/>
      <c r="AC5024" s="45"/>
      <c r="AD5024" s="45"/>
      <c r="AE5024" s="45"/>
      <c r="AF5024" s="45"/>
      <c r="AG5024" s="45"/>
      <c r="AH5024" s="34"/>
      <c r="AI5024" s="34"/>
      <c r="AJ5024" s="34"/>
      <c r="AK5024" s="34"/>
      <c r="AM5024" s="13" t="str">
        <f t="shared" si="118"/>
        <v/>
      </c>
    </row>
    <row r="5025" spans="2:39" x14ac:dyDescent="0.3">
      <c r="B5025" s="41"/>
      <c r="C5025" s="41"/>
      <c r="D5025" s="39"/>
      <c r="E5025" s="39"/>
      <c r="G5025" s="39"/>
      <c r="H5025" s="40"/>
      <c r="I5025" s="39"/>
      <c r="J5025" s="39"/>
      <c r="K5025" s="39"/>
      <c r="L5025" s="24"/>
      <c r="M5025" s="27"/>
      <c r="N5025" s="45"/>
      <c r="O5025" s="27"/>
      <c r="P5025" s="27"/>
      <c r="Q5025" s="27"/>
      <c r="R5025" s="27"/>
      <c r="S5025" s="45"/>
      <c r="T5025" s="45"/>
      <c r="U5025" s="45"/>
      <c r="V5025" s="45"/>
      <c r="W5025" s="45"/>
      <c r="X5025" s="45"/>
      <c r="Y5025" s="45"/>
      <c r="Z5025" s="45"/>
      <c r="AA5025" s="45"/>
      <c r="AB5025" s="45"/>
      <c r="AC5025" s="45"/>
      <c r="AD5025" s="45"/>
      <c r="AE5025" s="45"/>
      <c r="AF5025" s="45"/>
      <c r="AG5025" s="45"/>
      <c r="AH5025" s="34"/>
      <c r="AI5025" s="34"/>
      <c r="AJ5025" s="34"/>
      <c r="AK5025" s="34"/>
      <c r="AM5025" s="13" t="str">
        <f t="shared" si="118"/>
        <v/>
      </c>
    </row>
    <row r="5026" spans="2:39" x14ac:dyDescent="0.3">
      <c r="B5026" s="41"/>
      <c r="C5026" s="41"/>
      <c r="D5026" s="39"/>
      <c r="E5026" s="39"/>
      <c r="G5026" s="39"/>
      <c r="H5026" s="40"/>
      <c r="I5026" s="39"/>
      <c r="J5026" s="39"/>
      <c r="K5026" s="39"/>
      <c r="L5026" s="24"/>
      <c r="M5026" s="27"/>
      <c r="N5026" s="45"/>
      <c r="O5026" s="27"/>
      <c r="P5026" s="27"/>
      <c r="Q5026" s="27"/>
      <c r="R5026" s="27"/>
      <c r="S5026" s="45"/>
      <c r="T5026" s="45"/>
      <c r="U5026" s="45"/>
      <c r="V5026" s="45"/>
      <c r="W5026" s="45"/>
      <c r="X5026" s="45"/>
      <c r="Y5026" s="45"/>
      <c r="Z5026" s="45"/>
      <c r="AA5026" s="45"/>
      <c r="AB5026" s="45"/>
      <c r="AC5026" s="45"/>
      <c r="AD5026" s="45"/>
      <c r="AE5026" s="45"/>
      <c r="AF5026" s="45"/>
      <c r="AG5026" s="45"/>
      <c r="AH5026" s="34"/>
      <c r="AI5026" s="34"/>
      <c r="AJ5026" s="34"/>
      <c r="AK5026" s="34"/>
      <c r="AM5026" s="13" t="str">
        <f t="shared" si="118"/>
        <v/>
      </c>
    </row>
    <row r="5027" spans="2:39" x14ac:dyDescent="0.3">
      <c r="B5027" s="41"/>
      <c r="C5027" s="41"/>
      <c r="D5027" s="39"/>
      <c r="E5027" s="39"/>
      <c r="G5027" s="39"/>
      <c r="H5027" s="40"/>
      <c r="I5027" s="39"/>
      <c r="J5027" s="39"/>
      <c r="K5027" s="39"/>
      <c r="L5027" s="24"/>
      <c r="M5027" s="27"/>
      <c r="N5027" s="45"/>
      <c r="O5027" s="27"/>
      <c r="P5027" s="27"/>
      <c r="Q5027" s="27"/>
      <c r="R5027" s="27"/>
      <c r="S5027" s="45"/>
      <c r="T5027" s="45"/>
      <c r="U5027" s="45"/>
      <c r="V5027" s="45"/>
      <c r="W5027" s="45"/>
      <c r="X5027" s="45"/>
      <c r="Y5027" s="45"/>
      <c r="Z5027" s="45"/>
      <c r="AA5027" s="45"/>
      <c r="AB5027" s="45"/>
      <c r="AC5027" s="45"/>
      <c r="AD5027" s="45"/>
      <c r="AE5027" s="45"/>
      <c r="AF5027" s="45"/>
      <c r="AG5027" s="45"/>
      <c r="AH5027" s="34"/>
      <c r="AI5027" s="34"/>
      <c r="AJ5027" s="34"/>
      <c r="AK5027" s="34"/>
      <c r="AM5027" s="13" t="str">
        <f t="shared" si="118"/>
        <v/>
      </c>
    </row>
    <row r="5028" spans="2:39" x14ac:dyDescent="0.3">
      <c r="B5028" s="41"/>
      <c r="C5028" s="41"/>
      <c r="D5028" s="39"/>
      <c r="E5028" s="39"/>
      <c r="G5028" s="39"/>
      <c r="H5028" s="40"/>
      <c r="I5028" s="39"/>
      <c r="J5028" s="39"/>
      <c r="K5028" s="39"/>
      <c r="L5028" s="24"/>
      <c r="M5028" s="27"/>
      <c r="N5028" s="45"/>
      <c r="O5028" s="27"/>
      <c r="P5028" s="27"/>
      <c r="Q5028" s="27"/>
      <c r="R5028" s="27"/>
      <c r="S5028" s="45"/>
      <c r="T5028" s="45"/>
      <c r="U5028" s="45"/>
      <c r="V5028" s="45"/>
      <c r="W5028" s="45"/>
      <c r="X5028" s="45"/>
      <c r="Y5028" s="45"/>
      <c r="Z5028" s="45"/>
      <c r="AA5028" s="45"/>
      <c r="AB5028" s="45"/>
      <c r="AC5028" s="45"/>
      <c r="AD5028" s="45"/>
      <c r="AE5028" s="45"/>
      <c r="AF5028" s="45"/>
      <c r="AG5028" s="45"/>
      <c r="AH5028" s="34"/>
      <c r="AI5028" s="34"/>
      <c r="AJ5028" s="34"/>
      <c r="AK5028" s="34"/>
      <c r="AM5028" s="13" t="str">
        <f t="shared" si="118"/>
        <v/>
      </c>
    </row>
    <row r="5029" spans="2:39" x14ac:dyDescent="0.3">
      <c r="B5029" s="41"/>
      <c r="C5029" s="41"/>
      <c r="D5029" s="39"/>
      <c r="E5029" s="39"/>
      <c r="G5029" s="39"/>
      <c r="H5029" s="40"/>
      <c r="I5029" s="39"/>
      <c r="J5029" s="39"/>
      <c r="K5029" s="39"/>
      <c r="L5029" s="24"/>
      <c r="M5029" s="27"/>
      <c r="N5029" s="45"/>
      <c r="O5029" s="27"/>
      <c r="P5029" s="27"/>
      <c r="Q5029" s="27"/>
      <c r="R5029" s="27"/>
      <c r="S5029" s="45"/>
      <c r="T5029" s="45"/>
      <c r="U5029" s="45"/>
      <c r="V5029" s="45"/>
      <c r="W5029" s="45"/>
      <c r="X5029" s="45"/>
      <c r="Y5029" s="45"/>
      <c r="Z5029" s="45"/>
      <c r="AA5029" s="45"/>
      <c r="AB5029" s="45"/>
      <c r="AC5029" s="45"/>
      <c r="AD5029" s="45"/>
      <c r="AE5029" s="45"/>
      <c r="AF5029" s="45"/>
      <c r="AG5029" s="45"/>
      <c r="AH5029" s="34"/>
      <c r="AI5029" s="34"/>
      <c r="AJ5029" s="34"/>
      <c r="AK5029" s="34"/>
      <c r="AM5029" s="13" t="str">
        <f t="shared" si="118"/>
        <v/>
      </c>
    </row>
    <row r="5030" spans="2:39" x14ac:dyDescent="0.3">
      <c r="B5030" s="41"/>
      <c r="C5030" s="41"/>
      <c r="D5030" s="39"/>
      <c r="E5030" s="39"/>
      <c r="G5030" s="39"/>
      <c r="H5030" s="40"/>
      <c r="I5030" s="39"/>
      <c r="J5030" s="39"/>
      <c r="K5030" s="39"/>
      <c r="L5030" s="24"/>
      <c r="M5030" s="27"/>
      <c r="N5030" s="45"/>
      <c r="O5030" s="27"/>
      <c r="P5030" s="27"/>
      <c r="Q5030" s="27"/>
      <c r="R5030" s="27"/>
      <c r="S5030" s="45"/>
      <c r="T5030" s="45"/>
      <c r="U5030" s="45"/>
      <c r="V5030" s="45"/>
      <c r="W5030" s="45"/>
      <c r="X5030" s="45"/>
      <c r="Y5030" s="45"/>
      <c r="Z5030" s="45"/>
      <c r="AA5030" s="45"/>
      <c r="AB5030" s="45"/>
      <c r="AC5030" s="45"/>
      <c r="AD5030" s="45"/>
      <c r="AE5030" s="45"/>
      <c r="AF5030" s="45"/>
      <c r="AG5030" s="45"/>
      <c r="AH5030" s="34"/>
      <c r="AI5030" s="34"/>
      <c r="AJ5030" s="34"/>
      <c r="AK5030" s="34"/>
      <c r="AM5030" s="13" t="str">
        <f t="shared" si="118"/>
        <v/>
      </c>
    </row>
    <row r="5031" spans="2:39" x14ac:dyDescent="0.3">
      <c r="B5031" s="41"/>
      <c r="C5031" s="41"/>
      <c r="D5031" s="39"/>
      <c r="E5031" s="39"/>
      <c r="G5031" s="39"/>
      <c r="H5031" s="40"/>
      <c r="I5031" s="39"/>
      <c r="J5031" s="39"/>
      <c r="K5031" s="39"/>
      <c r="L5031" s="24"/>
      <c r="M5031" s="27"/>
      <c r="N5031" s="45"/>
      <c r="O5031" s="27"/>
      <c r="P5031" s="27"/>
      <c r="Q5031" s="27"/>
      <c r="R5031" s="27"/>
      <c r="S5031" s="45"/>
      <c r="T5031" s="45"/>
      <c r="U5031" s="45"/>
      <c r="V5031" s="45"/>
      <c r="W5031" s="45"/>
      <c r="X5031" s="45"/>
      <c r="Y5031" s="45"/>
      <c r="Z5031" s="45"/>
      <c r="AA5031" s="45"/>
      <c r="AB5031" s="45"/>
      <c r="AC5031" s="45"/>
      <c r="AD5031" s="45"/>
      <c r="AE5031" s="45"/>
      <c r="AF5031" s="45"/>
      <c r="AG5031" s="45"/>
      <c r="AH5031" s="34"/>
      <c r="AI5031" s="34"/>
      <c r="AJ5031" s="34"/>
      <c r="AK5031" s="34"/>
      <c r="AM5031" s="13" t="str">
        <f t="shared" si="118"/>
        <v/>
      </c>
    </row>
    <row r="5032" spans="2:39" x14ac:dyDescent="0.3">
      <c r="B5032" s="41"/>
      <c r="C5032" s="41"/>
      <c r="D5032" s="39"/>
      <c r="E5032" s="39"/>
      <c r="G5032" s="39"/>
      <c r="H5032" s="40"/>
      <c r="I5032" s="39"/>
      <c r="J5032" s="39"/>
      <c r="K5032" s="39"/>
      <c r="L5032" s="24"/>
      <c r="M5032" s="27"/>
      <c r="N5032" s="45"/>
      <c r="O5032" s="27"/>
      <c r="P5032" s="27"/>
      <c r="Q5032" s="27"/>
      <c r="R5032" s="27"/>
      <c r="S5032" s="45"/>
      <c r="T5032" s="45"/>
      <c r="U5032" s="45"/>
      <c r="V5032" s="45"/>
      <c r="W5032" s="45"/>
      <c r="X5032" s="45"/>
      <c r="Y5032" s="45"/>
      <c r="Z5032" s="45"/>
      <c r="AA5032" s="45"/>
      <c r="AB5032" s="45"/>
      <c r="AC5032" s="45"/>
      <c r="AD5032" s="45"/>
      <c r="AE5032" s="45"/>
      <c r="AF5032" s="45"/>
      <c r="AG5032" s="45"/>
      <c r="AH5032" s="34"/>
      <c r="AI5032" s="34"/>
      <c r="AJ5032" s="34"/>
      <c r="AK5032" s="34"/>
      <c r="AM5032" s="13" t="str">
        <f t="shared" si="118"/>
        <v/>
      </c>
    </row>
    <row r="5033" spans="2:39" x14ac:dyDescent="0.3">
      <c r="B5033" s="41"/>
      <c r="C5033" s="41"/>
      <c r="D5033" s="39"/>
      <c r="E5033" s="39"/>
      <c r="G5033" s="39"/>
      <c r="H5033" s="40"/>
      <c r="I5033" s="39"/>
      <c r="J5033" s="39"/>
      <c r="K5033" s="39"/>
      <c r="L5033" s="24"/>
      <c r="M5033" s="27"/>
      <c r="N5033" s="45"/>
      <c r="O5033" s="27"/>
      <c r="P5033" s="27"/>
      <c r="Q5033" s="27"/>
      <c r="R5033" s="27"/>
      <c r="S5033" s="45"/>
      <c r="T5033" s="45"/>
      <c r="U5033" s="45"/>
      <c r="V5033" s="45"/>
      <c r="W5033" s="45"/>
      <c r="X5033" s="45"/>
      <c r="Y5033" s="45"/>
      <c r="Z5033" s="45"/>
      <c r="AA5033" s="45"/>
      <c r="AB5033" s="45"/>
      <c r="AC5033" s="45"/>
      <c r="AD5033" s="45"/>
      <c r="AE5033" s="45"/>
      <c r="AF5033" s="45"/>
      <c r="AG5033" s="45"/>
      <c r="AH5033" s="34"/>
      <c r="AI5033" s="34"/>
      <c r="AJ5033" s="34"/>
      <c r="AK5033" s="34"/>
      <c r="AM5033" s="13" t="str">
        <f t="shared" si="118"/>
        <v/>
      </c>
    </row>
    <row r="5034" spans="2:39" x14ac:dyDescent="0.3">
      <c r="B5034" s="41"/>
      <c r="C5034" s="41"/>
      <c r="D5034" s="39"/>
      <c r="E5034" s="39"/>
      <c r="G5034" s="39"/>
      <c r="H5034" s="40"/>
      <c r="I5034" s="39"/>
      <c r="J5034" s="39"/>
      <c r="K5034" s="39"/>
      <c r="L5034" s="24"/>
      <c r="M5034" s="27"/>
      <c r="N5034" s="45"/>
      <c r="O5034" s="27"/>
      <c r="P5034" s="27"/>
      <c r="Q5034" s="27"/>
      <c r="R5034" s="27"/>
      <c r="S5034" s="45"/>
      <c r="T5034" s="45"/>
      <c r="U5034" s="45"/>
      <c r="V5034" s="45"/>
      <c r="W5034" s="45"/>
      <c r="X5034" s="45"/>
      <c r="Y5034" s="45"/>
      <c r="Z5034" s="45"/>
      <c r="AA5034" s="45"/>
      <c r="AB5034" s="45"/>
      <c r="AC5034" s="45"/>
      <c r="AD5034" s="45"/>
      <c r="AE5034" s="45"/>
      <c r="AF5034" s="45"/>
      <c r="AG5034" s="45"/>
      <c r="AH5034" s="34"/>
      <c r="AI5034" s="34"/>
      <c r="AJ5034" s="34"/>
      <c r="AK5034" s="34"/>
      <c r="AM5034" s="13" t="str">
        <f t="shared" si="118"/>
        <v/>
      </c>
    </row>
    <row r="5035" spans="2:39" x14ac:dyDescent="0.3">
      <c r="B5035" s="41"/>
      <c r="C5035" s="41"/>
      <c r="D5035" s="39"/>
      <c r="E5035" s="39"/>
      <c r="G5035" s="39"/>
      <c r="H5035" s="40"/>
      <c r="I5035" s="39"/>
      <c r="J5035" s="39"/>
      <c r="K5035" s="39"/>
      <c r="L5035" s="24"/>
      <c r="M5035" s="27"/>
      <c r="N5035" s="45"/>
      <c r="O5035" s="27"/>
      <c r="P5035" s="27"/>
      <c r="Q5035" s="27"/>
      <c r="R5035" s="27"/>
      <c r="S5035" s="45"/>
      <c r="T5035" s="45"/>
      <c r="U5035" s="45"/>
      <c r="V5035" s="45"/>
      <c r="W5035" s="45"/>
      <c r="X5035" s="45"/>
      <c r="Y5035" s="45"/>
      <c r="Z5035" s="45"/>
      <c r="AA5035" s="45"/>
      <c r="AB5035" s="45"/>
      <c r="AC5035" s="45"/>
      <c r="AD5035" s="45"/>
      <c r="AE5035" s="45"/>
      <c r="AF5035" s="45"/>
      <c r="AG5035" s="45"/>
      <c r="AH5035" s="34"/>
      <c r="AI5035" s="34"/>
      <c r="AJ5035" s="34"/>
      <c r="AK5035" s="34"/>
      <c r="AM5035" s="13" t="str">
        <f t="shared" si="118"/>
        <v/>
      </c>
    </row>
    <row r="5036" spans="2:39" x14ac:dyDescent="0.3">
      <c r="B5036" s="41"/>
      <c r="C5036" s="41"/>
      <c r="D5036" s="39"/>
      <c r="E5036" s="39"/>
      <c r="G5036" s="39"/>
      <c r="H5036" s="40"/>
      <c r="I5036" s="39"/>
      <c r="J5036" s="39"/>
      <c r="K5036" s="39"/>
      <c r="L5036" s="24"/>
      <c r="M5036" s="27"/>
      <c r="N5036" s="45"/>
      <c r="O5036" s="27"/>
      <c r="P5036" s="27"/>
      <c r="Q5036" s="27"/>
      <c r="R5036" s="27"/>
      <c r="S5036" s="45"/>
      <c r="T5036" s="45"/>
      <c r="U5036" s="45"/>
      <c r="V5036" s="45"/>
      <c r="W5036" s="45"/>
      <c r="X5036" s="45"/>
      <c r="Y5036" s="45"/>
      <c r="Z5036" s="45"/>
      <c r="AA5036" s="45"/>
      <c r="AB5036" s="45"/>
      <c r="AC5036" s="45"/>
      <c r="AD5036" s="45"/>
      <c r="AE5036" s="45"/>
      <c r="AF5036" s="45"/>
      <c r="AG5036" s="45"/>
      <c r="AH5036" s="34"/>
      <c r="AI5036" s="34"/>
      <c r="AJ5036" s="34"/>
      <c r="AK5036" s="34"/>
      <c r="AM5036" s="13" t="str">
        <f t="shared" si="118"/>
        <v/>
      </c>
    </row>
    <row r="5037" spans="2:39" x14ac:dyDescent="0.3">
      <c r="B5037" s="41"/>
      <c r="C5037" s="41"/>
      <c r="D5037" s="39"/>
      <c r="E5037" s="39"/>
      <c r="G5037" s="39"/>
      <c r="H5037" s="40"/>
      <c r="I5037" s="39"/>
      <c r="J5037" s="39"/>
      <c r="K5037" s="39"/>
      <c r="L5037" s="24"/>
      <c r="M5037" s="27"/>
      <c r="N5037" s="45"/>
      <c r="O5037" s="27"/>
      <c r="P5037" s="27"/>
      <c r="Q5037" s="27"/>
      <c r="R5037" s="27"/>
      <c r="S5037" s="45"/>
      <c r="T5037" s="45"/>
      <c r="U5037" s="45"/>
      <c r="V5037" s="45"/>
      <c r="W5037" s="45"/>
      <c r="X5037" s="45"/>
      <c r="Y5037" s="45"/>
      <c r="Z5037" s="45"/>
      <c r="AA5037" s="45"/>
      <c r="AB5037" s="45"/>
      <c r="AC5037" s="45"/>
      <c r="AD5037" s="45"/>
      <c r="AE5037" s="45"/>
      <c r="AF5037" s="45"/>
      <c r="AG5037" s="45"/>
      <c r="AH5037" s="34"/>
      <c r="AI5037" s="34"/>
      <c r="AJ5037" s="34"/>
      <c r="AK5037" s="34"/>
      <c r="AM5037" s="13" t="str">
        <f t="shared" si="118"/>
        <v/>
      </c>
    </row>
    <row r="5038" spans="2:39" x14ac:dyDescent="0.3">
      <c r="B5038" s="41"/>
      <c r="C5038" s="41"/>
      <c r="D5038" s="39"/>
      <c r="E5038" s="39"/>
      <c r="G5038" s="39"/>
      <c r="H5038" s="40"/>
      <c r="I5038" s="39"/>
      <c r="J5038" s="39"/>
      <c r="K5038" s="39"/>
      <c r="L5038" s="24"/>
      <c r="M5038" s="27"/>
      <c r="N5038" s="45"/>
      <c r="O5038" s="27"/>
      <c r="P5038" s="27"/>
      <c r="Q5038" s="27"/>
      <c r="R5038" s="27"/>
      <c r="S5038" s="45"/>
      <c r="T5038" s="45"/>
      <c r="U5038" s="45"/>
      <c r="V5038" s="45"/>
      <c r="W5038" s="45"/>
      <c r="X5038" s="45"/>
      <c r="Y5038" s="45"/>
      <c r="Z5038" s="45"/>
      <c r="AA5038" s="45"/>
      <c r="AB5038" s="45"/>
      <c r="AC5038" s="45"/>
      <c r="AD5038" s="45"/>
      <c r="AE5038" s="45"/>
      <c r="AF5038" s="45"/>
      <c r="AG5038" s="45"/>
      <c r="AH5038" s="34"/>
      <c r="AI5038" s="34"/>
      <c r="AJ5038" s="34"/>
      <c r="AK5038" s="34"/>
      <c r="AM5038" s="13" t="str">
        <f t="shared" si="118"/>
        <v/>
      </c>
    </row>
    <row r="5039" spans="2:39" x14ac:dyDescent="0.3">
      <c r="B5039" s="41"/>
      <c r="C5039" s="41"/>
      <c r="D5039" s="39"/>
      <c r="E5039" s="39"/>
      <c r="G5039" s="39"/>
      <c r="H5039" s="40"/>
      <c r="I5039" s="39"/>
      <c r="J5039" s="39"/>
      <c r="K5039" s="39"/>
      <c r="L5039" s="24"/>
      <c r="M5039" s="27"/>
      <c r="N5039" s="45"/>
      <c r="O5039" s="27"/>
      <c r="P5039" s="27"/>
      <c r="Q5039" s="27"/>
      <c r="R5039" s="27"/>
      <c r="S5039" s="45"/>
      <c r="T5039" s="45"/>
      <c r="U5039" s="45"/>
      <c r="V5039" s="45"/>
      <c r="W5039" s="45"/>
      <c r="X5039" s="45"/>
      <c r="Y5039" s="45"/>
      <c r="Z5039" s="45"/>
      <c r="AA5039" s="45"/>
      <c r="AB5039" s="45"/>
      <c r="AC5039" s="45"/>
      <c r="AD5039" s="45"/>
      <c r="AE5039" s="45"/>
      <c r="AF5039" s="45"/>
      <c r="AG5039" s="45"/>
      <c r="AH5039" s="34"/>
      <c r="AI5039" s="34"/>
      <c r="AJ5039" s="34"/>
      <c r="AK5039" s="34"/>
      <c r="AM5039" s="13" t="str">
        <f t="shared" si="118"/>
        <v/>
      </c>
    </row>
    <row r="5040" spans="2:39" x14ac:dyDescent="0.3">
      <c r="B5040" s="41"/>
      <c r="C5040" s="41"/>
      <c r="D5040" s="39"/>
      <c r="E5040" s="39"/>
      <c r="G5040" s="39"/>
      <c r="H5040" s="40"/>
      <c r="I5040" s="39"/>
      <c r="J5040" s="39"/>
      <c r="K5040" s="39"/>
      <c r="L5040" s="24"/>
      <c r="M5040" s="27"/>
      <c r="N5040" s="45"/>
      <c r="O5040" s="27"/>
      <c r="P5040" s="27"/>
      <c r="Q5040" s="27"/>
      <c r="R5040" s="27"/>
      <c r="S5040" s="45"/>
      <c r="T5040" s="45"/>
      <c r="U5040" s="45"/>
      <c r="V5040" s="45"/>
      <c r="W5040" s="45"/>
      <c r="X5040" s="45"/>
      <c r="Y5040" s="45"/>
      <c r="Z5040" s="45"/>
      <c r="AA5040" s="45"/>
      <c r="AB5040" s="45"/>
      <c r="AC5040" s="45"/>
      <c r="AD5040" s="45"/>
      <c r="AE5040" s="45"/>
      <c r="AF5040" s="45"/>
      <c r="AG5040" s="45"/>
      <c r="AH5040" s="34"/>
      <c r="AI5040" s="34"/>
      <c r="AJ5040" s="34"/>
      <c r="AK5040" s="34"/>
      <c r="AM5040" s="13" t="str">
        <f t="shared" si="118"/>
        <v/>
      </c>
    </row>
    <row r="5041" spans="2:39" x14ac:dyDescent="0.3">
      <c r="B5041" s="41"/>
      <c r="C5041" s="41"/>
      <c r="D5041" s="39"/>
      <c r="E5041" s="39"/>
      <c r="G5041" s="39"/>
      <c r="H5041" s="40"/>
      <c r="I5041" s="39"/>
      <c r="J5041" s="39"/>
      <c r="K5041" s="39"/>
      <c r="L5041" s="24"/>
      <c r="M5041" s="27"/>
      <c r="N5041" s="45"/>
      <c r="O5041" s="27"/>
      <c r="P5041" s="27"/>
      <c r="Q5041" s="27"/>
      <c r="R5041" s="27"/>
      <c r="S5041" s="45"/>
      <c r="T5041" s="45"/>
      <c r="U5041" s="45"/>
      <c r="V5041" s="45"/>
      <c r="W5041" s="45"/>
      <c r="X5041" s="45"/>
      <c r="Y5041" s="45"/>
      <c r="Z5041" s="45"/>
      <c r="AA5041" s="45"/>
      <c r="AB5041" s="45"/>
      <c r="AC5041" s="45"/>
      <c r="AD5041" s="45"/>
      <c r="AE5041" s="45"/>
      <c r="AF5041" s="45"/>
      <c r="AG5041" s="45"/>
      <c r="AH5041" s="34"/>
      <c r="AI5041" s="34"/>
      <c r="AJ5041" s="34"/>
      <c r="AK5041" s="34"/>
      <c r="AM5041" s="13" t="str">
        <f t="shared" si="118"/>
        <v/>
      </c>
    </row>
    <row r="5042" spans="2:39" x14ac:dyDescent="0.3">
      <c r="B5042" s="41"/>
      <c r="C5042" s="41"/>
      <c r="D5042" s="39"/>
      <c r="E5042" s="39"/>
      <c r="G5042" s="39"/>
      <c r="H5042" s="40"/>
      <c r="I5042" s="39"/>
      <c r="J5042" s="39"/>
      <c r="K5042" s="39"/>
      <c r="L5042" s="24"/>
      <c r="M5042" s="27"/>
      <c r="N5042" s="45"/>
      <c r="O5042" s="27"/>
      <c r="P5042" s="27"/>
      <c r="Q5042" s="27"/>
      <c r="R5042" s="27"/>
      <c r="S5042" s="45"/>
      <c r="T5042" s="45"/>
      <c r="U5042" s="45"/>
      <c r="V5042" s="45"/>
      <c r="W5042" s="45"/>
      <c r="X5042" s="45"/>
      <c r="Y5042" s="45"/>
      <c r="Z5042" s="45"/>
      <c r="AA5042" s="45"/>
      <c r="AB5042" s="45"/>
      <c r="AC5042" s="45"/>
      <c r="AD5042" s="45"/>
      <c r="AE5042" s="45"/>
      <c r="AF5042" s="45"/>
      <c r="AG5042" s="45"/>
      <c r="AH5042" s="34"/>
      <c r="AI5042" s="34"/>
      <c r="AJ5042" s="34"/>
      <c r="AK5042" s="34"/>
      <c r="AM5042" s="13" t="str">
        <f t="shared" si="118"/>
        <v/>
      </c>
    </row>
    <row r="5043" spans="2:39" x14ac:dyDescent="0.3">
      <c r="B5043" s="41"/>
      <c r="C5043" s="41"/>
      <c r="D5043" s="39"/>
      <c r="E5043" s="39"/>
      <c r="G5043" s="39"/>
      <c r="H5043" s="40"/>
      <c r="I5043" s="39"/>
      <c r="J5043" s="39"/>
      <c r="K5043" s="39"/>
      <c r="L5043" s="24"/>
      <c r="M5043" s="27"/>
      <c r="N5043" s="45"/>
      <c r="O5043" s="27"/>
      <c r="P5043" s="27"/>
      <c r="Q5043" s="27"/>
      <c r="R5043" s="27"/>
      <c r="S5043" s="45"/>
      <c r="T5043" s="45"/>
      <c r="U5043" s="45"/>
      <c r="V5043" s="45"/>
      <c r="W5043" s="45"/>
      <c r="X5043" s="45"/>
      <c r="Y5043" s="45"/>
      <c r="Z5043" s="45"/>
      <c r="AA5043" s="45"/>
      <c r="AB5043" s="45"/>
      <c r="AC5043" s="45"/>
      <c r="AD5043" s="45"/>
      <c r="AE5043" s="45"/>
      <c r="AF5043" s="45"/>
      <c r="AG5043" s="45"/>
      <c r="AH5043" s="34"/>
      <c r="AI5043" s="34"/>
      <c r="AJ5043" s="34"/>
      <c r="AK5043" s="34"/>
      <c r="AM5043" s="13" t="str">
        <f t="shared" si="118"/>
        <v/>
      </c>
    </row>
    <row r="5044" spans="2:39" x14ac:dyDescent="0.3">
      <c r="B5044" s="41"/>
      <c r="C5044" s="41"/>
      <c r="D5044" s="39"/>
      <c r="E5044" s="39"/>
      <c r="G5044" s="39"/>
      <c r="H5044" s="40"/>
      <c r="I5044" s="39"/>
      <c r="J5044" s="39"/>
      <c r="K5044" s="39"/>
      <c r="L5044" s="24"/>
      <c r="M5044" s="27"/>
      <c r="N5044" s="45"/>
      <c r="O5044" s="27"/>
      <c r="P5044" s="27"/>
      <c r="Q5044" s="27"/>
      <c r="R5044" s="27"/>
      <c r="S5044" s="45"/>
      <c r="T5044" s="45"/>
      <c r="U5044" s="45"/>
      <c r="V5044" s="45"/>
      <c r="W5044" s="45"/>
      <c r="X5044" s="45"/>
      <c r="Y5044" s="45"/>
      <c r="Z5044" s="45"/>
      <c r="AA5044" s="45"/>
      <c r="AB5044" s="45"/>
      <c r="AC5044" s="45"/>
      <c r="AD5044" s="45"/>
      <c r="AE5044" s="45"/>
      <c r="AF5044" s="45"/>
      <c r="AG5044" s="45"/>
      <c r="AH5044" s="34"/>
      <c r="AI5044" s="34"/>
      <c r="AJ5044" s="34"/>
      <c r="AK5044" s="34"/>
      <c r="AM5044" s="13" t="str">
        <f t="shared" si="118"/>
        <v/>
      </c>
    </row>
    <row r="5045" spans="2:39" x14ac:dyDescent="0.3">
      <c r="B5045" s="41"/>
      <c r="C5045" s="41"/>
      <c r="D5045" s="39"/>
      <c r="E5045" s="39"/>
      <c r="G5045" s="39"/>
      <c r="H5045" s="40"/>
      <c r="I5045" s="39"/>
      <c r="J5045" s="39"/>
      <c r="K5045" s="39"/>
      <c r="L5045" s="24"/>
      <c r="M5045" s="27"/>
      <c r="N5045" s="45"/>
      <c r="O5045" s="27"/>
      <c r="P5045" s="27"/>
      <c r="Q5045" s="27"/>
      <c r="R5045" s="27"/>
      <c r="S5045" s="45"/>
      <c r="T5045" s="45"/>
      <c r="U5045" s="45"/>
      <c r="V5045" s="45"/>
      <c r="W5045" s="45"/>
      <c r="X5045" s="45"/>
      <c r="Y5045" s="45"/>
      <c r="Z5045" s="45"/>
      <c r="AA5045" s="45"/>
      <c r="AB5045" s="45"/>
      <c r="AC5045" s="45"/>
      <c r="AD5045" s="45"/>
      <c r="AE5045" s="45"/>
      <c r="AF5045" s="45"/>
      <c r="AG5045" s="45"/>
      <c r="AH5045" s="34"/>
      <c r="AI5045" s="34"/>
      <c r="AJ5045" s="34"/>
      <c r="AK5045" s="34"/>
      <c r="AM5045" s="13" t="str">
        <f t="shared" si="118"/>
        <v/>
      </c>
    </row>
    <row r="5046" spans="2:39" x14ac:dyDescent="0.3">
      <c r="B5046" s="41"/>
      <c r="C5046" s="41"/>
      <c r="D5046" s="39"/>
      <c r="E5046" s="39"/>
      <c r="G5046" s="39"/>
      <c r="H5046" s="40"/>
      <c r="I5046" s="39"/>
      <c r="J5046" s="39"/>
      <c r="K5046" s="39"/>
      <c r="L5046" s="24"/>
      <c r="M5046" s="27"/>
      <c r="N5046" s="45"/>
      <c r="O5046" s="27"/>
      <c r="P5046" s="27"/>
      <c r="Q5046" s="27"/>
      <c r="R5046" s="27"/>
      <c r="S5046" s="45"/>
      <c r="T5046" s="45"/>
      <c r="U5046" s="45"/>
      <c r="V5046" s="45"/>
      <c r="W5046" s="45"/>
      <c r="X5046" s="45"/>
      <c r="Y5046" s="45"/>
      <c r="Z5046" s="45"/>
      <c r="AA5046" s="45"/>
      <c r="AB5046" s="45"/>
      <c r="AC5046" s="45"/>
      <c r="AD5046" s="45"/>
      <c r="AE5046" s="45"/>
      <c r="AF5046" s="45"/>
      <c r="AG5046" s="45"/>
      <c r="AH5046" s="34"/>
      <c r="AI5046" s="34"/>
      <c r="AJ5046" s="34"/>
      <c r="AK5046" s="34"/>
      <c r="AM5046" s="13" t="str">
        <f t="shared" si="118"/>
        <v/>
      </c>
    </row>
    <row r="5047" spans="2:39" x14ac:dyDescent="0.3">
      <c r="B5047" s="41"/>
      <c r="C5047" s="41"/>
      <c r="D5047" s="39"/>
      <c r="E5047" s="39"/>
      <c r="G5047" s="39"/>
      <c r="H5047" s="40"/>
      <c r="I5047" s="39"/>
      <c r="J5047" s="39"/>
      <c r="K5047" s="39"/>
      <c r="L5047" s="24"/>
      <c r="M5047" s="27"/>
      <c r="N5047" s="45"/>
      <c r="O5047" s="27"/>
      <c r="P5047" s="27"/>
      <c r="Q5047" s="27"/>
      <c r="R5047" s="27"/>
      <c r="S5047" s="45"/>
      <c r="T5047" s="45"/>
      <c r="U5047" s="45"/>
      <c r="V5047" s="45"/>
      <c r="W5047" s="45"/>
      <c r="X5047" s="45"/>
      <c r="Y5047" s="45"/>
      <c r="Z5047" s="45"/>
      <c r="AA5047" s="45"/>
      <c r="AB5047" s="45"/>
      <c r="AC5047" s="45"/>
      <c r="AD5047" s="45"/>
      <c r="AE5047" s="45"/>
      <c r="AF5047" s="45"/>
      <c r="AG5047" s="45"/>
      <c r="AH5047" s="34"/>
      <c r="AI5047" s="34"/>
      <c r="AJ5047" s="34"/>
      <c r="AK5047" s="34"/>
      <c r="AM5047" s="13" t="str">
        <f t="shared" si="118"/>
        <v/>
      </c>
    </row>
    <row r="5048" spans="2:39" x14ac:dyDescent="0.3">
      <c r="B5048" s="41"/>
      <c r="C5048" s="41"/>
      <c r="D5048" s="39"/>
      <c r="E5048" s="39"/>
      <c r="G5048" s="39"/>
      <c r="H5048" s="40"/>
      <c r="I5048" s="39"/>
      <c r="J5048" s="39"/>
      <c r="K5048" s="39"/>
      <c r="L5048" s="24"/>
      <c r="M5048" s="27"/>
      <c r="N5048" s="45"/>
      <c r="O5048" s="27"/>
      <c r="P5048" s="27"/>
      <c r="Q5048" s="27"/>
      <c r="R5048" s="27"/>
      <c r="S5048" s="45"/>
      <c r="T5048" s="45"/>
      <c r="U5048" s="45"/>
      <c r="V5048" s="45"/>
      <c r="W5048" s="45"/>
      <c r="X5048" s="45"/>
      <c r="Y5048" s="45"/>
      <c r="Z5048" s="45"/>
      <c r="AA5048" s="45"/>
      <c r="AB5048" s="45"/>
      <c r="AC5048" s="45"/>
      <c r="AD5048" s="45"/>
      <c r="AE5048" s="45"/>
      <c r="AF5048" s="45"/>
      <c r="AG5048" s="45"/>
      <c r="AH5048" s="34"/>
      <c r="AI5048" s="34"/>
      <c r="AJ5048" s="34"/>
      <c r="AK5048" s="34"/>
      <c r="AM5048" s="13" t="str">
        <f t="shared" si="118"/>
        <v/>
      </c>
    </row>
    <row r="5049" spans="2:39" x14ac:dyDescent="0.3">
      <c r="B5049" s="41"/>
      <c r="C5049" s="41"/>
      <c r="D5049" s="39"/>
      <c r="E5049" s="39"/>
      <c r="G5049" s="39"/>
      <c r="H5049" s="40"/>
      <c r="I5049" s="39"/>
      <c r="J5049" s="39"/>
      <c r="K5049" s="39"/>
      <c r="L5049" s="24"/>
      <c r="M5049" s="27"/>
      <c r="N5049" s="45"/>
      <c r="O5049" s="27"/>
      <c r="P5049" s="27"/>
      <c r="Q5049" s="27"/>
      <c r="R5049" s="27"/>
      <c r="S5049" s="45"/>
      <c r="T5049" s="45"/>
      <c r="U5049" s="45"/>
      <c r="V5049" s="45"/>
      <c r="W5049" s="45"/>
      <c r="X5049" s="45"/>
      <c r="Y5049" s="45"/>
      <c r="Z5049" s="45"/>
      <c r="AA5049" s="45"/>
      <c r="AB5049" s="45"/>
      <c r="AC5049" s="45"/>
      <c r="AD5049" s="45"/>
      <c r="AE5049" s="45"/>
      <c r="AF5049" s="45"/>
      <c r="AG5049" s="45"/>
      <c r="AH5049" s="34"/>
      <c r="AI5049" s="34"/>
      <c r="AJ5049" s="34"/>
      <c r="AK5049" s="34"/>
      <c r="AM5049" s="13" t="str">
        <f t="shared" si="118"/>
        <v/>
      </c>
    </row>
    <row r="5050" spans="2:39" x14ac:dyDescent="0.3">
      <c r="B5050" s="41"/>
      <c r="C5050" s="41"/>
      <c r="D5050" s="39"/>
      <c r="E5050" s="39"/>
      <c r="G5050" s="39"/>
      <c r="H5050" s="40"/>
      <c r="I5050" s="39"/>
      <c r="J5050" s="39"/>
      <c r="K5050" s="39"/>
      <c r="L5050" s="24"/>
      <c r="M5050" s="27"/>
      <c r="N5050" s="45"/>
      <c r="O5050" s="27"/>
      <c r="P5050" s="27"/>
      <c r="Q5050" s="27"/>
      <c r="R5050" s="27"/>
      <c r="S5050" s="45"/>
      <c r="T5050" s="45"/>
      <c r="U5050" s="45"/>
      <c r="V5050" s="45"/>
      <c r="W5050" s="45"/>
      <c r="X5050" s="45"/>
      <c r="Y5050" s="45"/>
      <c r="Z5050" s="45"/>
      <c r="AA5050" s="45"/>
      <c r="AB5050" s="45"/>
      <c r="AC5050" s="45"/>
      <c r="AD5050" s="45"/>
      <c r="AE5050" s="45"/>
      <c r="AF5050" s="45"/>
      <c r="AG5050" s="45"/>
      <c r="AH5050" s="34"/>
      <c r="AI5050" s="34"/>
      <c r="AJ5050" s="34"/>
      <c r="AK5050" s="34"/>
      <c r="AM5050" s="13" t="str">
        <f t="shared" si="118"/>
        <v/>
      </c>
    </row>
    <row r="5051" spans="2:39" x14ac:dyDescent="0.3">
      <c r="B5051" s="41"/>
      <c r="C5051" s="41"/>
      <c r="D5051" s="39"/>
      <c r="E5051" s="39"/>
      <c r="G5051" s="39"/>
      <c r="H5051" s="40"/>
      <c r="I5051" s="39"/>
      <c r="J5051" s="39"/>
      <c r="K5051" s="39"/>
      <c r="L5051" s="24"/>
      <c r="M5051" s="27"/>
      <c r="N5051" s="45"/>
      <c r="O5051" s="27"/>
      <c r="P5051" s="27"/>
      <c r="Q5051" s="27"/>
      <c r="R5051" s="27"/>
      <c r="S5051" s="45"/>
      <c r="T5051" s="45"/>
      <c r="U5051" s="45"/>
      <c r="V5051" s="45"/>
      <c r="W5051" s="45"/>
      <c r="X5051" s="45"/>
      <c r="Y5051" s="45"/>
      <c r="Z5051" s="45"/>
      <c r="AA5051" s="45"/>
      <c r="AB5051" s="45"/>
      <c r="AC5051" s="45"/>
      <c r="AD5051" s="45"/>
      <c r="AE5051" s="45"/>
      <c r="AF5051" s="45"/>
      <c r="AG5051" s="45"/>
      <c r="AH5051" s="34"/>
      <c r="AI5051" s="34"/>
      <c r="AJ5051" s="34"/>
      <c r="AK5051" s="34"/>
      <c r="AM5051" s="13" t="str">
        <f t="shared" si="118"/>
        <v/>
      </c>
    </row>
    <row r="5052" spans="2:39" x14ac:dyDescent="0.3">
      <c r="B5052" s="41"/>
      <c r="C5052" s="41"/>
      <c r="D5052" s="39"/>
      <c r="E5052" s="39"/>
      <c r="G5052" s="39"/>
      <c r="H5052" s="40"/>
      <c r="I5052" s="39"/>
      <c r="J5052" s="39"/>
      <c r="K5052" s="39"/>
      <c r="L5052" s="24"/>
      <c r="M5052" s="27"/>
      <c r="N5052" s="45"/>
      <c r="O5052" s="27"/>
      <c r="P5052" s="27"/>
      <c r="Q5052" s="27"/>
      <c r="R5052" s="27"/>
      <c r="S5052" s="45"/>
      <c r="T5052" s="45"/>
      <c r="U5052" s="45"/>
      <c r="V5052" s="45"/>
      <c r="W5052" s="45"/>
      <c r="X5052" s="45"/>
      <c r="Y5052" s="45"/>
      <c r="Z5052" s="45"/>
      <c r="AA5052" s="45"/>
      <c r="AB5052" s="45"/>
      <c r="AC5052" s="45"/>
      <c r="AD5052" s="45"/>
      <c r="AE5052" s="45"/>
      <c r="AF5052" s="45"/>
      <c r="AG5052" s="45"/>
      <c r="AH5052" s="34"/>
      <c r="AI5052" s="34"/>
      <c r="AJ5052" s="34"/>
      <c r="AK5052" s="34"/>
      <c r="AM5052" s="13" t="str">
        <f t="shared" si="118"/>
        <v/>
      </c>
    </row>
    <row r="5053" spans="2:39" x14ac:dyDescent="0.3">
      <c r="B5053" s="41"/>
      <c r="C5053" s="41"/>
      <c r="D5053" s="39"/>
      <c r="E5053" s="39"/>
      <c r="G5053" s="39"/>
      <c r="H5053" s="40"/>
      <c r="I5053" s="39"/>
      <c r="J5053" s="39"/>
      <c r="K5053" s="39"/>
      <c r="L5053" s="24"/>
      <c r="M5053" s="27"/>
      <c r="N5053" s="45"/>
      <c r="O5053" s="27"/>
      <c r="P5053" s="27"/>
      <c r="Q5053" s="27"/>
      <c r="R5053" s="27"/>
      <c r="S5053" s="45"/>
      <c r="T5053" s="45"/>
      <c r="U5053" s="45"/>
      <c r="V5053" s="45"/>
      <c r="W5053" s="45"/>
      <c r="X5053" s="45"/>
      <c r="Y5053" s="45"/>
      <c r="Z5053" s="45"/>
      <c r="AA5053" s="45"/>
      <c r="AB5053" s="45"/>
      <c r="AC5053" s="45"/>
      <c r="AD5053" s="45"/>
      <c r="AE5053" s="45"/>
      <c r="AF5053" s="45"/>
      <c r="AG5053" s="45"/>
      <c r="AH5053" s="34"/>
      <c r="AI5053" s="34"/>
      <c r="AJ5053" s="34"/>
      <c r="AK5053" s="34"/>
      <c r="AM5053" s="13" t="str">
        <f t="shared" si="118"/>
        <v/>
      </c>
    </row>
    <row r="5054" spans="2:39" x14ac:dyDescent="0.3">
      <c r="B5054" s="41"/>
      <c r="C5054" s="41"/>
      <c r="D5054" s="39"/>
      <c r="E5054" s="39"/>
      <c r="G5054" s="39"/>
      <c r="H5054" s="40"/>
      <c r="I5054" s="39"/>
      <c r="J5054" s="39"/>
      <c r="K5054" s="39"/>
      <c r="L5054" s="24"/>
      <c r="M5054" s="27"/>
      <c r="N5054" s="45"/>
      <c r="O5054" s="27"/>
      <c r="P5054" s="27"/>
      <c r="Q5054" s="27"/>
      <c r="R5054" s="27"/>
      <c r="S5054" s="45"/>
      <c r="T5054" s="45"/>
      <c r="U5054" s="45"/>
      <c r="V5054" s="45"/>
      <c r="W5054" s="45"/>
      <c r="X5054" s="45"/>
      <c r="Y5054" s="45"/>
      <c r="Z5054" s="45"/>
      <c r="AA5054" s="45"/>
      <c r="AB5054" s="45"/>
      <c r="AC5054" s="45"/>
      <c r="AD5054" s="45"/>
      <c r="AE5054" s="45"/>
      <c r="AF5054" s="45"/>
      <c r="AG5054" s="45"/>
      <c r="AH5054" s="34"/>
      <c r="AI5054" s="34"/>
      <c r="AJ5054" s="34"/>
      <c r="AK5054" s="34"/>
      <c r="AM5054" s="13" t="str">
        <f t="shared" si="118"/>
        <v/>
      </c>
    </row>
    <row r="5055" spans="2:39" x14ac:dyDescent="0.3">
      <c r="B5055" s="41"/>
      <c r="C5055" s="41"/>
      <c r="D5055" s="39"/>
      <c r="E5055" s="39"/>
      <c r="G5055" s="39"/>
      <c r="H5055" s="40"/>
      <c r="I5055" s="39"/>
      <c r="J5055" s="39"/>
      <c r="K5055" s="39"/>
      <c r="L5055" s="24"/>
      <c r="M5055" s="27"/>
      <c r="N5055" s="45"/>
      <c r="O5055" s="27"/>
      <c r="P5055" s="27"/>
      <c r="Q5055" s="27"/>
      <c r="R5055" s="27"/>
      <c r="S5055" s="45"/>
      <c r="T5055" s="45"/>
      <c r="U5055" s="45"/>
      <c r="V5055" s="45"/>
      <c r="W5055" s="45"/>
      <c r="X5055" s="45"/>
      <c r="Y5055" s="45"/>
      <c r="Z5055" s="45"/>
      <c r="AA5055" s="45"/>
      <c r="AB5055" s="45"/>
      <c r="AC5055" s="45"/>
      <c r="AD5055" s="45"/>
      <c r="AE5055" s="45"/>
      <c r="AF5055" s="45"/>
      <c r="AG5055" s="45"/>
      <c r="AH5055" s="34"/>
      <c r="AI5055" s="34"/>
      <c r="AJ5055" s="34"/>
      <c r="AK5055" s="34"/>
      <c r="AM5055" s="13" t="str">
        <f t="shared" si="118"/>
        <v/>
      </c>
    </row>
    <row r="5056" spans="2:39" x14ac:dyDescent="0.3">
      <c r="B5056" s="41"/>
      <c r="C5056" s="41"/>
      <c r="D5056" s="39"/>
      <c r="E5056" s="39"/>
      <c r="G5056" s="39"/>
      <c r="H5056" s="40"/>
      <c r="I5056" s="39"/>
      <c r="J5056" s="39"/>
      <c r="K5056" s="39"/>
      <c r="L5056" s="24"/>
      <c r="M5056" s="27"/>
      <c r="N5056" s="45"/>
      <c r="O5056" s="27"/>
      <c r="P5056" s="27"/>
      <c r="Q5056" s="27"/>
      <c r="R5056" s="27"/>
      <c r="S5056" s="45"/>
      <c r="T5056" s="45"/>
      <c r="U5056" s="45"/>
      <c r="V5056" s="45"/>
      <c r="W5056" s="45"/>
      <c r="X5056" s="45"/>
      <c r="Y5056" s="45"/>
      <c r="Z5056" s="45"/>
      <c r="AA5056" s="45"/>
      <c r="AB5056" s="45"/>
      <c r="AC5056" s="45"/>
      <c r="AD5056" s="45"/>
      <c r="AE5056" s="45"/>
      <c r="AF5056" s="45"/>
      <c r="AG5056" s="45"/>
      <c r="AH5056" s="34"/>
      <c r="AI5056" s="34"/>
      <c r="AJ5056" s="34"/>
      <c r="AK5056" s="34"/>
      <c r="AM5056" s="13" t="str">
        <f t="shared" si="118"/>
        <v/>
      </c>
    </row>
    <row r="5057" spans="2:39" x14ac:dyDescent="0.3">
      <c r="B5057" s="41"/>
      <c r="C5057" s="41"/>
      <c r="D5057" s="39"/>
      <c r="E5057" s="39"/>
      <c r="G5057" s="39"/>
      <c r="H5057" s="40"/>
      <c r="I5057" s="39"/>
      <c r="J5057" s="39"/>
      <c r="K5057" s="39"/>
      <c r="L5057" s="24"/>
      <c r="M5057" s="27"/>
      <c r="N5057" s="45"/>
      <c r="O5057" s="27"/>
      <c r="P5057" s="27"/>
      <c r="Q5057" s="27"/>
      <c r="R5057" s="27"/>
      <c r="S5057" s="45"/>
      <c r="T5057" s="45"/>
      <c r="U5057" s="45"/>
      <c r="V5057" s="45"/>
      <c r="W5057" s="45"/>
      <c r="X5057" s="45"/>
      <c r="Y5057" s="45"/>
      <c r="Z5057" s="45"/>
      <c r="AA5057" s="45"/>
      <c r="AB5057" s="45"/>
      <c r="AC5057" s="45"/>
      <c r="AD5057" s="45"/>
      <c r="AE5057" s="45"/>
      <c r="AF5057" s="45"/>
      <c r="AG5057" s="45"/>
      <c r="AH5057" s="34"/>
      <c r="AI5057" s="34"/>
      <c r="AJ5057" s="34"/>
      <c r="AK5057" s="34"/>
      <c r="AM5057" s="13" t="str">
        <f t="shared" si="118"/>
        <v/>
      </c>
    </row>
    <row r="5058" spans="2:39" x14ac:dyDescent="0.3">
      <c r="B5058" s="41"/>
      <c r="C5058" s="41"/>
      <c r="D5058" s="39"/>
      <c r="E5058" s="39"/>
      <c r="G5058" s="39"/>
      <c r="H5058" s="40"/>
      <c r="I5058" s="39"/>
      <c r="J5058" s="39"/>
      <c r="K5058" s="39"/>
      <c r="L5058" s="24"/>
      <c r="M5058" s="27"/>
      <c r="N5058" s="45"/>
      <c r="O5058" s="27"/>
      <c r="P5058" s="27"/>
      <c r="Q5058" s="27"/>
      <c r="R5058" s="27"/>
      <c r="S5058" s="45"/>
      <c r="T5058" s="45"/>
      <c r="U5058" s="45"/>
      <c r="V5058" s="45"/>
      <c r="W5058" s="45"/>
      <c r="X5058" s="45"/>
      <c r="Y5058" s="45"/>
      <c r="Z5058" s="45"/>
      <c r="AA5058" s="45"/>
      <c r="AB5058" s="45"/>
      <c r="AC5058" s="45"/>
      <c r="AD5058" s="45"/>
      <c r="AE5058" s="45"/>
      <c r="AF5058" s="45"/>
      <c r="AG5058" s="45"/>
      <c r="AH5058" s="34"/>
      <c r="AI5058" s="34"/>
      <c r="AJ5058" s="34"/>
      <c r="AK5058" s="34"/>
      <c r="AM5058" s="13" t="str">
        <f t="shared" si="118"/>
        <v/>
      </c>
    </row>
    <row r="5059" spans="2:39" x14ac:dyDescent="0.3">
      <c r="B5059" s="41"/>
      <c r="C5059" s="41"/>
      <c r="D5059" s="39"/>
      <c r="E5059" s="39"/>
      <c r="G5059" s="39"/>
      <c r="H5059" s="40"/>
      <c r="I5059" s="39"/>
      <c r="J5059" s="39"/>
      <c r="K5059" s="39"/>
      <c r="L5059" s="24"/>
      <c r="M5059" s="27"/>
      <c r="N5059" s="45"/>
      <c r="O5059" s="27"/>
      <c r="P5059" s="27"/>
      <c r="Q5059" s="27"/>
      <c r="R5059" s="27"/>
      <c r="S5059" s="45"/>
      <c r="T5059" s="45"/>
      <c r="U5059" s="45"/>
      <c r="V5059" s="45"/>
      <c r="W5059" s="45"/>
      <c r="X5059" s="45"/>
      <c r="Y5059" s="45"/>
      <c r="Z5059" s="45"/>
      <c r="AA5059" s="45"/>
      <c r="AB5059" s="45"/>
      <c r="AC5059" s="45"/>
      <c r="AD5059" s="45"/>
      <c r="AE5059" s="45"/>
      <c r="AF5059" s="45"/>
      <c r="AG5059" s="45"/>
      <c r="AH5059" s="34"/>
      <c r="AI5059" s="34"/>
      <c r="AJ5059" s="34"/>
      <c r="AK5059" s="34"/>
      <c r="AM5059" s="13" t="str">
        <f t="shared" si="118"/>
        <v/>
      </c>
    </row>
    <row r="5060" spans="2:39" x14ac:dyDescent="0.3">
      <c r="B5060" s="41"/>
      <c r="C5060" s="41"/>
      <c r="D5060" s="39"/>
      <c r="E5060" s="39"/>
      <c r="G5060" s="39"/>
      <c r="H5060" s="40"/>
      <c r="I5060" s="39"/>
      <c r="J5060" s="39"/>
      <c r="K5060" s="39"/>
      <c r="L5060" s="24"/>
      <c r="M5060" s="27"/>
      <c r="N5060" s="45"/>
      <c r="O5060" s="27"/>
      <c r="P5060" s="27"/>
      <c r="Q5060" s="27"/>
      <c r="R5060" s="27"/>
      <c r="S5060" s="45"/>
      <c r="T5060" s="45"/>
      <c r="U5060" s="45"/>
      <c r="V5060" s="45"/>
      <c r="W5060" s="45"/>
      <c r="X5060" s="45"/>
      <c r="Y5060" s="45"/>
      <c r="Z5060" s="45"/>
      <c r="AA5060" s="45"/>
      <c r="AB5060" s="45"/>
      <c r="AC5060" s="45"/>
      <c r="AD5060" s="45"/>
      <c r="AE5060" s="45"/>
      <c r="AF5060" s="45"/>
      <c r="AG5060" s="45"/>
      <c r="AH5060" s="34"/>
      <c r="AI5060" s="34"/>
      <c r="AJ5060" s="34"/>
      <c r="AK5060" s="34"/>
      <c r="AM5060" s="13" t="str">
        <f t="shared" ref="AM5060:AM5103" si="119">_xlfn.CONCAT(A5060,F5060)</f>
        <v/>
      </c>
    </row>
    <row r="5061" spans="2:39" x14ac:dyDescent="0.3">
      <c r="B5061" s="41"/>
      <c r="C5061" s="41"/>
      <c r="D5061" s="39"/>
      <c r="E5061" s="39"/>
      <c r="G5061" s="39"/>
      <c r="H5061" s="40"/>
      <c r="I5061" s="39"/>
      <c r="J5061" s="39"/>
      <c r="K5061" s="39"/>
      <c r="L5061" s="24"/>
      <c r="M5061" s="27"/>
      <c r="N5061" s="45"/>
      <c r="O5061" s="27"/>
      <c r="P5061" s="27"/>
      <c r="Q5061" s="27"/>
      <c r="R5061" s="27"/>
      <c r="S5061" s="45"/>
      <c r="T5061" s="45"/>
      <c r="U5061" s="45"/>
      <c r="V5061" s="45"/>
      <c r="W5061" s="45"/>
      <c r="X5061" s="45"/>
      <c r="Y5061" s="45"/>
      <c r="Z5061" s="45"/>
      <c r="AA5061" s="45"/>
      <c r="AB5061" s="45"/>
      <c r="AC5061" s="45"/>
      <c r="AD5061" s="45"/>
      <c r="AE5061" s="45"/>
      <c r="AF5061" s="45"/>
      <c r="AG5061" s="45"/>
      <c r="AH5061" s="34"/>
      <c r="AI5061" s="34"/>
      <c r="AJ5061" s="34"/>
      <c r="AK5061" s="34"/>
      <c r="AM5061" s="13" t="str">
        <f t="shared" si="119"/>
        <v/>
      </c>
    </row>
    <row r="5062" spans="2:39" x14ac:dyDescent="0.3">
      <c r="B5062" s="41"/>
      <c r="C5062" s="41"/>
      <c r="D5062" s="39"/>
      <c r="E5062" s="39"/>
      <c r="G5062" s="39"/>
      <c r="H5062" s="40"/>
      <c r="I5062" s="39"/>
      <c r="J5062" s="39"/>
      <c r="K5062" s="39"/>
      <c r="L5062" s="24"/>
      <c r="M5062" s="27"/>
      <c r="N5062" s="45"/>
      <c r="O5062" s="27"/>
      <c r="P5062" s="27"/>
      <c r="Q5062" s="27"/>
      <c r="R5062" s="27"/>
      <c r="S5062" s="45"/>
      <c r="T5062" s="45"/>
      <c r="U5062" s="45"/>
      <c r="V5062" s="45"/>
      <c r="W5062" s="45"/>
      <c r="X5062" s="45"/>
      <c r="Y5062" s="45"/>
      <c r="Z5062" s="45"/>
      <c r="AA5062" s="45"/>
      <c r="AB5062" s="45"/>
      <c r="AC5062" s="45"/>
      <c r="AD5062" s="45"/>
      <c r="AE5062" s="45"/>
      <c r="AF5062" s="45"/>
      <c r="AG5062" s="45"/>
      <c r="AH5062" s="34"/>
      <c r="AI5062" s="34"/>
      <c r="AJ5062" s="34"/>
      <c r="AK5062" s="34"/>
      <c r="AM5062" s="13" t="str">
        <f t="shared" si="119"/>
        <v/>
      </c>
    </row>
    <row r="5063" spans="2:39" x14ac:dyDescent="0.3">
      <c r="B5063" s="41"/>
      <c r="C5063" s="41"/>
      <c r="D5063" s="39"/>
      <c r="E5063" s="39"/>
      <c r="G5063" s="39"/>
      <c r="H5063" s="40"/>
      <c r="I5063" s="39"/>
      <c r="J5063" s="39"/>
      <c r="K5063" s="39"/>
      <c r="L5063" s="24"/>
      <c r="M5063" s="27"/>
      <c r="N5063" s="45"/>
      <c r="O5063" s="27"/>
      <c r="P5063" s="27"/>
      <c r="Q5063" s="27"/>
      <c r="R5063" s="27"/>
      <c r="S5063" s="45"/>
      <c r="T5063" s="45"/>
      <c r="U5063" s="45"/>
      <c r="V5063" s="45"/>
      <c r="W5063" s="45"/>
      <c r="X5063" s="45"/>
      <c r="Y5063" s="45"/>
      <c r="Z5063" s="45"/>
      <c r="AA5063" s="45"/>
      <c r="AB5063" s="45"/>
      <c r="AC5063" s="45"/>
      <c r="AD5063" s="45"/>
      <c r="AE5063" s="45"/>
      <c r="AF5063" s="45"/>
      <c r="AG5063" s="45"/>
      <c r="AH5063" s="34"/>
      <c r="AI5063" s="34"/>
      <c r="AJ5063" s="34"/>
      <c r="AK5063" s="34"/>
      <c r="AM5063" s="13" t="str">
        <f t="shared" si="119"/>
        <v/>
      </c>
    </row>
    <row r="5064" spans="2:39" x14ac:dyDescent="0.3">
      <c r="B5064" s="41"/>
      <c r="C5064" s="41"/>
      <c r="D5064" s="39"/>
      <c r="E5064" s="39"/>
      <c r="G5064" s="39"/>
      <c r="H5064" s="40"/>
      <c r="I5064" s="39"/>
      <c r="J5064" s="39"/>
      <c r="K5064" s="39"/>
      <c r="L5064" s="24"/>
      <c r="M5064" s="27"/>
      <c r="N5064" s="45"/>
      <c r="O5064" s="27"/>
      <c r="P5064" s="27"/>
      <c r="Q5064" s="27"/>
      <c r="R5064" s="27"/>
      <c r="S5064" s="45"/>
      <c r="T5064" s="45"/>
      <c r="U5064" s="45"/>
      <c r="V5064" s="45"/>
      <c r="W5064" s="45"/>
      <c r="X5064" s="45"/>
      <c r="Y5064" s="45"/>
      <c r="Z5064" s="45"/>
      <c r="AA5064" s="45"/>
      <c r="AB5064" s="45"/>
      <c r="AC5064" s="45"/>
      <c r="AD5064" s="45"/>
      <c r="AE5064" s="45"/>
      <c r="AF5064" s="45"/>
      <c r="AG5064" s="45"/>
      <c r="AH5064" s="34"/>
      <c r="AI5064" s="34"/>
      <c r="AJ5064" s="34"/>
      <c r="AK5064" s="34"/>
      <c r="AM5064" s="13" t="str">
        <f t="shared" si="119"/>
        <v/>
      </c>
    </row>
    <row r="5065" spans="2:39" x14ac:dyDescent="0.3">
      <c r="B5065" s="41"/>
      <c r="C5065" s="41"/>
      <c r="D5065" s="39"/>
      <c r="E5065" s="39"/>
      <c r="G5065" s="39"/>
      <c r="H5065" s="40"/>
      <c r="I5065" s="39"/>
      <c r="J5065" s="39"/>
      <c r="K5065" s="39"/>
      <c r="L5065" s="24"/>
      <c r="M5065" s="27"/>
      <c r="N5065" s="45"/>
      <c r="O5065" s="27"/>
      <c r="P5065" s="27"/>
      <c r="Q5065" s="27"/>
      <c r="R5065" s="27"/>
      <c r="S5065" s="45"/>
      <c r="T5065" s="45"/>
      <c r="U5065" s="45"/>
      <c r="V5065" s="45"/>
      <c r="W5065" s="45"/>
      <c r="X5065" s="45"/>
      <c r="Y5065" s="45"/>
      <c r="Z5065" s="45"/>
      <c r="AA5065" s="45"/>
      <c r="AB5065" s="45"/>
      <c r="AC5065" s="45"/>
      <c r="AD5065" s="45"/>
      <c r="AE5065" s="45"/>
      <c r="AF5065" s="45"/>
      <c r="AG5065" s="45"/>
      <c r="AH5065" s="34"/>
      <c r="AI5065" s="34"/>
      <c r="AJ5065" s="34"/>
      <c r="AK5065" s="34"/>
      <c r="AM5065" s="13" t="str">
        <f t="shared" si="119"/>
        <v/>
      </c>
    </row>
    <row r="5066" spans="2:39" x14ac:dyDescent="0.3">
      <c r="B5066" s="41"/>
      <c r="C5066" s="41"/>
      <c r="D5066" s="39"/>
      <c r="E5066" s="39"/>
      <c r="G5066" s="39"/>
      <c r="H5066" s="40"/>
      <c r="I5066" s="39"/>
      <c r="J5066" s="39"/>
      <c r="K5066" s="39"/>
      <c r="L5066" s="24"/>
      <c r="M5066" s="27"/>
      <c r="N5066" s="45"/>
      <c r="O5066" s="27"/>
      <c r="P5066" s="27"/>
      <c r="Q5066" s="27"/>
      <c r="R5066" s="27"/>
      <c r="S5066" s="45"/>
      <c r="T5066" s="45"/>
      <c r="U5066" s="45"/>
      <c r="V5066" s="45"/>
      <c r="W5066" s="45"/>
      <c r="X5066" s="45"/>
      <c r="Y5066" s="45"/>
      <c r="Z5066" s="45"/>
      <c r="AA5066" s="45"/>
      <c r="AB5066" s="45"/>
      <c r="AC5066" s="45"/>
      <c r="AD5066" s="45"/>
      <c r="AE5066" s="45"/>
      <c r="AF5066" s="45"/>
      <c r="AG5066" s="45"/>
      <c r="AH5066" s="34"/>
      <c r="AI5066" s="34"/>
      <c r="AJ5066" s="34"/>
      <c r="AK5066" s="34"/>
      <c r="AM5066" s="13" t="str">
        <f t="shared" si="119"/>
        <v/>
      </c>
    </row>
    <row r="5067" spans="2:39" x14ac:dyDescent="0.3">
      <c r="B5067" s="41"/>
      <c r="C5067" s="41"/>
      <c r="D5067" s="39"/>
      <c r="E5067" s="39"/>
      <c r="G5067" s="39"/>
      <c r="H5067" s="40"/>
      <c r="I5067" s="39"/>
      <c r="J5067" s="39"/>
      <c r="K5067" s="39"/>
      <c r="L5067" s="24"/>
      <c r="M5067" s="27"/>
      <c r="N5067" s="45"/>
      <c r="O5067" s="27"/>
      <c r="P5067" s="27"/>
      <c r="Q5067" s="27"/>
      <c r="R5067" s="27"/>
      <c r="S5067" s="45"/>
      <c r="T5067" s="45"/>
      <c r="U5067" s="45"/>
      <c r="V5067" s="45"/>
      <c r="W5067" s="45"/>
      <c r="X5067" s="45"/>
      <c r="Y5067" s="45"/>
      <c r="Z5067" s="45"/>
      <c r="AA5067" s="45"/>
      <c r="AB5067" s="45"/>
      <c r="AC5067" s="45"/>
      <c r="AD5067" s="45"/>
      <c r="AE5067" s="45"/>
      <c r="AF5067" s="45"/>
      <c r="AG5067" s="45"/>
      <c r="AH5067" s="34"/>
      <c r="AI5067" s="34"/>
      <c r="AJ5067" s="34"/>
      <c r="AK5067" s="34"/>
      <c r="AM5067" s="13" t="str">
        <f t="shared" si="119"/>
        <v/>
      </c>
    </row>
    <row r="5068" spans="2:39" x14ac:dyDescent="0.3">
      <c r="B5068" s="41"/>
      <c r="C5068" s="41"/>
      <c r="D5068" s="39"/>
      <c r="E5068" s="39"/>
      <c r="G5068" s="39"/>
      <c r="H5068" s="40"/>
      <c r="I5068" s="39"/>
      <c r="J5068" s="39"/>
      <c r="K5068" s="39"/>
      <c r="L5068" s="24"/>
      <c r="M5068" s="27"/>
      <c r="N5068" s="45"/>
      <c r="O5068" s="27"/>
      <c r="P5068" s="27"/>
      <c r="Q5068" s="27"/>
      <c r="R5068" s="27"/>
      <c r="S5068" s="45"/>
      <c r="T5068" s="45"/>
      <c r="U5068" s="45"/>
      <c r="V5068" s="45"/>
      <c r="W5068" s="45"/>
      <c r="X5068" s="45"/>
      <c r="Y5068" s="45"/>
      <c r="Z5068" s="45"/>
      <c r="AA5068" s="45"/>
      <c r="AB5068" s="45"/>
      <c r="AC5068" s="45"/>
      <c r="AD5068" s="45"/>
      <c r="AE5068" s="45"/>
      <c r="AF5068" s="45"/>
      <c r="AG5068" s="45"/>
      <c r="AH5068" s="34"/>
      <c r="AI5068" s="34"/>
      <c r="AJ5068" s="34"/>
      <c r="AK5068" s="34"/>
      <c r="AM5068" s="13" t="str">
        <f t="shared" si="119"/>
        <v/>
      </c>
    </row>
    <row r="5069" spans="2:39" x14ac:dyDescent="0.3">
      <c r="B5069" s="41"/>
      <c r="C5069" s="41"/>
      <c r="D5069" s="39"/>
      <c r="E5069" s="39"/>
      <c r="G5069" s="39"/>
      <c r="H5069" s="40"/>
      <c r="I5069" s="39"/>
      <c r="J5069" s="39"/>
      <c r="K5069" s="39"/>
      <c r="L5069" s="24"/>
      <c r="M5069" s="27"/>
      <c r="N5069" s="45"/>
      <c r="O5069" s="27"/>
      <c r="P5069" s="27"/>
      <c r="Q5069" s="27"/>
      <c r="R5069" s="27"/>
      <c r="S5069" s="45"/>
      <c r="T5069" s="45"/>
      <c r="U5069" s="45"/>
      <c r="V5069" s="45"/>
      <c r="W5069" s="45"/>
      <c r="X5069" s="45"/>
      <c r="Y5069" s="45"/>
      <c r="Z5069" s="45"/>
      <c r="AA5069" s="45"/>
      <c r="AB5069" s="45"/>
      <c r="AC5069" s="45"/>
      <c r="AD5069" s="45"/>
      <c r="AE5069" s="45"/>
      <c r="AF5069" s="45"/>
      <c r="AG5069" s="45"/>
      <c r="AH5069" s="34"/>
      <c r="AI5069" s="34"/>
      <c r="AJ5069" s="34"/>
      <c r="AK5069" s="34"/>
      <c r="AM5069" s="13" t="str">
        <f t="shared" si="119"/>
        <v/>
      </c>
    </row>
    <row r="5070" spans="2:39" x14ac:dyDescent="0.3">
      <c r="B5070" s="41"/>
      <c r="C5070" s="41"/>
      <c r="D5070" s="39"/>
      <c r="E5070" s="39"/>
      <c r="G5070" s="39"/>
      <c r="H5070" s="40"/>
      <c r="I5070" s="39"/>
      <c r="J5070" s="39"/>
      <c r="K5070" s="39"/>
      <c r="L5070" s="24"/>
      <c r="M5070" s="27"/>
      <c r="N5070" s="45"/>
      <c r="O5070" s="27"/>
      <c r="P5070" s="27"/>
      <c r="Q5070" s="27"/>
      <c r="R5070" s="27"/>
      <c r="S5070" s="45"/>
      <c r="T5070" s="45"/>
      <c r="U5070" s="45"/>
      <c r="V5070" s="45"/>
      <c r="W5070" s="45"/>
      <c r="X5070" s="45"/>
      <c r="Y5070" s="45"/>
      <c r="Z5070" s="45"/>
      <c r="AA5070" s="45"/>
      <c r="AB5070" s="45"/>
      <c r="AC5070" s="45"/>
      <c r="AD5070" s="45"/>
      <c r="AE5070" s="45"/>
      <c r="AF5070" s="45"/>
      <c r="AG5070" s="45"/>
      <c r="AH5070" s="34"/>
      <c r="AI5070" s="34"/>
      <c r="AJ5070" s="34"/>
      <c r="AK5070" s="34"/>
      <c r="AM5070" s="13" t="str">
        <f t="shared" si="119"/>
        <v/>
      </c>
    </row>
    <row r="5071" spans="2:39" x14ac:dyDescent="0.3">
      <c r="B5071" s="41"/>
      <c r="C5071" s="41"/>
      <c r="D5071" s="39"/>
      <c r="E5071" s="39"/>
      <c r="G5071" s="39"/>
      <c r="H5071" s="40"/>
      <c r="I5071" s="39"/>
      <c r="J5071" s="39"/>
      <c r="K5071" s="39"/>
      <c r="L5071" s="24"/>
      <c r="M5071" s="27"/>
      <c r="N5071" s="45"/>
      <c r="O5071" s="27"/>
      <c r="P5071" s="27"/>
      <c r="Q5071" s="27"/>
      <c r="R5071" s="27"/>
      <c r="S5071" s="45"/>
      <c r="T5071" s="45"/>
      <c r="U5071" s="45"/>
      <c r="V5071" s="45"/>
      <c r="W5071" s="45"/>
      <c r="X5071" s="45"/>
      <c r="Y5071" s="45"/>
      <c r="Z5071" s="45"/>
      <c r="AA5071" s="45"/>
      <c r="AB5071" s="45"/>
      <c r="AC5071" s="45"/>
      <c r="AD5071" s="45"/>
      <c r="AE5071" s="45"/>
      <c r="AF5071" s="45"/>
      <c r="AG5071" s="45"/>
      <c r="AH5071" s="34"/>
      <c r="AI5071" s="34"/>
      <c r="AJ5071" s="34"/>
      <c r="AK5071" s="34"/>
      <c r="AM5071" s="13" t="str">
        <f t="shared" si="119"/>
        <v/>
      </c>
    </row>
    <row r="5072" spans="2:39" x14ac:dyDescent="0.3">
      <c r="B5072" s="41"/>
      <c r="C5072" s="41"/>
      <c r="D5072" s="39"/>
      <c r="E5072" s="39"/>
      <c r="G5072" s="39"/>
      <c r="H5072" s="40"/>
      <c r="I5072" s="39"/>
      <c r="J5072" s="39"/>
      <c r="K5072" s="39"/>
      <c r="L5072" s="24"/>
      <c r="M5072" s="27"/>
      <c r="N5072" s="45"/>
      <c r="O5072" s="27"/>
      <c r="P5072" s="27"/>
      <c r="Q5072" s="27"/>
      <c r="R5072" s="27"/>
      <c r="S5072" s="45"/>
      <c r="T5072" s="45"/>
      <c r="U5072" s="45"/>
      <c r="V5072" s="45"/>
      <c r="W5072" s="45"/>
      <c r="X5072" s="45"/>
      <c r="Y5072" s="45"/>
      <c r="Z5072" s="45"/>
      <c r="AA5072" s="45"/>
      <c r="AB5072" s="45"/>
      <c r="AC5072" s="45"/>
      <c r="AD5072" s="45"/>
      <c r="AE5072" s="45"/>
      <c r="AF5072" s="45"/>
      <c r="AG5072" s="45"/>
      <c r="AH5072" s="34"/>
      <c r="AI5072" s="34"/>
      <c r="AJ5072" s="34"/>
      <c r="AK5072" s="34"/>
      <c r="AM5072" s="13" t="str">
        <f t="shared" si="119"/>
        <v/>
      </c>
    </row>
    <row r="5073" spans="2:39" x14ac:dyDescent="0.3">
      <c r="B5073" s="41"/>
      <c r="C5073" s="41"/>
      <c r="D5073" s="39"/>
      <c r="E5073" s="39"/>
      <c r="G5073" s="39"/>
      <c r="H5073" s="40"/>
      <c r="I5073" s="39"/>
      <c r="J5073" s="39"/>
      <c r="K5073" s="39"/>
      <c r="L5073" s="24"/>
      <c r="M5073" s="27"/>
      <c r="N5073" s="45"/>
      <c r="O5073" s="27"/>
      <c r="P5073" s="27"/>
      <c r="Q5073" s="27"/>
      <c r="R5073" s="27"/>
      <c r="S5073" s="45"/>
      <c r="T5073" s="45"/>
      <c r="U5073" s="45"/>
      <c r="V5073" s="45"/>
      <c r="W5073" s="45"/>
      <c r="X5073" s="45"/>
      <c r="Y5073" s="45"/>
      <c r="Z5073" s="45"/>
      <c r="AA5073" s="45"/>
      <c r="AB5073" s="45"/>
      <c r="AC5073" s="45"/>
      <c r="AD5073" s="45"/>
      <c r="AE5073" s="45"/>
      <c r="AF5073" s="45"/>
      <c r="AG5073" s="45"/>
      <c r="AH5073" s="34"/>
      <c r="AI5073" s="34"/>
      <c r="AJ5073" s="34"/>
      <c r="AK5073" s="34"/>
      <c r="AM5073" s="13" t="str">
        <f t="shared" si="119"/>
        <v/>
      </c>
    </row>
    <row r="5074" spans="2:39" x14ac:dyDescent="0.3">
      <c r="B5074" s="41"/>
      <c r="C5074" s="41"/>
      <c r="D5074" s="39"/>
      <c r="E5074" s="39"/>
      <c r="G5074" s="39"/>
      <c r="H5074" s="40"/>
      <c r="I5074" s="39"/>
      <c r="J5074" s="39"/>
      <c r="K5074" s="39"/>
      <c r="L5074" s="24"/>
      <c r="M5074" s="27"/>
      <c r="N5074" s="45"/>
      <c r="O5074" s="27"/>
      <c r="P5074" s="27"/>
      <c r="Q5074" s="27"/>
      <c r="R5074" s="27"/>
      <c r="S5074" s="45"/>
      <c r="T5074" s="45"/>
      <c r="U5074" s="45"/>
      <c r="V5074" s="45"/>
      <c r="W5074" s="45"/>
      <c r="X5074" s="45"/>
      <c r="Y5074" s="45"/>
      <c r="Z5074" s="45"/>
      <c r="AA5074" s="45"/>
      <c r="AB5074" s="45"/>
      <c r="AC5074" s="45"/>
      <c r="AD5074" s="45"/>
      <c r="AE5074" s="45"/>
      <c r="AF5074" s="45"/>
      <c r="AG5074" s="45"/>
      <c r="AH5074" s="34"/>
      <c r="AI5074" s="34"/>
      <c r="AJ5074" s="34"/>
      <c r="AK5074" s="34"/>
      <c r="AM5074" s="13" t="str">
        <f t="shared" si="119"/>
        <v/>
      </c>
    </row>
    <row r="5075" spans="2:39" x14ac:dyDescent="0.3">
      <c r="B5075" s="41"/>
      <c r="C5075" s="41"/>
      <c r="D5075" s="39"/>
      <c r="E5075" s="39"/>
      <c r="G5075" s="39"/>
      <c r="H5075" s="40"/>
      <c r="I5075" s="39"/>
      <c r="J5075" s="39"/>
      <c r="K5075" s="39"/>
      <c r="L5075" s="24"/>
      <c r="M5075" s="27"/>
      <c r="N5075" s="45"/>
      <c r="O5075" s="27"/>
      <c r="P5075" s="27"/>
      <c r="Q5075" s="27"/>
      <c r="R5075" s="27"/>
      <c r="S5075" s="45"/>
      <c r="T5075" s="45"/>
      <c r="U5075" s="45"/>
      <c r="V5075" s="45"/>
      <c r="W5075" s="45"/>
      <c r="X5075" s="45"/>
      <c r="Y5075" s="45"/>
      <c r="Z5075" s="45"/>
      <c r="AA5075" s="45"/>
      <c r="AB5075" s="45"/>
      <c r="AC5075" s="45"/>
      <c r="AD5075" s="45"/>
      <c r="AE5075" s="45"/>
      <c r="AF5075" s="45"/>
      <c r="AG5075" s="45"/>
      <c r="AH5075" s="34"/>
      <c r="AI5075" s="34"/>
      <c r="AJ5075" s="34"/>
      <c r="AK5075" s="34"/>
      <c r="AM5075" s="13" t="str">
        <f t="shared" si="119"/>
        <v/>
      </c>
    </row>
    <row r="5076" spans="2:39" x14ac:dyDescent="0.3">
      <c r="B5076" s="41"/>
      <c r="C5076" s="41"/>
      <c r="D5076" s="39"/>
      <c r="E5076" s="39"/>
      <c r="G5076" s="39"/>
      <c r="H5076" s="40"/>
      <c r="I5076" s="39"/>
      <c r="J5076" s="39"/>
      <c r="K5076" s="39"/>
      <c r="L5076" s="24"/>
      <c r="M5076" s="27"/>
      <c r="N5076" s="45"/>
      <c r="O5076" s="27"/>
      <c r="P5076" s="27"/>
      <c r="Q5076" s="27"/>
      <c r="R5076" s="27"/>
      <c r="S5076" s="45"/>
      <c r="T5076" s="45"/>
      <c r="U5076" s="45"/>
      <c r="V5076" s="45"/>
      <c r="W5076" s="45"/>
      <c r="X5076" s="45"/>
      <c r="Y5076" s="45"/>
      <c r="Z5076" s="45"/>
      <c r="AA5076" s="45"/>
      <c r="AB5076" s="45"/>
      <c r="AC5076" s="45"/>
      <c r="AD5076" s="45"/>
      <c r="AE5076" s="45"/>
      <c r="AF5076" s="45"/>
      <c r="AG5076" s="45"/>
      <c r="AH5076" s="34"/>
      <c r="AI5076" s="34"/>
      <c r="AJ5076" s="34"/>
      <c r="AK5076" s="34"/>
      <c r="AM5076" s="13" t="str">
        <f t="shared" si="119"/>
        <v/>
      </c>
    </row>
    <row r="5077" spans="2:39" x14ac:dyDescent="0.3">
      <c r="B5077" s="41"/>
      <c r="C5077" s="41"/>
      <c r="D5077" s="39"/>
      <c r="E5077" s="39"/>
      <c r="G5077" s="39"/>
      <c r="H5077" s="40"/>
      <c r="I5077" s="39"/>
      <c r="J5077" s="39"/>
      <c r="K5077" s="39"/>
      <c r="L5077" s="24"/>
      <c r="M5077" s="27"/>
      <c r="N5077" s="45"/>
      <c r="O5077" s="27"/>
      <c r="P5077" s="27"/>
      <c r="Q5077" s="27"/>
      <c r="R5077" s="27"/>
      <c r="S5077" s="45"/>
      <c r="T5077" s="45"/>
      <c r="U5077" s="45"/>
      <c r="V5077" s="45"/>
      <c r="W5077" s="45"/>
      <c r="X5077" s="45"/>
      <c r="Y5077" s="45"/>
      <c r="Z5077" s="45"/>
      <c r="AA5077" s="45"/>
      <c r="AB5077" s="45"/>
      <c r="AC5077" s="45"/>
      <c r="AD5077" s="45"/>
      <c r="AE5077" s="45"/>
      <c r="AF5077" s="45"/>
      <c r="AG5077" s="45"/>
      <c r="AH5077" s="34"/>
      <c r="AI5077" s="34"/>
      <c r="AJ5077" s="34"/>
      <c r="AK5077" s="34"/>
      <c r="AM5077" s="13" t="str">
        <f t="shared" si="119"/>
        <v/>
      </c>
    </row>
    <row r="5078" spans="2:39" x14ac:dyDescent="0.3">
      <c r="B5078" s="41"/>
      <c r="C5078" s="41"/>
      <c r="D5078" s="39"/>
      <c r="E5078" s="39"/>
      <c r="G5078" s="39"/>
      <c r="H5078" s="40"/>
      <c r="I5078" s="39"/>
      <c r="J5078" s="39"/>
      <c r="K5078" s="39"/>
      <c r="L5078" s="24"/>
      <c r="M5078" s="27"/>
      <c r="N5078" s="45"/>
      <c r="O5078" s="27"/>
      <c r="P5078" s="27"/>
      <c r="Q5078" s="27"/>
      <c r="R5078" s="27"/>
      <c r="S5078" s="45"/>
      <c r="T5078" s="45"/>
      <c r="U5078" s="45"/>
      <c r="V5078" s="45"/>
      <c r="W5078" s="45"/>
      <c r="X5078" s="45"/>
      <c r="Y5078" s="45"/>
      <c r="Z5078" s="45"/>
      <c r="AA5078" s="45"/>
      <c r="AB5078" s="45"/>
      <c r="AC5078" s="45"/>
      <c r="AD5078" s="45"/>
      <c r="AE5078" s="45"/>
      <c r="AF5078" s="45"/>
      <c r="AG5078" s="45"/>
      <c r="AH5078" s="34"/>
      <c r="AI5078" s="34"/>
      <c r="AJ5078" s="34"/>
      <c r="AK5078" s="34"/>
      <c r="AM5078" s="13" t="str">
        <f t="shared" si="119"/>
        <v/>
      </c>
    </row>
    <row r="5079" spans="2:39" x14ac:dyDescent="0.3">
      <c r="B5079" s="41"/>
      <c r="C5079" s="41"/>
      <c r="D5079" s="39"/>
      <c r="E5079" s="39"/>
      <c r="G5079" s="39"/>
      <c r="H5079" s="40"/>
      <c r="I5079" s="39"/>
      <c r="J5079" s="39"/>
      <c r="K5079" s="39"/>
      <c r="L5079" s="24"/>
      <c r="M5079" s="27"/>
      <c r="N5079" s="45"/>
      <c r="O5079" s="27"/>
      <c r="P5079" s="27"/>
      <c r="Q5079" s="27"/>
      <c r="R5079" s="27"/>
      <c r="S5079" s="45"/>
      <c r="T5079" s="45"/>
      <c r="U5079" s="45"/>
      <c r="V5079" s="45"/>
      <c r="W5079" s="45"/>
      <c r="X5079" s="45"/>
      <c r="Y5079" s="45"/>
      <c r="Z5079" s="45"/>
      <c r="AA5079" s="45"/>
      <c r="AB5079" s="45"/>
      <c r="AC5079" s="45"/>
      <c r="AD5079" s="45"/>
      <c r="AE5079" s="45"/>
      <c r="AF5079" s="45"/>
      <c r="AG5079" s="45"/>
      <c r="AH5079" s="34"/>
      <c r="AI5079" s="34"/>
      <c r="AJ5079" s="34"/>
      <c r="AK5079" s="34"/>
      <c r="AM5079" s="13" t="str">
        <f t="shared" si="119"/>
        <v/>
      </c>
    </row>
    <row r="5080" spans="2:39" x14ac:dyDescent="0.3">
      <c r="B5080" s="41"/>
      <c r="C5080" s="41"/>
      <c r="D5080" s="39"/>
      <c r="E5080" s="39"/>
      <c r="G5080" s="39"/>
      <c r="H5080" s="40"/>
      <c r="I5080" s="39"/>
      <c r="J5080" s="39"/>
      <c r="K5080" s="39"/>
      <c r="L5080" s="24"/>
      <c r="M5080" s="27"/>
      <c r="N5080" s="45"/>
      <c r="O5080" s="27"/>
      <c r="P5080" s="27"/>
      <c r="Q5080" s="27"/>
      <c r="R5080" s="27"/>
      <c r="S5080" s="45"/>
      <c r="T5080" s="45"/>
      <c r="U5080" s="45"/>
      <c r="V5080" s="45"/>
      <c r="W5080" s="45"/>
      <c r="X5080" s="45"/>
      <c r="Y5080" s="45"/>
      <c r="Z5080" s="45"/>
      <c r="AA5080" s="45"/>
      <c r="AB5080" s="45"/>
      <c r="AC5080" s="45"/>
      <c r="AD5080" s="45"/>
      <c r="AE5080" s="45"/>
      <c r="AF5080" s="45"/>
      <c r="AG5080" s="45"/>
      <c r="AH5080" s="34"/>
      <c r="AI5080" s="34"/>
      <c r="AJ5080" s="34"/>
      <c r="AK5080" s="34"/>
      <c r="AM5080" s="13" t="str">
        <f t="shared" si="119"/>
        <v/>
      </c>
    </row>
    <row r="5081" spans="2:39" x14ac:dyDescent="0.3">
      <c r="B5081" s="41"/>
      <c r="C5081" s="41"/>
      <c r="D5081" s="39"/>
      <c r="E5081" s="39"/>
      <c r="G5081" s="39"/>
      <c r="H5081" s="40"/>
      <c r="I5081" s="39"/>
      <c r="J5081" s="39"/>
      <c r="K5081" s="39"/>
      <c r="L5081" s="24"/>
      <c r="M5081" s="27"/>
      <c r="N5081" s="45"/>
      <c r="O5081" s="27"/>
      <c r="P5081" s="27"/>
      <c r="Q5081" s="27"/>
      <c r="R5081" s="27"/>
      <c r="S5081" s="45"/>
      <c r="T5081" s="45"/>
      <c r="U5081" s="45"/>
      <c r="V5081" s="45"/>
      <c r="W5081" s="45"/>
      <c r="X5081" s="45"/>
      <c r="Y5081" s="45"/>
      <c r="Z5081" s="45"/>
      <c r="AA5081" s="45"/>
      <c r="AB5081" s="45"/>
      <c r="AC5081" s="45"/>
      <c r="AD5081" s="45"/>
      <c r="AE5081" s="45"/>
      <c r="AF5081" s="45"/>
      <c r="AG5081" s="45"/>
      <c r="AH5081" s="34"/>
      <c r="AI5081" s="34"/>
      <c r="AJ5081" s="34"/>
      <c r="AK5081" s="34"/>
      <c r="AM5081" s="13" t="str">
        <f t="shared" si="119"/>
        <v/>
      </c>
    </row>
    <row r="5082" spans="2:39" x14ac:dyDescent="0.3">
      <c r="B5082" s="41"/>
      <c r="C5082" s="41"/>
      <c r="D5082" s="39"/>
      <c r="E5082" s="39"/>
      <c r="G5082" s="39"/>
      <c r="H5082" s="40"/>
      <c r="I5082" s="39"/>
      <c r="J5082" s="39"/>
      <c r="K5082" s="39"/>
      <c r="L5082" s="24"/>
      <c r="M5082" s="27"/>
      <c r="N5082" s="45"/>
      <c r="O5082" s="27"/>
      <c r="P5082" s="27"/>
      <c r="Q5082" s="27"/>
      <c r="R5082" s="27"/>
      <c r="S5082" s="45"/>
      <c r="T5082" s="45"/>
      <c r="U5082" s="45"/>
      <c r="V5082" s="45"/>
      <c r="W5082" s="45"/>
      <c r="X5082" s="45"/>
      <c r="Y5082" s="45"/>
      <c r="Z5082" s="45"/>
      <c r="AA5082" s="45"/>
      <c r="AB5082" s="45"/>
      <c r="AC5082" s="45"/>
      <c r="AD5082" s="45"/>
      <c r="AE5082" s="45"/>
      <c r="AF5082" s="45"/>
      <c r="AG5082" s="45"/>
      <c r="AH5082" s="34"/>
      <c r="AI5082" s="34"/>
      <c r="AJ5082" s="34"/>
      <c r="AK5082" s="34"/>
      <c r="AM5082" s="13" t="str">
        <f t="shared" si="119"/>
        <v/>
      </c>
    </row>
    <row r="5083" spans="2:39" x14ac:dyDescent="0.3">
      <c r="B5083" s="41"/>
      <c r="C5083" s="41"/>
      <c r="D5083" s="39"/>
      <c r="E5083" s="39"/>
      <c r="G5083" s="39"/>
      <c r="H5083" s="40"/>
      <c r="I5083" s="39"/>
      <c r="J5083" s="39"/>
      <c r="K5083" s="39"/>
      <c r="L5083" s="24"/>
      <c r="M5083" s="27"/>
      <c r="N5083" s="45"/>
      <c r="O5083" s="27"/>
      <c r="P5083" s="27"/>
      <c r="Q5083" s="27"/>
      <c r="R5083" s="27"/>
      <c r="S5083" s="45"/>
      <c r="T5083" s="45"/>
      <c r="U5083" s="45"/>
      <c r="V5083" s="45"/>
      <c r="W5083" s="45"/>
      <c r="X5083" s="45"/>
      <c r="Y5083" s="45"/>
      <c r="Z5083" s="45"/>
      <c r="AA5083" s="45"/>
      <c r="AB5083" s="45"/>
      <c r="AC5083" s="45"/>
      <c r="AD5083" s="45"/>
      <c r="AE5083" s="45"/>
      <c r="AF5083" s="45"/>
      <c r="AG5083" s="45"/>
      <c r="AH5083" s="34"/>
      <c r="AI5083" s="34"/>
      <c r="AJ5083" s="34"/>
      <c r="AK5083" s="34"/>
      <c r="AM5083" s="13" t="str">
        <f t="shared" si="119"/>
        <v/>
      </c>
    </row>
    <row r="5084" spans="2:39" x14ac:dyDescent="0.3">
      <c r="B5084" s="41"/>
      <c r="C5084" s="41"/>
      <c r="D5084" s="39"/>
      <c r="E5084" s="39"/>
      <c r="G5084" s="39"/>
      <c r="H5084" s="40"/>
      <c r="I5084" s="39"/>
      <c r="J5084" s="39"/>
      <c r="K5084" s="39"/>
      <c r="L5084" s="24"/>
      <c r="M5084" s="27"/>
      <c r="N5084" s="45"/>
      <c r="O5084" s="27"/>
      <c r="P5084" s="27"/>
      <c r="Q5084" s="27"/>
      <c r="R5084" s="27"/>
      <c r="S5084" s="45"/>
      <c r="T5084" s="45"/>
      <c r="U5084" s="45"/>
      <c r="V5084" s="45"/>
      <c r="W5084" s="45"/>
      <c r="X5084" s="45"/>
      <c r="Y5084" s="45"/>
      <c r="Z5084" s="45"/>
      <c r="AA5084" s="45"/>
      <c r="AB5084" s="45"/>
      <c r="AC5084" s="45"/>
      <c r="AD5084" s="45"/>
      <c r="AE5084" s="45"/>
      <c r="AF5084" s="45"/>
      <c r="AG5084" s="45"/>
      <c r="AH5084" s="34"/>
      <c r="AI5084" s="34"/>
      <c r="AJ5084" s="34"/>
      <c r="AK5084" s="34"/>
      <c r="AM5084" s="13" t="str">
        <f t="shared" si="119"/>
        <v/>
      </c>
    </row>
    <row r="5085" spans="2:39" x14ac:dyDescent="0.3">
      <c r="B5085" s="41"/>
      <c r="C5085" s="41"/>
      <c r="D5085" s="39"/>
      <c r="E5085" s="39"/>
      <c r="G5085" s="39"/>
      <c r="H5085" s="40"/>
      <c r="I5085" s="39"/>
      <c r="J5085" s="39"/>
      <c r="K5085" s="39"/>
      <c r="L5085" s="24"/>
      <c r="M5085" s="27"/>
      <c r="N5085" s="45"/>
      <c r="O5085" s="27"/>
      <c r="P5085" s="27"/>
      <c r="Q5085" s="27"/>
      <c r="R5085" s="27"/>
      <c r="S5085" s="45"/>
      <c r="T5085" s="45"/>
      <c r="U5085" s="45"/>
      <c r="V5085" s="45"/>
      <c r="W5085" s="45"/>
      <c r="X5085" s="45"/>
      <c r="Y5085" s="45"/>
      <c r="Z5085" s="45"/>
      <c r="AA5085" s="45"/>
      <c r="AB5085" s="45"/>
      <c r="AC5085" s="45"/>
      <c r="AD5085" s="45"/>
      <c r="AE5085" s="45"/>
      <c r="AF5085" s="45"/>
      <c r="AG5085" s="45"/>
      <c r="AH5085" s="34"/>
      <c r="AI5085" s="34"/>
      <c r="AJ5085" s="34"/>
      <c r="AK5085" s="34"/>
      <c r="AM5085" s="13" t="str">
        <f t="shared" si="119"/>
        <v/>
      </c>
    </row>
    <row r="5086" spans="2:39" x14ac:dyDescent="0.3">
      <c r="B5086" s="41"/>
      <c r="C5086" s="41"/>
      <c r="D5086" s="39"/>
      <c r="E5086" s="39"/>
      <c r="G5086" s="39"/>
      <c r="H5086" s="40"/>
      <c r="I5086" s="39"/>
      <c r="J5086" s="39"/>
      <c r="K5086" s="39"/>
      <c r="L5086" s="24"/>
      <c r="M5086" s="27"/>
      <c r="N5086" s="45"/>
      <c r="O5086" s="27"/>
      <c r="P5086" s="27"/>
      <c r="Q5086" s="27"/>
      <c r="R5086" s="27"/>
      <c r="S5086" s="45"/>
      <c r="T5086" s="45"/>
      <c r="U5086" s="45"/>
      <c r="V5086" s="45"/>
      <c r="W5086" s="45"/>
      <c r="X5086" s="45"/>
      <c r="Y5086" s="45"/>
      <c r="Z5086" s="45"/>
      <c r="AA5086" s="45"/>
      <c r="AB5086" s="45"/>
      <c r="AC5086" s="45"/>
      <c r="AD5086" s="45"/>
      <c r="AE5086" s="45"/>
      <c r="AF5086" s="45"/>
      <c r="AG5086" s="45"/>
      <c r="AH5086" s="34"/>
      <c r="AI5086" s="34"/>
      <c r="AJ5086" s="34"/>
      <c r="AK5086" s="34"/>
      <c r="AM5086" s="13" t="str">
        <f t="shared" si="119"/>
        <v/>
      </c>
    </row>
    <row r="5087" spans="2:39" x14ac:dyDescent="0.3">
      <c r="B5087" s="41"/>
      <c r="C5087" s="41"/>
      <c r="D5087" s="39"/>
      <c r="E5087" s="39"/>
      <c r="G5087" s="39"/>
      <c r="H5087" s="40"/>
      <c r="I5087" s="39"/>
      <c r="J5087" s="39"/>
      <c r="K5087" s="39"/>
      <c r="L5087" s="24"/>
      <c r="M5087" s="27"/>
      <c r="N5087" s="45"/>
      <c r="O5087" s="27"/>
      <c r="P5087" s="27"/>
      <c r="Q5087" s="27"/>
      <c r="R5087" s="27"/>
      <c r="S5087" s="45"/>
      <c r="T5087" s="45"/>
      <c r="U5087" s="45"/>
      <c r="V5087" s="45"/>
      <c r="W5087" s="45"/>
      <c r="X5087" s="45"/>
      <c r="Y5087" s="45"/>
      <c r="Z5087" s="45"/>
      <c r="AA5087" s="45"/>
      <c r="AB5087" s="45"/>
      <c r="AC5087" s="45"/>
      <c r="AD5087" s="45"/>
      <c r="AE5087" s="45"/>
      <c r="AF5087" s="45"/>
      <c r="AG5087" s="45"/>
      <c r="AH5087" s="34"/>
      <c r="AI5087" s="34"/>
      <c r="AJ5087" s="34"/>
      <c r="AK5087" s="34"/>
      <c r="AM5087" s="13" t="str">
        <f t="shared" si="119"/>
        <v/>
      </c>
    </row>
    <row r="5088" spans="2:39" x14ac:dyDescent="0.3">
      <c r="B5088" s="41"/>
      <c r="C5088" s="41"/>
      <c r="D5088" s="39"/>
      <c r="E5088" s="39"/>
      <c r="G5088" s="39"/>
      <c r="H5088" s="40"/>
      <c r="I5088" s="39"/>
      <c r="J5088" s="39"/>
      <c r="K5088" s="39"/>
      <c r="L5088" s="24"/>
      <c r="M5088" s="27"/>
      <c r="N5088" s="45"/>
      <c r="O5088" s="27"/>
      <c r="P5088" s="27"/>
      <c r="Q5088" s="27"/>
      <c r="R5088" s="27"/>
      <c r="S5088" s="45"/>
      <c r="T5088" s="45"/>
      <c r="U5088" s="45"/>
      <c r="V5088" s="45"/>
      <c r="W5088" s="45"/>
      <c r="X5088" s="45"/>
      <c r="Y5088" s="45"/>
      <c r="Z5088" s="45"/>
      <c r="AA5088" s="45"/>
      <c r="AB5088" s="45"/>
      <c r="AC5088" s="45"/>
      <c r="AD5088" s="45"/>
      <c r="AE5088" s="45"/>
      <c r="AF5088" s="45"/>
      <c r="AG5088" s="45"/>
      <c r="AH5088" s="34"/>
      <c r="AI5088" s="34"/>
      <c r="AJ5088" s="34"/>
      <c r="AK5088" s="34"/>
      <c r="AM5088" s="13" t="str">
        <f t="shared" si="119"/>
        <v/>
      </c>
    </row>
    <row r="5089" spans="2:39" x14ac:dyDescent="0.3">
      <c r="B5089" s="41"/>
      <c r="C5089" s="41"/>
      <c r="D5089" s="39"/>
      <c r="E5089" s="39"/>
      <c r="G5089" s="39"/>
      <c r="H5089" s="40"/>
      <c r="I5089" s="39"/>
      <c r="J5089" s="39"/>
      <c r="K5089" s="39"/>
      <c r="L5089" s="24"/>
      <c r="M5089" s="27"/>
      <c r="N5089" s="45"/>
      <c r="O5089" s="27"/>
      <c r="P5089" s="27"/>
      <c r="Q5089" s="27"/>
      <c r="R5089" s="27"/>
      <c r="S5089" s="45"/>
      <c r="T5089" s="45"/>
      <c r="U5089" s="45"/>
      <c r="V5089" s="45"/>
      <c r="W5089" s="45"/>
      <c r="X5089" s="45"/>
      <c r="Y5089" s="45"/>
      <c r="Z5089" s="45"/>
      <c r="AA5089" s="45"/>
      <c r="AB5089" s="45"/>
      <c r="AC5089" s="45"/>
      <c r="AD5089" s="45"/>
      <c r="AE5089" s="45"/>
      <c r="AF5089" s="45"/>
      <c r="AG5089" s="45"/>
      <c r="AH5089" s="34"/>
      <c r="AI5089" s="34"/>
      <c r="AJ5089" s="34"/>
      <c r="AK5089" s="34"/>
      <c r="AM5089" s="13" t="str">
        <f t="shared" si="119"/>
        <v/>
      </c>
    </row>
    <row r="5090" spans="2:39" x14ac:dyDescent="0.3">
      <c r="B5090" s="41"/>
      <c r="C5090" s="41"/>
      <c r="D5090" s="39"/>
      <c r="E5090" s="39"/>
      <c r="G5090" s="39"/>
      <c r="H5090" s="40"/>
      <c r="I5090" s="39"/>
      <c r="J5090" s="39"/>
      <c r="K5090" s="39"/>
      <c r="L5090" s="24"/>
      <c r="M5090" s="27"/>
      <c r="N5090" s="45"/>
      <c r="O5090" s="27"/>
      <c r="P5090" s="27"/>
      <c r="Q5090" s="27"/>
      <c r="R5090" s="27"/>
      <c r="S5090" s="45"/>
      <c r="T5090" s="45"/>
      <c r="U5090" s="45"/>
      <c r="V5090" s="45"/>
      <c r="W5090" s="45"/>
      <c r="X5090" s="45"/>
      <c r="Y5090" s="45"/>
      <c r="Z5090" s="45"/>
      <c r="AA5090" s="45"/>
      <c r="AB5090" s="45"/>
      <c r="AC5090" s="45"/>
      <c r="AD5090" s="45"/>
      <c r="AE5090" s="45"/>
      <c r="AF5090" s="45"/>
      <c r="AG5090" s="45"/>
      <c r="AH5090" s="34"/>
      <c r="AI5090" s="34"/>
      <c r="AJ5090" s="34"/>
      <c r="AK5090" s="34"/>
      <c r="AM5090" s="13" t="str">
        <f t="shared" si="119"/>
        <v/>
      </c>
    </row>
    <row r="5091" spans="2:39" x14ac:dyDescent="0.3">
      <c r="B5091" s="41"/>
      <c r="C5091" s="41"/>
      <c r="D5091" s="39"/>
      <c r="E5091" s="39"/>
      <c r="G5091" s="39"/>
      <c r="H5091" s="40"/>
      <c r="I5091" s="39"/>
      <c r="J5091" s="39"/>
      <c r="K5091" s="39"/>
      <c r="L5091" s="24"/>
      <c r="M5091" s="27"/>
      <c r="N5091" s="45"/>
      <c r="O5091" s="27"/>
      <c r="P5091" s="27"/>
      <c r="Q5091" s="27"/>
      <c r="R5091" s="27"/>
      <c r="S5091" s="45"/>
      <c r="T5091" s="45"/>
      <c r="U5091" s="45"/>
      <c r="V5091" s="45"/>
      <c r="W5091" s="45"/>
      <c r="X5091" s="45"/>
      <c r="Y5091" s="45"/>
      <c r="Z5091" s="45"/>
      <c r="AA5091" s="45"/>
      <c r="AB5091" s="45"/>
      <c r="AC5091" s="45"/>
      <c r="AD5091" s="45"/>
      <c r="AE5091" s="45"/>
      <c r="AF5091" s="45"/>
      <c r="AG5091" s="45"/>
      <c r="AH5091" s="34"/>
      <c r="AI5091" s="34"/>
      <c r="AJ5091" s="34"/>
      <c r="AK5091" s="34"/>
      <c r="AM5091" s="13" t="str">
        <f t="shared" si="119"/>
        <v/>
      </c>
    </row>
    <row r="5092" spans="2:39" x14ac:dyDescent="0.3">
      <c r="B5092" s="41"/>
      <c r="C5092" s="41"/>
      <c r="D5092" s="39"/>
      <c r="E5092" s="39"/>
      <c r="G5092" s="39"/>
      <c r="H5092" s="40"/>
      <c r="I5092" s="39"/>
      <c r="J5092" s="39"/>
      <c r="K5092" s="39"/>
      <c r="L5092" s="24"/>
      <c r="M5092" s="27"/>
      <c r="N5092" s="45"/>
      <c r="O5092" s="27"/>
      <c r="P5092" s="27"/>
      <c r="Q5092" s="27"/>
      <c r="R5092" s="27"/>
      <c r="S5092" s="45"/>
      <c r="T5092" s="45"/>
      <c r="U5092" s="45"/>
      <c r="V5092" s="45"/>
      <c r="W5092" s="45"/>
      <c r="X5092" s="45"/>
      <c r="Y5092" s="45"/>
      <c r="Z5092" s="45"/>
      <c r="AA5092" s="45"/>
      <c r="AB5092" s="45"/>
      <c r="AC5092" s="45"/>
      <c r="AD5092" s="45"/>
      <c r="AE5092" s="45"/>
      <c r="AF5092" s="45"/>
      <c r="AG5092" s="45"/>
      <c r="AH5092" s="34"/>
      <c r="AI5092" s="34"/>
      <c r="AJ5092" s="34"/>
      <c r="AK5092" s="34"/>
      <c r="AM5092" s="13" t="str">
        <f t="shared" si="119"/>
        <v/>
      </c>
    </row>
    <row r="5093" spans="2:39" x14ac:dyDescent="0.3">
      <c r="B5093" s="41"/>
      <c r="C5093" s="41"/>
      <c r="D5093" s="39"/>
      <c r="E5093" s="39"/>
      <c r="G5093" s="39"/>
      <c r="H5093" s="40"/>
      <c r="I5093" s="39"/>
      <c r="J5093" s="39"/>
      <c r="K5093" s="39"/>
      <c r="L5093" s="24"/>
      <c r="M5093" s="27"/>
      <c r="N5093" s="45"/>
      <c r="O5093" s="27"/>
      <c r="P5093" s="27"/>
      <c r="Q5093" s="27"/>
      <c r="R5093" s="27"/>
      <c r="S5093" s="45"/>
      <c r="T5093" s="45"/>
      <c r="U5093" s="45"/>
      <c r="V5093" s="45"/>
      <c r="W5093" s="45"/>
      <c r="X5093" s="45"/>
      <c r="Y5093" s="45"/>
      <c r="Z5093" s="45"/>
      <c r="AA5093" s="45"/>
      <c r="AB5093" s="45"/>
      <c r="AC5093" s="45"/>
      <c r="AD5093" s="45"/>
      <c r="AE5093" s="45"/>
      <c r="AF5093" s="45"/>
      <c r="AG5093" s="45"/>
      <c r="AH5093" s="34"/>
      <c r="AI5093" s="34"/>
      <c r="AJ5093" s="34"/>
      <c r="AK5093" s="34"/>
      <c r="AM5093" s="13" t="str">
        <f t="shared" si="119"/>
        <v/>
      </c>
    </row>
    <row r="5094" spans="2:39" x14ac:dyDescent="0.3">
      <c r="B5094" s="41"/>
      <c r="C5094" s="41"/>
      <c r="D5094" s="39"/>
      <c r="E5094" s="39"/>
      <c r="G5094" s="39"/>
      <c r="H5094" s="40"/>
      <c r="I5094" s="39"/>
      <c r="J5094" s="39"/>
      <c r="K5094" s="39"/>
      <c r="L5094" s="24"/>
      <c r="M5094" s="27"/>
      <c r="N5094" s="45"/>
      <c r="O5094" s="27"/>
      <c r="P5094" s="27"/>
      <c r="Q5094" s="27"/>
      <c r="R5094" s="27"/>
      <c r="S5094" s="45"/>
      <c r="T5094" s="45"/>
      <c r="U5094" s="45"/>
      <c r="V5094" s="45"/>
      <c r="W5094" s="45"/>
      <c r="X5094" s="45"/>
      <c r="Y5094" s="45"/>
      <c r="Z5094" s="45"/>
      <c r="AA5094" s="45"/>
      <c r="AB5094" s="45"/>
      <c r="AC5094" s="45"/>
      <c r="AD5094" s="45"/>
      <c r="AE5094" s="45"/>
      <c r="AF5094" s="45"/>
      <c r="AG5094" s="45"/>
      <c r="AH5094" s="34"/>
      <c r="AI5094" s="34"/>
      <c r="AJ5094" s="34"/>
      <c r="AK5094" s="34"/>
      <c r="AM5094" s="13" t="str">
        <f t="shared" si="119"/>
        <v/>
      </c>
    </row>
    <row r="5095" spans="2:39" x14ac:dyDescent="0.3">
      <c r="B5095" s="41"/>
      <c r="C5095" s="41"/>
      <c r="D5095" s="39"/>
      <c r="E5095" s="39"/>
      <c r="G5095" s="39"/>
      <c r="H5095" s="40"/>
      <c r="I5095" s="39"/>
      <c r="J5095" s="39"/>
      <c r="K5095" s="39"/>
      <c r="L5095" s="24"/>
      <c r="M5095" s="27"/>
      <c r="N5095" s="45"/>
      <c r="O5095" s="27"/>
      <c r="P5095" s="27"/>
      <c r="Q5095" s="27"/>
      <c r="R5095" s="27"/>
      <c r="S5095" s="45"/>
      <c r="T5095" s="45"/>
      <c r="U5095" s="45"/>
      <c r="V5095" s="45"/>
      <c r="W5095" s="45"/>
      <c r="X5095" s="45"/>
      <c r="Y5095" s="45"/>
      <c r="Z5095" s="45"/>
      <c r="AA5095" s="45"/>
      <c r="AB5095" s="45"/>
      <c r="AC5095" s="45"/>
      <c r="AD5095" s="45"/>
      <c r="AE5095" s="45"/>
      <c r="AF5095" s="45"/>
      <c r="AG5095" s="45"/>
      <c r="AH5095" s="34"/>
      <c r="AI5095" s="34"/>
      <c r="AJ5095" s="34"/>
      <c r="AK5095" s="34"/>
      <c r="AM5095" s="13" t="str">
        <f t="shared" si="119"/>
        <v/>
      </c>
    </row>
    <row r="5096" spans="2:39" x14ac:dyDescent="0.3">
      <c r="B5096" s="41"/>
      <c r="C5096" s="41"/>
      <c r="D5096" s="39"/>
      <c r="E5096" s="39"/>
      <c r="G5096" s="39"/>
      <c r="H5096" s="40"/>
      <c r="I5096" s="39"/>
      <c r="J5096" s="39"/>
      <c r="K5096" s="39"/>
      <c r="L5096" s="24"/>
      <c r="M5096" s="27"/>
      <c r="N5096" s="45"/>
      <c r="O5096" s="27"/>
      <c r="P5096" s="27"/>
      <c r="Q5096" s="27"/>
      <c r="R5096" s="27"/>
      <c r="S5096" s="45"/>
      <c r="T5096" s="45"/>
      <c r="U5096" s="45"/>
      <c r="V5096" s="45"/>
      <c r="W5096" s="45"/>
      <c r="X5096" s="45"/>
      <c r="Y5096" s="45"/>
      <c r="Z5096" s="45"/>
      <c r="AA5096" s="45"/>
      <c r="AB5096" s="45"/>
      <c r="AC5096" s="45"/>
      <c r="AD5096" s="45"/>
      <c r="AE5096" s="45"/>
      <c r="AF5096" s="45"/>
      <c r="AG5096" s="45"/>
      <c r="AH5096" s="34"/>
      <c r="AI5096" s="34"/>
      <c r="AJ5096" s="34"/>
      <c r="AK5096" s="34"/>
      <c r="AM5096" s="13" t="str">
        <f t="shared" si="119"/>
        <v/>
      </c>
    </row>
    <row r="5097" spans="2:39" x14ac:dyDescent="0.3">
      <c r="B5097" s="41"/>
      <c r="C5097" s="41"/>
      <c r="D5097" s="39"/>
      <c r="E5097" s="39"/>
      <c r="G5097" s="39"/>
      <c r="H5097" s="40"/>
      <c r="I5097" s="39"/>
      <c r="J5097" s="39"/>
      <c r="K5097" s="39"/>
      <c r="L5097" s="24"/>
      <c r="M5097" s="27"/>
      <c r="N5097" s="45"/>
      <c r="O5097" s="27"/>
      <c r="P5097" s="27"/>
      <c r="Q5097" s="27"/>
      <c r="R5097" s="27"/>
      <c r="S5097" s="45"/>
      <c r="T5097" s="45"/>
      <c r="U5097" s="45"/>
      <c r="V5097" s="45"/>
      <c r="W5097" s="45"/>
      <c r="X5097" s="45"/>
      <c r="Y5097" s="45"/>
      <c r="Z5097" s="45"/>
      <c r="AA5097" s="45"/>
      <c r="AB5097" s="45"/>
      <c r="AC5097" s="45"/>
      <c r="AD5097" s="45"/>
      <c r="AE5097" s="45"/>
      <c r="AF5097" s="45"/>
      <c r="AG5097" s="45"/>
      <c r="AH5097" s="34"/>
      <c r="AI5097" s="34"/>
      <c r="AJ5097" s="34"/>
      <c r="AK5097" s="34"/>
      <c r="AM5097" s="13" t="str">
        <f t="shared" si="119"/>
        <v/>
      </c>
    </row>
    <row r="5098" spans="2:39" x14ac:dyDescent="0.3">
      <c r="B5098" s="41"/>
      <c r="C5098" s="41"/>
      <c r="D5098" s="39"/>
      <c r="E5098" s="39"/>
      <c r="G5098" s="39"/>
      <c r="H5098" s="40"/>
      <c r="I5098" s="39"/>
      <c r="J5098" s="39"/>
      <c r="K5098" s="39"/>
      <c r="L5098" s="24"/>
      <c r="M5098" s="27"/>
      <c r="N5098" s="45"/>
      <c r="O5098" s="27"/>
      <c r="P5098" s="27"/>
      <c r="Q5098" s="27"/>
      <c r="R5098" s="27"/>
      <c r="S5098" s="45"/>
      <c r="T5098" s="45"/>
      <c r="U5098" s="45"/>
      <c r="V5098" s="45"/>
      <c r="W5098" s="45"/>
      <c r="X5098" s="45"/>
      <c r="Y5098" s="45"/>
      <c r="Z5098" s="45"/>
      <c r="AA5098" s="45"/>
      <c r="AB5098" s="45"/>
      <c r="AC5098" s="45"/>
      <c r="AD5098" s="45"/>
      <c r="AE5098" s="45"/>
      <c r="AF5098" s="45"/>
      <c r="AG5098" s="45"/>
      <c r="AH5098" s="34"/>
      <c r="AI5098" s="34"/>
      <c r="AJ5098" s="34"/>
      <c r="AK5098" s="34"/>
      <c r="AM5098" s="13" t="str">
        <f t="shared" si="119"/>
        <v/>
      </c>
    </row>
    <row r="5099" spans="2:39" x14ac:dyDescent="0.3">
      <c r="B5099" s="41"/>
      <c r="C5099" s="41"/>
      <c r="D5099" s="39"/>
      <c r="E5099" s="39"/>
      <c r="G5099" s="39"/>
      <c r="H5099" s="40"/>
      <c r="I5099" s="39"/>
      <c r="J5099" s="39"/>
      <c r="K5099" s="39"/>
      <c r="L5099" s="24"/>
      <c r="M5099" s="27"/>
      <c r="N5099" s="45"/>
      <c r="O5099" s="27"/>
      <c r="P5099" s="27"/>
      <c r="Q5099" s="27"/>
      <c r="R5099" s="27"/>
      <c r="S5099" s="45"/>
      <c r="T5099" s="45"/>
      <c r="U5099" s="45"/>
      <c r="V5099" s="45"/>
      <c r="W5099" s="45"/>
      <c r="X5099" s="45"/>
      <c r="Y5099" s="45"/>
      <c r="Z5099" s="45"/>
      <c r="AA5099" s="45"/>
      <c r="AB5099" s="45"/>
      <c r="AC5099" s="45"/>
      <c r="AD5099" s="45"/>
      <c r="AE5099" s="45"/>
      <c r="AF5099" s="45"/>
      <c r="AG5099" s="45"/>
      <c r="AH5099" s="34"/>
      <c r="AI5099" s="34"/>
      <c r="AJ5099" s="34"/>
      <c r="AK5099" s="34"/>
      <c r="AM5099" s="13" t="str">
        <f t="shared" si="119"/>
        <v/>
      </c>
    </row>
    <row r="5100" spans="2:39" x14ac:dyDescent="0.3">
      <c r="B5100" s="41"/>
      <c r="C5100" s="41"/>
      <c r="D5100" s="39"/>
      <c r="E5100" s="39"/>
      <c r="G5100" s="39"/>
      <c r="H5100" s="40"/>
      <c r="I5100" s="39"/>
      <c r="J5100" s="39"/>
      <c r="K5100" s="39"/>
      <c r="L5100" s="24"/>
      <c r="M5100" s="27"/>
      <c r="N5100" s="45"/>
      <c r="O5100" s="27"/>
      <c r="P5100" s="27"/>
      <c r="Q5100" s="27"/>
      <c r="R5100" s="27"/>
      <c r="S5100" s="45"/>
      <c r="T5100" s="45"/>
      <c r="U5100" s="45"/>
      <c r="V5100" s="45"/>
      <c r="W5100" s="45"/>
      <c r="X5100" s="45"/>
      <c r="Y5100" s="45"/>
      <c r="Z5100" s="45"/>
      <c r="AA5100" s="45"/>
      <c r="AB5100" s="45"/>
      <c r="AC5100" s="45"/>
      <c r="AD5100" s="45"/>
      <c r="AE5100" s="45"/>
      <c r="AF5100" s="45"/>
      <c r="AG5100" s="45"/>
      <c r="AH5100" s="34"/>
      <c r="AI5100" s="34"/>
      <c r="AJ5100" s="34"/>
      <c r="AK5100" s="34"/>
      <c r="AM5100" s="13" t="str">
        <f t="shared" si="119"/>
        <v/>
      </c>
    </row>
    <row r="5101" spans="2:39" x14ac:dyDescent="0.3">
      <c r="B5101" s="41"/>
      <c r="C5101" s="41"/>
      <c r="D5101" s="39"/>
      <c r="E5101" s="39"/>
      <c r="G5101" s="39"/>
      <c r="H5101" s="40"/>
      <c r="I5101" s="39"/>
      <c r="J5101" s="39"/>
      <c r="K5101" s="39"/>
      <c r="L5101" s="24"/>
      <c r="M5101" s="27"/>
      <c r="N5101" s="45"/>
      <c r="O5101" s="27"/>
      <c r="P5101" s="27"/>
      <c r="Q5101" s="27"/>
      <c r="R5101" s="27"/>
      <c r="S5101" s="45"/>
      <c r="T5101" s="45"/>
      <c r="U5101" s="45"/>
      <c r="V5101" s="45"/>
      <c r="W5101" s="45"/>
      <c r="X5101" s="45"/>
      <c r="Y5101" s="45"/>
      <c r="Z5101" s="45"/>
      <c r="AA5101" s="45"/>
      <c r="AB5101" s="45"/>
      <c r="AC5101" s="45"/>
      <c r="AD5101" s="45"/>
      <c r="AE5101" s="45"/>
      <c r="AF5101" s="45"/>
      <c r="AG5101" s="45"/>
      <c r="AH5101" s="34"/>
      <c r="AI5101" s="34"/>
      <c r="AJ5101" s="34"/>
      <c r="AK5101" s="34"/>
      <c r="AM5101" s="13" t="str">
        <f t="shared" si="119"/>
        <v/>
      </c>
    </row>
    <row r="5102" spans="2:39" x14ac:dyDescent="0.3">
      <c r="B5102" s="41"/>
      <c r="C5102" s="41"/>
      <c r="D5102" s="39"/>
      <c r="E5102" s="39"/>
      <c r="G5102" s="39"/>
      <c r="H5102" s="40"/>
      <c r="I5102" s="39"/>
      <c r="J5102" s="39"/>
      <c r="K5102" s="39"/>
      <c r="L5102" s="24"/>
      <c r="M5102" s="27"/>
      <c r="N5102" s="45"/>
      <c r="O5102" s="27"/>
      <c r="P5102" s="27"/>
      <c r="Q5102" s="27"/>
      <c r="R5102" s="27"/>
      <c r="S5102" s="45"/>
      <c r="T5102" s="45"/>
      <c r="U5102" s="45"/>
      <c r="V5102" s="45"/>
      <c r="W5102" s="45"/>
      <c r="X5102" s="45"/>
      <c r="Y5102" s="45"/>
      <c r="Z5102" s="45"/>
      <c r="AA5102" s="45"/>
      <c r="AB5102" s="45"/>
      <c r="AC5102" s="45"/>
      <c r="AD5102" s="45"/>
      <c r="AE5102" s="45"/>
      <c r="AF5102" s="45"/>
      <c r="AG5102" s="45"/>
      <c r="AH5102" s="34"/>
      <c r="AI5102" s="34"/>
      <c r="AJ5102" s="34"/>
      <c r="AK5102" s="34"/>
      <c r="AM5102" s="13" t="str">
        <f t="shared" si="119"/>
        <v/>
      </c>
    </row>
    <row r="5103" spans="2:39" x14ac:dyDescent="0.3">
      <c r="B5103" s="41"/>
      <c r="C5103" s="41"/>
      <c r="D5103" s="39"/>
      <c r="E5103" s="39"/>
      <c r="G5103" s="39"/>
      <c r="H5103" s="40"/>
      <c r="I5103" s="39"/>
      <c r="J5103" s="39"/>
      <c r="K5103" s="39"/>
      <c r="L5103" s="24"/>
      <c r="M5103" s="27"/>
      <c r="N5103" s="45"/>
      <c r="O5103" s="27"/>
      <c r="P5103" s="27"/>
      <c r="Q5103" s="27"/>
      <c r="R5103" s="27"/>
      <c r="S5103" s="45"/>
      <c r="T5103" s="45"/>
      <c r="U5103" s="45"/>
      <c r="V5103" s="45"/>
      <c r="W5103" s="45"/>
      <c r="X5103" s="45"/>
      <c r="Y5103" s="45"/>
      <c r="Z5103" s="45"/>
      <c r="AA5103" s="45"/>
      <c r="AB5103" s="45"/>
      <c r="AC5103" s="45"/>
      <c r="AD5103" s="45"/>
      <c r="AE5103" s="45"/>
      <c r="AF5103" s="45"/>
      <c r="AG5103" s="45"/>
      <c r="AH5103" s="34"/>
      <c r="AI5103" s="34"/>
      <c r="AJ5103" s="34"/>
      <c r="AK5103" s="34"/>
      <c r="AM5103" s="13" t="str">
        <f t="shared" si="119"/>
        <v/>
      </c>
    </row>
  </sheetData>
  <conditionalFormatting sqref="A4:A16 A18:A26 A38:A40 A49:A52 A57:A60 A62:A65 A80:A82 A92:A95 A111:A115 A118:A120 A122:A124 A126:A130 A132:A134 A148:A150 A152:A169 A221:A224 A227:A232 A234:A236 A238:A240 A242:A244 A246:A273 A275 A280 A283 A288">
    <cfRule type="expression" dxfId="1464" priority="42463">
      <formula>AND($G4="Service provided", $B4="Service")</formula>
    </cfRule>
    <cfRule type="expression" dxfId="1463" priority="42462">
      <formula>AND($G4="Service provided", $B4="Sector")</formula>
    </cfRule>
    <cfRule type="expression" dxfId="1462" priority="42461">
      <formula>AND($G4="Service provided", OR($B4="Region",$B4="Root"))</formula>
    </cfRule>
    <cfRule type="expression" dxfId="1461" priority="42464">
      <formula>_xlfn.FORMULATEXT(A4)="="&amp;ADDRESS(ROW(#REF!),COLUMN(#REF!),4)</formula>
    </cfRule>
  </conditionalFormatting>
  <conditionalFormatting sqref="A28:A36">
    <cfRule type="expression" dxfId="1460" priority="119">
      <formula>_xlfn.FORMULATEXT(A28)="="&amp;ADDRESS(ROW(#REF!),COLUMN(#REF!),4)</formula>
    </cfRule>
    <cfRule type="expression" dxfId="1459" priority="118">
      <formula>AND($G28="Service provided", $B28="Service")</formula>
    </cfRule>
    <cfRule type="expression" dxfId="1458" priority="117">
      <formula>AND($G28="Service provided", $B28="Sector")</formula>
    </cfRule>
    <cfRule type="expression" dxfId="1457" priority="116">
      <formula>AND($G28="Service provided", OR($B28="Region",$B28="Root"))</formula>
    </cfRule>
  </conditionalFormatting>
  <conditionalFormatting sqref="A43:A47">
    <cfRule type="expression" dxfId="1456" priority="122">
      <formula>AND($G43="Service provided", $B43="Service")</formula>
    </cfRule>
    <cfRule type="expression" dxfId="1455" priority="121">
      <formula>AND($G43="Service provided", $B43="Sector")</formula>
    </cfRule>
    <cfRule type="expression" dxfId="1454" priority="120">
      <formula>AND($G43="Service provided", OR($B43="Region",$B43="Root"))</formula>
    </cfRule>
    <cfRule type="expression" dxfId="1453" priority="123">
      <formula>_xlfn.FORMULATEXT(A43)="="&amp;ADDRESS(ROW(#REF!),COLUMN(#REF!),4)</formula>
    </cfRule>
  </conditionalFormatting>
  <conditionalFormatting sqref="A68:A72">
    <cfRule type="expression" dxfId="1452" priority="124">
      <formula>AND($G68="Service provided", OR($B68="Region",$B68="Root"))</formula>
    </cfRule>
    <cfRule type="expression" dxfId="1451" priority="125">
      <formula>AND($G68="Service provided", $B68="Sector")</formula>
    </cfRule>
    <cfRule type="expression" dxfId="1450" priority="127">
      <formula>_xlfn.FORMULATEXT(A68)="="&amp;ADDRESS(ROW(#REF!),COLUMN(#REF!),4)</formula>
    </cfRule>
    <cfRule type="expression" dxfId="1449" priority="126">
      <formula>AND($G68="Service provided", $B68="Service")</formula>
    </cfRule>
  </conditionalFormatting>
  <conditionalFormatting sqref="A74:A78">
    <cfRule type="expression" dxfId="1448" priority="131">
      <formula>_xlfn.FORMULATEXT(A74)="="&amp;ADDRESS(ROW(#REF!),COLUMN(#REF!),4)</formula>
    </cfRule>
    <cfRule type="expression" dxfId="1447" priority="130">
      <formula>AND($G74="Service provided", $B74="Service")</formula>
    </cfRule>
    <cfRule type="expression" dxfId="1446" priority="129">
      <formula>AND($G74="Service provided", $B74="Sector")</formula>
    </cfRule>
    <cfRule type="expression" dxfId="1445" priority="128">
      <formula>AND($G74="Service provided", OR($B74="Region",$B74="Root"))</formula>
    </cfRule>
  </conditionalFormatting>
  <conditionalFormatting sqref="A85:A90">
    <cfRule type="expression" dxfId="1444" priority="134">
      <formula>AND($G85="Service provided", $B85="Service")</formula>
    </cfRule>
    <cfRule type="expression" dxfId="1443" priority="133">
      <formula>AND($G85="Service provided", $B85="Sector")</formula>
    </cfRule>
    <cfRule type="expression" dxfId="1442" priority="135">
      <formula>_xlfn.FORMULATEXT(A85)="="&amp;ADDRESS(ROW(#REF!),COLUMN(#REF!),4)</formula>
    </cfRule>
    <cfRule type="expression" dxfId="1441" priority="132">
      <formula>AND($G85="Service provided", OR($B85="Region",$B85="Root"))</formula>
    </cfRule>
  </conditionalFormatting>
  <conditionalFormatting sqref="A136:A145">
    <cfRule type="expression" dxfId="1440" priority="136">
      <formula>AND($G136="Service provided", OR($B136="Region",$B136="Root"))</formula>
    </cfRule>
    <cfRule type="expression" dxfId="1439" priority="139">
      <formula>_xlfn.FORMULATEXT(A136)="="&amp;ADDRESS(ROW(#REF!),COLUMN(#REF!),4)</formula>
    </cfRule>
    <cfRule type="expression" dxfId="1438" priority="138">
      <formula>AND($G136="Service provided", $B136="Service")</formula>
    </cfRule>
    <cfRule type="expression" dxfId="1437" priority="137">
      <formula>AND($G136="Service provided", $B136="Sector")</formula>
    </cfRule>
  </conditionalFormatting>
  <conditionalFormatting sqref="A171:A211">
    <cfRule type="expression" dxfId="1436" priority="140">
      <formula>AND($G171="Service provided", OR($B171="Region",$B171="Root"))</formula>
    </cfRule>
    <cfRule type="expression" dxfId="1435" priority="142">
      <formula>AND($G171="Service provided", $B171="Service")</formula>
    </cfRule>
    <cfRule type="expression" dxfId="1434" priority="143">
      <formula>_xlfn.FORMULATEXT(A171)="="&amp;ADDRESS(ROW(#REF!),COLUMN(#REF!),4)</formula>
    </cfRule>
    <cfRule type="expression" dxfId="1433" priority="141">
      <formula>AND($G171="Service provided", $B171="Sector")</formula>
    </cfRule>
  </conditionalFormatting>
  <conditionalFormatting sqref="A213:A219">
    <cfRule type="expression" dxfId="1432" priority="145">
      <formula>AND($G213="Service provided", $B213="Sector")</formula>
    </cfRule>
    <cfRule type="expression" dxfId="1431" priority="144">
      <formula>AND($G213="Service provided", OR($B213="Region",$B213="Root"))</formula>
    </cfRule>
    <cfRule type="expression" dxfId="1430" priority="147">
      <formula>_xlfn.FORMULATEXT(A213)="="&amp;ADDRESS(ROW(#REF!),COLUMN(#REF!),4)</formula>
    </cfRule>
    <cfRule type="expression" dxfId="1429" priority="146">
      <formula>AND($G213="Service provided", $B213="Service")</formula>
    </cfRule>
  </conditionalFormatting>
  <conditionalFormatting sqref="B143:D143 G143:R143 T143:U143 W143 Y143:AE143 AG143:AH143 AK143">
    <cfRule type="expression" dxfId="1428" priority="49">
      <formula>AND($G143="Service provided", $B143="Sector")</formula>
    </cfRule>
    <cfRule type="expression" dxfId="1427" priority="51">
      <formula>_xlfn.FORMULATEXT(B143)="="&amp;ADDRESS(ROW(#REF!),COLUMN(#REF!),4)</formula>
    </cfRule>
    <cfRule type="expression" dxfId="1426" priority="50">
      <formula>AND($G143="Service provided", $B143="Service")</formula>
    </cfRule>
  </conditionalFormatting>
  <conditionalFormatting sqref="F45:F47 F137">
    <cfRule type="expression" dxfId="1425" priority="272">
      <formula>$G45="Technology"</formula>
    </cfRule>
  </conditionalFormatting>
  <conditionalFormatting sqref="F45:F47">
    <cfRule type="expression" dxfId="1424" priority="268">
      <formula>AND($G45="Service provided", OR($B45="Region",$B45="Root"))</formula>
    </cfRule>
    <cfRule type="expression" dxfId="1423" priority="269">
      <formula>AND($G45="Service provided", $B45="Sector")</formula>
    </cfRule>
    <cfRule type="expression" dxfId="1422" priority="270">
      <formula>AND($G45="Service provided", $B45="Service")</formula>
    </cfRule>
    <cfRule type="expression" dxfId="1421" priority="271">
      <formula>_xlfn.FORMULATEXT(F45)="="&amp;ADDRESS(ROW(E45),COLUMN(E45),4)</formula>
    </cfRule>
  </conditionalFormatting>
  <conditionalFormatting sqref="F52">
    <cfRule type="expression" dxfId="1420" priority="267">
      <formula>$G52="Technology"</formula>
    </cfRule>
    <cfRule type="expression" dxfId="1419" priority="266">
      <formula>_xlfn.FORMULATEXT(F52)="="&amp;ADDRESS(ROW(E52),COLUMN(E52),4)</formula>
    </cfRule>
  </conditionalFormatting>
  <conditionalFormatting sqref="F59:F60">
    <cfRule type="expression" dxfId="1418" priority="262">
      <formula>$G59="Technology"</formula>
    </cfRule>
    <cfRule type="expression" dxfId="1417" priority="261">
      <formula>_xlfn.FORMULATEXT(F59)="="&amp;ADDRESS(ROW(E59),COLUMN(E59),4)</formula>
    </cfRule>
  </conditionalFormatting>
  <conditionalFormatting sqref="F65">
    <cfRule type="expression" dxfId="1416" priority="256">
      <formula>_xlfn.FORMULATEXT(F65)="="&amp;ADDRESS(ROW(E65),COLUMN(E65),4)</formula>
    </cfRule>
    <cfRule type="expression" dxfId="1415" priority="257">
      <formula>$G65="Technology"</formula>
    </cfRule>
  </conditionalFormatting>
  <conditionalFormatting sqref="F70:F72">
    <cfRule type="expression" dxfId="1414" priority="252">
      <formula>$G70="Technology"</formula>
    </cfRule>
    <cfRule type="expression" dxfId="1413" priority="251">
      <formula>_xlfn.FORMULATEXT(F70)="="&amp;ADDRESS(ROW(E70),COLUMN(E70),4)</formula>
    </cfRule>
    <cfRule type="expression" dxfId="1412" priority="250">
      <formula>AND($G70="Service provided", $B70="Service")</formula>
    </cfRule>
    <cfRule type="expression" dxfId="1411" priority="249">
      <formula>AND($G70="Service provided", $B70="Sector")</formula>
    </cfRule>
    <cfRule type="expression" dxfId="1410" priority="248">
      <formula>AND($G70="Service provided", OR($B70="Region",$B70="Root"))</formula>
    </cfRule>
  </conditionalFormatting>
  <conditionalFormatting sqref="F79">
    <cfRule type="expression" dxfId="1409" priority="14">
      <formula>AND($G79="Service provided", $B79="Service")</formula>
    </cfRule>
    <cfRule type="expression" dxfId="1408" priority="12">
      <formula>AND($G79="Service provided", OR($B79="Region",$B79="Root"))</formula>
    </cfRule>
    <cfRule type="expression" dxfId="1407" priority="13">
      <formula>AND($G79="Service provided", $B79="Sector")</formula>
    </cfRule>
    <cfRule type="expression" dxfId="1406" priority="15">
      <formula>_xlfn.FORMULATEXT(F79)="="&amp;ADDRESS(ROW(E79),COLUMN(E79),4)</formula>
    </cfRule>
    <cfRule type="expression" dxfId="1405" priority="16">
      <formula>$G79="Technology"</formula>
    </cfRule>
  </conditionalFormatting>
  <conditionalFormatting sqref="F80">
    <cfRule type="expression" dxfId="1404" priority="11">
      <formula>$G80="Technology"</formula>
    </cfRule>
  </conditionalFormatting>
  <conditionalFormatting sqref="F81:F82">
    <cfRule type="expression" dxfId="1403" priority="9">
      <formula>_xlfn.FORMULATEXT(F81)="="&amp;ADDRESS(ROW(E81),COLUMN(E81),4)</formula>
    </cfRule>
    <cfRule type="expression" dxfId="1402" priority="10">
      <formula>$G81="Technology"</formula>
    </cfRule>
  </conditionalFormatting>
  <conditionalFormatting sqref="F93:F97 F111:F115">
    <cfRule type="expression" dxfId="1401" priority="239">
      <formula>AND($G93="Service provided", $B93="Sector")</formula>
    </cfRule>
    <cfRule type="expression" dxfId="1400" priority="242">
      <formula>$G93="Technology"</formula>
    </cfRule>
    <cfRule type="expression" dxfId="1399" priority="241">
      <formula>_xlfn.FORMULATEXT(F93)="="&amp;ADDRESS(ROW(E93),COLUMN(E93),4)</formula>
    </cfRule>
    <cfRule type="expression" dxfId="1398" priority="240">
      <formula>AND($G93="Service provided", $B93="Service")</formula>
    </cfRule>
    <cfRule type="expression" dxfId="1397" priority="238">
      <formula>AND($G93="Service provided", OR($B93="Region",$B93="Root"))</formula>
    </cfRule>
  </conditionalFormatting>
  <conditionalFormatting sqref="F123:F124">
    <cfRule type="expression" dxfId="1396" priority="237">
      <formula>$G123="Technology"</formula>
    </cfRule>
    <cfRule type="expression" dxfId="1395" priority="236">
      <formula>_xlfn.FORMULATEXT(F123)="="&amp;ADDRESS(ROW(E123),COLUMN(E123),4)</formula>
    </cfRule>
  </conditionalFormatting>
  <conditionalFormatting sqref="F127:F130">
    <cfRule type="expression" dxfId="1394" priority="232">
      <formula>$G127="Technology"</formula>
    </cfRule>
    <cfRule type="expression" dxfId="1393" priority="231">
      <formula>_xlfn.FORMULATEXT(F127)="="&amp;ADDRESS(ROW(E127),COLUMN(E127),4)</formula>
    </cfRule>
  </conditionalFormatting>
  <conditionalFormatting sqref="F133:F134">
    <cfRule type="expression" dxfId="1392" priority="226">
      <formula>_xlfn.FORMULATEXT(F133)="="&amp;ADDRESS(ROW(E133),COLUMN(E133),4)</formula>
    </cfRule>
    <cfRule type="expression" dxfId="1391" priority="227">
      <formula>$G133="Technology"</formula>
    </cfRule>
  </conditionalFormatting>
  <conditionalFormatting sqref="F137 F273">
    <cfRule type="expression" dxfId="1390" priority="400">
      <formula>_xlfn.FORMULATEXT(F137)="="&amp;ADDRESS(ROW(E137),COLUMN(E137),4)</formula>
    </cfRule>
  </conditionalFormatting>
  <conditionalFormatting sqref="F141:F142 F144:F145">
    <cfRule type="expression" dxfId="1389" priority="216">
      <formula>_xlfn.FORMULATEXT(F141)="="&amp;ADDRESS(ROW(E141),COLUMN(E141),4)</formula>
    </cfRule>
    <cfRule type="expression" dxfId="1388" priority="217">
      <formula>$G141="Technology"</formula>
    </cfRule>
  </conditionalFormatting>
  <conditionalFormatting sqref="F143">
    <cfRule type="expression" dxfId="1387" priority="21">
      <formula>_xlfn.FORMULATEXT(F143)="="&amp;ADDRESS(ROW(E143),COLUMN(E143),4)</formula>
    </cfRule>
    <cfRule type="expression" dxfId="1386" priority="20">
      <formula>AND($G143="Service provided", $B143="Service")</formula>
    </cfRule>
    <cfRule type="expression" dxfId="1385" priority="19">
      <formula>AND($G143="Service provided", $B143="Sector")</formula>
    </cfRule>
    <cfRule type="expression" dxfId="1384" priority="18">
      <formula>AND($G143="Service provided", OR($B143="Region",$B143="Root"))</formula>
    </cfRule>
    <cfRule type="expression" dxfId="1383" priority="17">
      <formula>$G143="Technology"</formula>
    </cfRule>
  </conditionalFormatting>
  <conditionalFormatting sqref="F150">
    <cfRule type="expression" dxfId="1382" priority="212">
      <formula>$G150="Technology"</formula>
    </cfRule>
    <cfRule type="expression" dxfId="1381" priority="211">
      <formula>_xlfn.FORMULATEXT(F150)="="&amp;ADDRESS(ROW(E150),COLUMN(E150),4)</formula>
    </cfRule>
  </conditionalFormatting>
  <conditionalFormatting sqref="F153:F169">
    <cfRule type="expression" dxfId="1380" priority="207">
      <formula>$G153="Technology"</formula>
    </cfRule>
    <cfRule type="expression" dxfId="1379" priority="206">
      <formula>_xlfn.FORMULATEXT(F153)="="&amp;ADDRESS(ROW(E153),COLUMN(E153),4)</formula>
    </cfRule>
    <cfRule type="expression" dxfId="1378" priority="204">
      <formula>AND($G153="Service provided", $B153="Sector")</formula>
    </cfRule>
    <cfRule type="expression" dxfId="1377" priority="205">
      <formula>AND($G153="Service provided", $B153="Service")</formula>
    </cfRule>
    <cfRule type="expression" dxfId="1376" priority="203">
      <formula>AND($G153="Service provided", OR($B153="Region",$B153="Root"))</formula>
    </cfRule>
  </conditionalFormatting>
  <conditionalFormatting sqref="F174:F211">
    <cfRule type="expression" dxfId="1375" priority="199">
      <formula>AND($G174="Service provided", $B174="Sector")</formula>
    </cfRule>
    <cfRule type="expression" dxfId="1374" priority="198">
      <formula>AND($G174="Service provided", OR($B174="Region",$B174="Root"))</formula>
    </cfRule>
    <cfRule type="expression" dxfId="1373" priority="202">
      <formula>$G174="Technology"</formula>
    </cfRule>
    <cfRule type="expression" dxfId="1372" priority="200">
      <formula>AND($G174="Service provided", $B174="Service")</formula>
    </cfRule>
    <cfRule type="expression" dxfId="1371" priority="201">
      <formula>_xlfn.FORMULATEXT(F174)="="&amp;ADDRESS(ROW(E174),COLUMN(E174),4)</formula>
    </cfRule>
  </conditionalFormatting>
  <conditionalFormatting sqref="F216:F219">
    <cfRule type="expression" dxfId="1370" priority="197">
      <formula>$G216="Technology"</formula>
    </cfRule>
    <cfRule type="expression" dxfId="1369" priority="196">
      <formula>_xlfn.FORMULATEXT(F216)="="&amp;ADDRESS(ROW(E216),COLUMN(E216),4)</formula>
    </cfRule>
    <cfRule type="expression" dxfId="1368" priority="195">
      <formula>AND($G216="Service provided", $B216="Service")</formula>
    </cfRule>
    <cfRule type="expression" dxfId="1367" priority="194">
      <formula>AND($G216="Service provided", $B216="Sector")</formula>
    </cfRule>
    <cfRule type="expression" dxfId="1366" priority="193">
      <formula>AND($G216="Service provided", OR($B216="Region",$B216="Root"))</formula>
    </cfRule>
  </conditionalFormatting>
  <conditionalFormatting sqref="F229:F232">
    <cfRule type="expression" dxfId="1365" priority="183">
      <formula>AND($G229="Service provided", OR($B229="Region",$B229="Root"))</formula>
    </cfRule>
    <cfRule type="expression" dxfId="1364" priority="184">
      <formula>AND($G229="Service provided", $B229="Sector")</formula>
    </cfRule>
    <cfRule type="expression" dxfId="1363" priority="185">
      <formula>AND($G229="Service provided", $B229="Service")</formula>
    </cfRule>
    <cfRule type="expression" dxfId="1362" priority="186">
      <formula>_xlfn.FORMULATEXT(F229)="="&amp;ADDRESS(ROW(E229),COLUMN(E229),4)</formula>
    </cfRule>
    <cfRule type="expression" dxfId="1361" priority="187">
      <formula>$G229="Technology"</formula>
    </cfRule>
  </conditionalFormatting>
  <conditionalFormatting sqref="F235:F236 F238:F240">
    <cfRule type="expression" dxfId="1360" priority="178">
      <formula>AND($G235="Service provided", OR($B235="Region",$B235="Root"))</formula>
    </cfRule>
    <cfRule type="expression" dxfId="1359" priority="179">
      <formula>AND($G235="Service provided", $B235="Sector")</formula>
    </cfRule>
    <cfRule type="expression" dxfId="1358" priority="180">
      <formula>AND($G235="Service provided", $B235="Service")</formula>
    </cfRule>
    <cfRule type="expression" dxfId="1357" priority="181">
      <formula>_xlfn.FORMULATEXT(F235)="="&amp;ADDRESS(ROW(E235),COLUMN(E235),4)</formula>
    </cfRule>
    <cfRule type="expression" dxfId="1356" priority="182">
      <formula>$G235="Technology"</formula>
    </cfRule>
  </conditionalFormatting>
  <conditionalFormatting sqref="F243:F253">
    <cfRule type="expression" dxfId="1355" priority="175">
      <formula>AND($G243="Service provided", $B243="Service")</formula>
    </cfRule>
    <cfRule type="expression" dxfId="1354" priority="174">
      <formula>AND($G243="Service provided", $B243="Sector")</formula>
    </cfRule>
    <cfRule type="expression" dxfId="1353" priority="173">
      <formula>AND($G243="Service provided", OR($B243="Region",$B243="Root"))</formula>
    </cfRule>
    <cfRule type="expression" dxfId="1352" priority="176">
      <formula>_xlfn.FORMULATEXT(F243)="="&amp;ADDRESS(ROW(E243),COLUMN(E243),4)</formula>
    </cfRule>
    <cfRule type="expression" dxfId="1351" priority="177">
      <formula>$G243="Technology"</formula>
    </cfRule>
  </conditionalFormatting>
  <conditionalFormatting sqref="F255:F270">
    <cfRule type="expression" dxfId="1350" priority="162">
      <formula>$G255="Technology"</formula>
    </cfRule>
  </conditionalFormatting>
  <conditionalFormatting sqref="F255:F271">
    <cfRule type="expression" dxfId="1349" priority="159">
      <formula>AND($G255="Service provided", $B255="Sector")</formula>
    </cfRule>
    <cfRule type="expression" dxfId="1348" priority="158">
      <formula>AND($G255="Service provided", OR($B255="Region",$B255="Root"))</formula>
    </cfRule>
    <cfRule type="expression" dxfId="1347" priority="160">
      <formula>AND($G255="Service provided", $B255="Service")</formula>
    </cfRule>
    <cfRule type="expression" dxfId="1346" priority="161">
      <formula>_xlfn.FORMULATEXT(F255)="="&amp;ADDRESS(ROW(E255),COLUMN(E255),4)</formula>
    </cfRule>
  </conditionalFormatting>
  <conditionalFormatting sqref="F271">
    <cfRule type="expression" dxfId="1345" priority="22236">
      <formula>$G272="Technology"</formula>
    </cfRule>
  </conditionalFormatting>
  <conditionalFormatting sqref="F271:F273">
    <cfRule type="expression" dxfId="1344" priority="152">
      <formula>$G271="Technology"</formula>
    </cfRule>
  </conditionalFormatting>
  <conditionalFormatting sqref="F272">
    <cfRule type="expression" dxfId="1343" priority="149">
      <formula>AND($G272="Service provided", $B272="Sector")</formula>
    </cfRule>
    <cfRule type="expression" dxfId="1342" priority="150">
      <formula>AND($G272="Service provided", $B272="Service")</formula>
    </cfRule>
    <cfRule type="expression" dxfId="1341" priority="151">
      <formula>_xlfn.FORMULATEXT(F272)="="&amp;ADDRESS(ROW(E272),COLUMN(E272),4)</formula>
    </cfRule>
    <cfRule type="expression" dxfId="1340" priority="148">
      <formula>AND($G272="Service provided", OR($B272="Region",$B272="Root"))</formula>
    </cfRule>
  </conditionalFormatting>
  <conditionalFormatting sqref="F286">
    <cfRule type="expression" dxfId="1339" priority="166">
      <formula>_xlfn.FORMULATEXT(F286)="="&amp;ADDRESS(ROW(E286),COLUMN(E286),4)</formula>
    </cfRule>
    <cfRule type="expression" dxfId="1338" priority="167">
      <formula>$G286="Technology"</formula>
    </cfRule>
  </conditionalFormatting>
  <conditionalFormatting sqref="F51:J53">
    <cfRule type="expression" dxfId="1337" priority="265">
      <formula>AND($G51="Service provided", $B51="Service")</formula>
    </cfRule>
    <cfRule type="expression" dxfId="1336" priority="264">
      <formula>AND($G51="Service provided", $B51="Sector")</formula>
    </cfRule>
  </conditionalFormatting>
  <conditionalFormatting sqref="F57:J62">
    <cfRule type="expression" dxfId="1335" priority="259">
      <formula>AND($G57="Service provided", $B57="Sector")</formula>
    </cfRule>
    <cfRule type="expression" dxfId="1334" priority="260">
      <formula>AND($G57="Service provided", $B57="Service")</formula>
    </cfRule>
    <cfRule type="expression" dxfId="1333" priority="258">
      <formula>AND($G57="Service provided", OR($B57="Region",$B57="Root"))</formula>
    </cfRule>
  </conditionalFormatting>
  <conditionalFormatting sqref="F64:J66">
    <cfRule type="expression" dxfId="1332" priority="255">
      <formula>AND($G64="Service provided", $B64="Service")</formula>
    </cfRule>
    <cfRule type="expression" dxfId="1331" priority="254">
      <formula>AND($G64="Service provided", $B64="Sector")</formula>
    </cfRule>
  </conditionalFormatting>
  <conditionalFormatting sqref="F81:J83">
    <cfRule type="expression" dxfId="1330" priority="8">
      <formula>AND($G81="Service provided", $B81="Service")</formula>
    </cfRule>
    <cfRule type="expression" dxfId="1329" priority="7">
      <formula>AND($G81="Service provided", $B81="Sector")</formula>
    </cfRule>
    <cfRule type="expression" dxfId="1328" priority="6">
      <formula>AND($G81="Service provided", OR($B81="Region",$B81="Root"))</formula>
    </cfRule>
  </conditionalFormatting>
  <conditionalFormatting sqref="F117:J134">
    <cfRule type="expression" dxfId="1327" priority="225">
      <formula>AND($G117="Service provided", $B117="Service")</formula>
    </cfRule>
    <cfRule type="expression" dxfId="1326" priority="224">
      <formula>AND($G117="Service provided", $B117="Sector")</formula>
    </cfRule>
    <cfRule type="expression" dxfId="1325" priority="223">
      <formula>AND($G117="Service provided", OR($B117="Region",$B117="Root"))</formula>
    </cfRule>
  </conditionalFormatting>
  <conditionalFormatting sqref="F135:J138 F273">
    <cfRule type="expression" dxfId="1324" priority="398">
      <formula>AND($G135="Service provided", $B135="Sector")</formula>
    </cfRule>
    <cfRule type="expression" dxfId="1323" priority="397">
      <formula>AND($G135="Service provided", OR($B135="Region",$B135="Root"))</formula>
    </cfRule>
    <cfRule type="expression" dxfId="1322" priority="399">
      <formula>AND($G135="Service provided", $B135="Service")</formula>
    </cfRule>
  </conditionalFormatting>
  <conditionalFormatting sqref="F140:J142 F144:F145">
    <cfRule type="expression" dxfId="1321" priority="214">
      <formula>AND($G140="Service provided", $B140="Sector")</formula>
    </cfRule>
    <cfRule type="expression" dxfId="1320" priority="215">
      <formula>AND($G140="Service provided", $B140="Service")</formula>
    </cfRule>
  </conditionalFormatting>
  <conditionalFormatting sqref="F149:J152">
    <cfRule type="expression" dxfId="1319" priority="210">
      <formula>AND($G149="Service provided", $B149="Service")</formula>
    </cfRule>
    <cfRule type="expression" dxfId="1318" priority="208">
      <formula>AND($G149="Service provided", OR($B149="Region",$B149="Root"))</formula>
    </cfRule>
    <cfRule type="expression" dxfId="1317" priority="209">
      <formula>AND($G149="Service provided", $B149="Sector")</formula>
    </cfRule>
  </conditionalFormatting>
  <conditionalFormatting sqref="F139:S142 F144:S148">
    <cfRule type="expression" dxfId="1316" priority="213">
      <formula>AND($G139="Service provided", OR($B139="Region",$B139="Root"))</formula>
    </cfRule>
  </conditionalFormatting>
  <conditionalFormatting sqref="F63:T67">
    <cfRule type="expression" dxfId="1315" priority="253">
      <formula>AND($G63="Service provided", OR($B63="Region",$B63="Root"))</formula>
    </cfRule>
  </conditionalFormatting>
  <conditionalFormatting sqref="F50:W53">
    <cfRule type="expression" dxfId="1314" priority="263">
      <formula>AND($G50="Service provided", OR($B50="Region",$B50="Root"))</formula>
    </cfRule>
  </conditionalFormatting>
  <conditionalFormatting sqref="F4:AK4 B4:E474 U5:AK26 F5:S35 S8:AG8 S14:AG14 A17:D17 S22:AG22 S25:AG25 A27:D27 U27:W35 Y27:AK59 S31:AG31 T35:T69 S36:AG36 F36:W42 A37:D37 A41:D42 S43:AG43 F43:J44 K43:W45 G45:J45 G46:W46 G47:J47 S47:AG47 K47:W49 A48:D48 F48:J49 F50:W50 S51:AG51 K51:W53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F139:S139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F135:J136 G137:J137 F138:J138 F51:J51 G52:J52 F53:J53 F57:J58 G59:J60 F61:J62 F64:J64 G65:J65 F66:J66 F117:J122 G123:J124 F125:J126 G127:J130 F131:J132 G133:J134 F140:J140 G141:J142 F149:J149 G150:J150 F151:J152 F274:AK283 F284:O285 P284:AK286 G286:O286 F287:AK5100 G81:J82 F83:J83">
    <cfRule type="expression" dxfId="1313" priority="469">
      <formula>_xlfn.FORMULATEXT(A4)="="&amp;ADDRESS(ROW(#REF!),COLUMN(#REF!),4)</formula>
    </cfRule>
  </conditionalFormatting>
  <conditionalFormatting sqref="F4:AK4 B4:E474 U5:AK26 F5:S35 S8:AG8 S14:AG14 A17:D17 S22:AG22 S25:AG25 A27:D27 U27:W35 Y27:AK59 S31:AG31 T35:T69 S36:AG36 F36:W42 A37:D37 A41:D42 S43:AG43 F43:J44 K43:W45 G45:J45 G46:W46 G47:J47 S47:AG47 K47:W49 A48:D48 F48:J49 F50:W50 S51:AG51 K51:W53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F139:S139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cfRule type="expression" dxfId="1312" priority="468">
      <formula>AND($G4="Service provided", $B4="Service")</formula>
    </cfRule>
  </conditionalFormatting>
  <conditionalFormatting sqref="F4:AK4 B4:E474 U5:AK26 F5:S35 S8:AG8 S14:AG14 A17:D17 S22:AG22 S25:AG25 A27:D27 U27:W35 Y27:AK59 S31:AG31 T35:T69 S36:AG36 F36:W42 A37:D37 A41:D42 S43:AG43 F43:J44 K43:W45 G45:J45 G46:W46 G47:J47 S47:AG47 K47:W49 A48:D48 F48:J49 F50:W50 S51:AG51 K51:W53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F139:S139">
    <cfRule type="expression" dxfId="1311" priority="467">
      <formula>AND($G4="Service provided", $B4="Sector")</formula>
    </cfRule>
  </conditionalFormatting>
  <conditionalFormatting sqref="F4:AK4 U5:AK26 F5:S35 S8:AG8 S14:AG14 S22:AG22 S25:AG25 U27:W35 Y27:AK59 S31:AG31 T35:T69 S36:AG36 F36:W42 S43:AG43 F43:J44 K43:W45 G45:J45 G46:W46 G47:J47 S47:AG47 K47:W49 F48:J49 F50:W50 S51:AG51 K51:W53 G54:W55 F56:W56 K57:AG57 K58:T62 V58:W97 Y60:AE142 AG60:AK142 F63:T63 S64:AG64 K64:T66 F67:T67 S68:AG68 F68:J69 K68:S70 G70:J70 G71:T71 G72:J72 S72:AG72 K72:T76 F73:J76 F77:T78 S78:AG78 G79:T80 K81:S81 K82:T83 F84:T89 S85:AG85 S90:AG90 F90:J92 K90:T95 G93:J110 K96:S110 S97:AG97 V98:V110 G111:S111 V111:W142 S112:AG112 G112:J116 K112:S138 F139:S139 S140:AG140 K140:S142 G144:S145 V144:W161 Y144:AE161 AG144:AK161 S145:AG145 F146:S148 S148:AG148 K149:S153 G153:J153 G154:S162 S155:AG155 S158:AG158 U162:W162 Y162:AK165 S163:AG163 N163:W165 G163:J169 K163:M171 N166:AK169 F170:J171 N170:T171 U170:AK190 F172:T172 F173:J173 S173:AG173 K173:T179 G174:J179 G180:T188 S181:AG181 S189:AG189 N189:T190 G189:M192 N191:AK192 G193:AK210 G211:J211 K211:AK213 F212:J213 F214:AK214 F215:J215 K215:AK217 G216:J217 G218:L218 M218:AK253 G219:J219 K219:M221 F220:J221 F222:L226 F227:J228 K227:L229 G229:J229 G230:L230 G231:J232 K231:L237 F233:J234 G235:J237 G238:L238 G239:J240 K239:L244 F241:J242 G243:J244 G245:L253 F254:AK254 G255:AK273 F135:J136 G137:J137 F138:J138 F51:J51 G52:J52 F53:J53 F57:J58 G59:J60 F61:J62 F64:J64 G65:J65 F66:J66 F117:J122 G123:J124 F125:J126 G127:J130 F131:J132 G133:J134 F140:J140 G141:J142 F149:J149 G150:J150 F151:J152 F274:AK283 F284:O285 P284:AK286 G286:O286 F287:AK5100 AG143:AH143 G81:J82 F83:J83">
    <cfRule type="expression" dxfId="1310" priority="470">
      <formula>$G4="Technology"</formula>
    </cfRule>
  </conditionalFormatting>
  <conditionalFormatting sqref="F274:AK5100">
    <cfRule type="expression" dxfId="1309" priority="165">
      <formula>AND($G274="Service provided", $B274="Service")</formula>
    </cfRule>
    <cfRule type="expression" dxfId="1308" priority="164">
      <formula>AND($G274="Service provided", $B274="Sector")</formula>
    </cfRule>
    <cfRule type="expression" dxfId="1307" priority="163">
      <formula>AND($G274="Service provided", OR($B274="Region",$B274="Root"))</formula>
    </cfRule>
  </conditionalFormatting>
  <conditionalFormatting sqref="G143:R143 T143:U143 W143 Y143:AE143 AK143">
    <cfRule type="expression" dxfId="1306" priority="47">
      <formula>$G143="Technology"</formula>
    </cfRule>
  </conditionalFormatting>
  <conditionalFormatting sqref="R1:AG3">
    <cfRule type="expression" dxfId="1305" priority="453">
      <formula>AND($F1="Service provided", OR($A1="Region",$A1="Root"))</formula>
    </cfRule>
    <cfRule type="expression" dxfId="1304" priority="455">
      <formula>AND($F1="Service provided", $A1="Service")</formula>
    </cfRule>
    <cfRule type="expression" dxfId="1303" priority="456">
      <formula>_xlfn.FORMULATEXT(R1)="="&amp;ADDRESS(ROW(#REF!),COLUMN(#REF!),4)</formula>
    </cfRule>
    <cfRule type="expression" dxfId="1302" priority="454">
      <formula>AND($F1="Service provided", $A1="Sector")</formula>
    </cfRule>
  </conditionalFormatting>
  <conditionalFormatting sqref="S143">
    <cfRule type="expression" dxfId="1301" priority="27">
      <formula>$G126="Technology"</formula>
    </cfRule>
    <cfRule type="expression" dxfId="1300" priority="29">
      <formula>AND($G126="Service provided", $B126="Sector")</formula>
    </cfRule>
    <cfRule type="expression" dxfId="1299" priority="30">
      <formula>AND($G126="Service provided", $B126="Service")</formula>
    </cfRule>
    <cfRule type="expression" dxfId="1298" priority="28">
      <formula>AND($G126="Service provided", OR($B126="Region",$B126="Root"))</formula>
    </cfRule>
    <cfRule type="expression" dxfId="1297" priority="31">
      <formula>_xlfn.FORMULATEXT(S143)="="&amp;ADDRESS(ROW(#REF!),COLUMN(#REF!),4)</formula>
    </cfRule>
  </conditionalFormatting>
  <conditionalFormatting sqref="S97:AG97 S25:AG25 B4:E474 F4:AK4 U5:AK26 F5:S35 S8:AG8 S14:AG14 A17:D17 S22:AG22 A27:D27 U27:W35 Y27:AK59 S31:AG31 T35:T69 S36:AG36 F36:W42 A37:D37 A41:D42 S43:AG43 F43:J44 K43:W45 G45:J45 G46:W46 G47:J47 S47:AG47 K47:W49 A48:D48 F48:J49 S51:AG51 A53:D53 G54:W55 A56:D56 F56:W56 K57:AG57 K58:T62 V58:W97 AG60:AK142 A61:D61 S64:AG64 A66:D67 S68:AG68 F68:J69 K68:S70 G70:J70 G71:T71 G72:J72 S72:AG72 K72:T76 A73:D73 F73:J76 F77:T78 S78:AG78 A79:D79 G79:T80 K81:S81 K82:T83 A83:D84 F84:T89 S85:AG85 S90:AG90 F90:J92 K90:T95 A91:D91 G93:J110 K96:S110 V98:V110 G111:S111 V111:W142 S112:AG112 G112:J116 K112:S138 A117:D117 A121:D121 A125:D125 A131:D131 A135:D135 S140:AG140 V144:W161 AG144:AK161 S145:AG145 A146:D147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3 G219:J219 K219:M221 A220:D220 F220:J221 F222:L226 A225:D226 F227:J228 K227:L229 G229:J229 G230:L230 G231:J232 K231:L237 A233:D233 F233:J234 G235:J237 G238:L238 G239:J240 K239:L244 A241:D241 F241:J242 G243:J244 G245:L253 F254:AK254 G255:AK273 A274:D274 A276:D279 A281:D282 A284:D287 A289:D5100">
    <cfRule type="expression" dxfId="1296" priority="466">
      <formula>AND($G4="Service provided", OR($B4="Region",$B4="Root"))</formula>
    </cfRule>
  </conditionalFormatting>
  <conditionalFormatting sqref="T4:T24">
    <cfRule type="expression" dxfId="1295" priority="35623">
      <formula>_xlfn.FORMULATEXT(T4)="="&amp;ADDRESS(ROW(#REF!),COLUMN(#REF!),4)</formula>
    </cfRule>
    <cfRule type="expression" dxfId="1294" priority="35629">
      <formula>$G6="Technology"</formula>
    </cfRule>
    <cfRule type="expression" dxfId="1293" priority="35620">
      <formula>AND($G6="Service provided", OR($B6="Region",$B6="Root"))</formula>
    </cfRule>
    <cfRule type="expression" dxfId="1292" priority="35621">
      <formula>AND($G6="Service provided", $B6="Sector")</formula>
    </cfRule>
    <cfRule type="expression" dxfId="1291" priority="35622">
      <formula>AND($G6="Service provided", $B6="Service")</formula>
    </cfRule>
  </conditionalFormatting>
  <conditionalFormatting sqref="T25">
    <cfRule type="expression" dxfId="1290" priority="89">
      <formula>_xlfn.FORMULATEXT(T25)="="&amp;ADDRESS(ROW(#REF!),COLUMN(#REF!),4)</formula>
    </cfRule>
    <cfRule type="expression" dxfId="1289" priority="88">
      <formula>AND($G25="Service provided", $B25="Service")</formula>
    </cfRule>
    <cfRule type="expression" dxfId="1288" priority="87">
      <formula>AND($G25="Service provided", $B25="Sector")</formula>
    </cfRule>
    <cfRule type="expression" dxfId="1287" priority="86">
      <formula>AND($G25="Service provided", OR($B25="Region",$B25="Root"))</formula>
    </cfRule>
    <cfRule type="expression" dxfId="1286" priority="90">
      <formula>$G25="Technology"</formula>
    </cfRule>
  </conditionalFormatting>
  <conditionalFormatting sqref="T26:T34">
    <cfRule type="expression" dxfId="1285" priority="35586">
      <formula>AND($G27="Service provided", OR($B27="Region",$B27="Root"))</formula>
    </cfRule>
    <cfRule type="expression" dxfId="1284" priority="35587">
      <formula>AND($G27="Service provided", $B27="Sector")</formula>
    </cfRule>
    <cfRule type="expression" dxfId="1283" priority="35588">
      <formula>AND($G27="Service provided", $B27="Service")</formula>
    </cfRule>
    <cfRule type="expression" dxfId="1282" priority="35589">
      <formula>_xlfn.FORMULATEXT(T26)="="&amp;ADDRESS(ROW(#REF!),COLUMN(#REF!),4)</formula>
    </cfRule>
    <cfRule type="expression" dxfId="1281" priority="35607">
      <formula>$G27="Technology"</formula>
    </cfRule>
  </conditionalFormatting>
  <conditionalFormatting sqref="T96:T98">
    <cfRule type="expression" dxfId="1280" priority="92">
      <formula>AND($G96="Service provided", $B96="Sector")</formula>
    </cfRule>
    <cfRule type="expression" dxfId="1279" priority="95">
      <formula>$G96="Technology"</formula>
    </cfRule>
    <cfRule type="expression" dxfId="1278" priority="93">
      <formula>AND($G96="Service provided", $B96="Service")</formula>
    </cfRule>
    <cfRule type="expression" dxfId="1277" priority="94">
      <formula>_xlfn.FORMULATEXT(T96)="="&amp;ADDRESS(ROW(#REF!),COLUMN(#REF!),4)</formula>
    </cfRule>
    <cfRule type="expression" dxfId="1276" priority="91">
      <formula>AND($G96="Service provided", OR($B96="Region",$B96="Root"))</formula>
    </cfRule>
  </conditionalFormatting>
  <conditionalFormatting sqref="T139:U140 X138:X139 AF138:AF139">
    <cfRule type="expression" dxfId="1275" priority="42540">
      <formula>AND(#REF!="Service provided", OR(#REF!="Region",#REF!="Root"))</formula>
    </cfRule>
  </conditionalFormatting>
  <conditionalFormatting sqref="T144:U146">
    <cfRule type="expression" dxfId="1274" priority="35736">
      <formula>AND($G140="Service provided", OR($B140="Region",$B140="Root"))</formula>
    </cfRule>
    <cfRule type="expression" dxfId="1273" priority="35737">
      <formula>AND($G140="Service provided", $B140="Sector")</formula>
    </cfRule>
    <cfRule type="expression" dxfId="1272" priority="35738">
      <formula>AND($G140="Service provided", $B140="Service")</formula>
    </cfRule>
    <cfRule type="expression" dxfId="1271" priority="35739">
      <formula>_xlfn.FORMULATEXT(T144)="="&amp;ADDRESS(ROW(#REF!),COLUMN(#REF!),4)</formula>
    </cfRule>
    <cfRule type="expression" dxfId="1270" priority="35757">
      <formula>$G140="Technology"</formula>
    </cfRule>
  </conditionalFormatting>
  <conditionalFormatting sqref="U60:U77 AF62:AF137 T70:T71 X78:X137 X140:X142 AF140:AF142 AF146:AF161 X146:X165">
    <cfRule type="expression" dxfId="1269" priority="35576">
      <formula>AND($G58="Service provided", OR($B58="Region",$B58="Root"))</formula>
    </cfRule>
    <cfRule type="expression" dxfId="1268" priority="35577">
      <formula>AND($G58="Service provided", $B58="Sector")</formula>
    </cfRule>
    <cfRule type="expression" dxfId="1267" priority="35578">
      <formula>AND($G58="Service provided", $B58="Service")</formula>
    </cfRule>
    <cfRule type="expression" dxfId="1266" priority="35579">
      <formula>_xlfn.FORMULATEXT(T60)="="&amp;ADDRESS(ROW(#REF!),COLUMN(#REF!),4)</formula>
    </cfRule>
    <cfRule type="expression" dxfId="1265" priority="35581">
      <formula>$G58="Technology"</formula>
    </cfRule>
  </conditionalFormatting>
  <conditionalFormatting sqref="U79:U93 T81 U96:U120 T99:T137 U122:U137 T141:U142 X144:X145 AF144:AF145 U147:U162 T147:T163">
    <cfRule type="expression" dxfId="1264" priority="35535">
      <formula>AND($G76="Service provided", $B76="Sector")</formula>
    </cfRule>
    <cfRule type="expression" dxfId="1263" priority="35536">
      <formula>AND($G76="Service provided", $B76="Service")</formula>
    </cfRule>
    <cfRule type="expression" dxfId="1262" priority="35537">
      <formula>_xlfn.FORMULATEXT(T79)="="&amp;ADDRESS(ROW(#REF!),COLUMN(#REF!),4)</formula>
    </cfRule>
    <cfRule type="expression" dxfId="1261" priority="35571">
      <formula>$G76="Technology"</formula>
    </cfRule>
  </conditionalFormatting>
  <conditionalFormatting sqref="U79:U93 U96:U120 T99:T137 X144:X145 AF144:AF145 U147:U162 T147:T163 T81 U122:U137 T141:U142">
    <cfRule type="expression" dxfId="1260" priority="35534">
      <formula>AND($G76="Service provided", OR($B76="Region",$B76="Root"))</formula>
    </cfRule>
  </conditionalFormatting>
  <conditionalFormatting sqref="U94">
    <cfRule type="expression" dxfId="1259" priority="70">
      <formula>$G92="Technology"</formula>
    </cfRule>
    <cfRule type="expression" dxfId="1258" priority="69">
      <formula>_xlfn.FORMULATEXT(U94)="="&amp;ADDRESS(ROW(#REF!),COLUMN(#REF!),4)</formula>
    </cfRule>
    <cfRule type="expression" dxfId="1257" priority="68">
      <formula>AND($G92="Service provided", $B92="Service")</formula>
    </cfRule>
  </conditionalFormatting>
  <conditionalFormatting sqref="U94:U95">
    <cfRule type="expression" dxfId="1256" priority="62">
      <formula>AND($G92="Service provided", OR($B92="Region",$B92="Root"))</formula>
    </cfRule>
    <cfRule type="expression" dxfId="1255" priority="67">
      <formula>AND($G92="Service provided", $B92="Sector")</formula>
    </cfRule>
  </conditionalFormatting>
  <conditionalFormatting sqref="U95">
    <cfRule type="expression" dxfId="1254" priority="65">
      <formula>$G93="Technology"</formula>
    </cfRule>
    <cfRule type="expression" dxfId="1253" priority="64">
      <formula>_xlfn.FORMULATEXT(U95)="="&amp;ADDRESS(ROW(#REF!),COLUMN(#REF!),4)</formula>
    </cfRule>
    <cfRule type="expression" dxfId="1252" priority="63">
      <formula>AND($G93="Service provided", $B93="Service")</formula>
    </cfRule>
  </conditionalFormatting>
  <conditionalFormatting sqref="U121">
    <cfRule type="expression" dxfId="1251" priority="59">
      <formula>$G119="Technology"</formula>
    </cfRule>
    <cfRule type="expression" dxfId="1250" priority="58">
      <formula>_xlfn.FORMULATEXT(U121)="="&amp;ADDRESS(ROW(#REF!),COLUMN(#REF!),4)</formula>
    </cfRule>
    <cfRule type="expression" dxfId="1249" priority="57">
      <formula>AND($G119="Service provided", $B119="Service")</formula>
    </cfRule>
    <cfRule type="expression" dxfId="1248" priority="56">
      <formula>AND($G119="Service provided", OR($B119="Region",$B119="Root"))</formula>
    </cfRule>
  </conditionalFormatting>
  <conditionalFormatting sqref="V143">
    <cfRule type="expression" dxfId="1247" priority="41">
      <formula>_xlfn.FORMULATEXT(V143)="="&amp;ADDRESS(ROW(#REF!),COLUMN(#REF!),4)</formula>
    </cfRule>
    <cfRule type="expression" dxfId="1246" priority="40">
      <formula>AND($G58="Service provided", $B58="Service")</formula>
    </cfRule>
    <cfRule type="expression" dxfId="1245" priority="39">
      <formula>AND($G58="Service provided", $B58="Sector")</formula>
    </cfRule>
    <cfRule type="expression" dxfId="1244" priority="38">
      <formula>AND($G58="Service provided", OR($B58="Region",$B58="Root"))</formula>
    </cfRule>
    <cfRule type="expression" dxfId="1243" priority="37">
      <formula>$G58="Technology"</formula>
    </cfRule>
  </conditionalFormatting>
  <conditionalFormatting sqref="W98:W110">
    <cfRule type="expression" dxfId="1242" priority="5">
      <formula>$G96="Technology"</formula>
    </cfRule>
    <cfRule type="expression" dxfId="1241" priority="1">
      <formula>AND($G96="Service provided", OR($B96="Region",$B96="Root"))</formula>
    </cfRule>
    <cfRule type="expression" dxfId="1240" priority="2">
      <formula>AND($G96="Service provided", $B96="Sector")</formula>
    </cfRule>
    <cfRule type="expression" dxfId="1239" priority="3">
      <formula>AND($G96="Service provided", $B96="Service")</formula>
    </cfRule>
    <cfRule type="expression" dxfId="1238" priority="4">
      <formula>_xlfn.FORMULATEXT(W98)="="&amp;ADDRESS(ROW(#REF!),COLUMN(#REF!),4)</formula>
    </cfRule>
  </conditionalFormatting>
  <conditionalFormatting sqref="X27">
    <cfRule type="expression" dxfId="1237" priority="71">
      <formula>AND($G27="Service provided", OR($B27="Region",$B27="Root"))</formula>
    </cfRule>
    <cfRule type="expression" dxfId="1236" priority="72">
      <formula>AND($G27="Service provided", $B27="Sector")</formula>
    </cfRule>
    <cfRule type="expression" dxfId="1235" priority="74">
      <formula>_xlfn.FORMULATEXT(X27)="="&amp;ADDRESS(ROW(#REF!),COLUMN(#REF!),4)</formula>
    </cfRule>
    <cfRule type="expression" dxfId="1234" priority="75">
      <formula>$G27="Technology"</formula>
    </cfRule>
    <cfRule type="expression" dxfId="1233" priority="73">
      <formula>AND($G27="Service provided", $B27="Service")</formula>
    </cfRule>
  </conditionalFormatting>
  <conditionalFormatting sqref="X28:X60 X62:X76 T138:U138 X163:X165">
    <cfRule type="expression" dxfId="1232" priority="35635">
      <formula>AND($G27="Service provided", $B27="Sector")</formula>
    </cfRule>
    <cfRule type="expression" dxfId="1231" priority="35636">
      <formula>AND($G27="Service provided", $B27="Service")</formula>
    </cfRule>
    <cfRule type="expression" dxfId="1230" priority="35731">
      <formula>$G27="Technology"</formula>
    </cfRule>
    <cfRule type="expression" dxfId="1229" priority="35637">
      <formula>_xlfn.FORMULATEXT(T28)="="&amp;ADDRESS(ROW(#REF!),COLUMN(#REF!),4)</formula>
    </cfRule>
  </conditionalFormatting>
  <conditionalFormatting sqref="X61">
    <cfRule type="expression" dxfId="1228" priority="76">
      <formula>AND($G61="Service provided", OR($B61="Region",$B61="Root"))</formula>
    </cfRule>
    <cfRule type="expression" dxfId="1227" priority="77">
      <formula>AND($G61="Service provided", $B61="Sector")</formula>
    </cfRule>
    <cfRule type="expression" dxfId="1226" priority="78">
      <formula>AND($G61="Service provided", $B61="Service")</formula>
    </cfRule>
    <cfRule type="expression" dxfId="1225" priority="79">
      <formula>_xlfn.FORMULATEXT(X61)="="&amp;ADDRESS(ROW(#REF!),COLUMN(#REF!),4)</formula>
    </cfRule>
    <cfRule type="expression" dxfId="1224" priority="80">
      <formula>$G61="Technology"</formula>
    </cfRule>
  </conditionalFormatting>
  <conditionalFormatting sqref="X77">
    <cfRule type="expression" dxfId="1223" priority="83">
      <formula>AND($G77="Service provided", $B77="Service")</formula>
    </cfRule>
    <cfRule type="expression" dxfId="1222" priority="82">
      <formula>AND($G77="Service provided", $B77="Sector")</formula>
    </cfRule>
    <cfRule type="expression" dxfId="1221" priority="81">
      <formula>AND($G77="Service provided", OR($B77="Region",$B77="Root"))</formula>
    </cfRule>
    <cfRule type="expression" dxfId="1220" priority="85">
      <formula>$G77="Technology"</formula>
    </cfRule>
    <cfRule type="expression" dxfId="1219" priority="84">
      <formula>_xlfn.FORMULATEXT(X77)="="&amp;ADDRESS(ROW(#REF!),COLUMN(#REF!),4)</formula>
    </cfRule>
  </conditionalFormatting>
  <conditionalFormatting sqref="X138:X139 AF138:AF139 T139:U140">
    <cfRule type="expression" dxfId="1218" priority="42542">
      <formula>AND(#REF!="Service provided", #REF!="Service")</formula>
    </cfRule>
    <cfRule type="expression" dxfId="1217" priority="42542">
      <formula>AND(#REF!="Service provided", #REF!="Sector")</formula>
    </cfRule>
    <cfRule type="expression" dxfId="1216" priority="42543">
      <formula>_xlfn.FORMULATEXT(T138)="="&amp;ADDRESS(ROW(#REF!),COLUMN(#REF!),4)</formula>
    </cfRule>
    <cfRule type="expression" dxfId="1215" priority="42571">
      <formula>#REF!="Technology"</formula>
    </cfRule>
  </conditionalFormatting>
  <conditionalFormatting sqref="X143">
    <cfRule type="expression" dxfId="1214" priority="22">
      <formula>$G87="Technology"</formula>
    </cfRule>
    <cfRule type="expression" dxfId="1213" priority="23">
      <formula>AND($G87="Service provided", OR($B87="Region",$B87="Root"))</formula>
    </cfRule>
    <cfRule type="expression" dxfId="1212" priority="26">
      <formula>_xlfn.FORMULATEXT(X143)="="&amp;ADDRESS(ROW(#REF!),COLUMN(#REF!),4)</formula>
    </cfRule>
    <cfRule type="expression" dxfId="1211" priority="25">
      <formula>AND($G87="Service provided", $B87="Service")</formula>
    </cfRule>
    <cfRule type="expression" dxfId="1210" priority="24">
      <formula>AND($G87="Service provided", $B87="Sector")</formula>
    </cfRule>
  </conditionalFormatting>
  <conditionalFormatting sqref="X163:X165 X28:X60 X62:X76 T138:U138">
    <cfRule type="expression" dxfId="1209" priority="35634">
      <formula>AND($G27="Service provided", OR($B27="Region",$B27="Root"))</formula>
    </cfRule>
  </conditionalFormatting>
  <conditionalFormatting sqref="Y60:AE161 G143:R143 T143:U143 W143 AK143 B143:D143 AG143:AH143">
    <cfRule type="expression" dxfId="1208" priority="48">
      <formula>AND($G60="Service provided", OR($B60="Region",$B60="Root"))</formula>
    </cfRule>
  </conditionalFormatting>
  <conditionalFormatting sqref="AF143">
    <cfRule type="expression" dxfId="1207" priority="35">
      <formula>AND($G73="Service provided", $B73="Service")</formula>
    </cfRule>
    <cfRule type="expression" dxfId="1206" priority="33">
      <formula>AND($G73="Service provided", OR($B73="Region",$B73="Root"))</formula>
    </cfRule>
    <cfRule type="expression" dxfId="1205" priority="32">
      <formula>$G73="Technology"</formula>
    </cfRule>
    <cfRule type="expression" dxfId="1204" priority="34">
      <formula>AND($G73="Service provided", $B73="Sector")</formula>
    </cfRule>
    <cfRule type="expression" dxfId="1203" priority="36">
      <formula>_xlfn.FORMULATEXT(AF143)="="&amp;ADDRESS(ROW(#REF!),COLUMN(#REF!),4)</formula>
    </cfRule>
  </conditionalFormatting>
  <conditionalFormatting sqref="AI143:AJ143">
    <cfRule type="expression" dxfId="1202" priority="46">
      <formula>_xlfn.FORMULATEXT(AI143)="="&amp;ADDRESS(ROW(#REF!),COLUMN(#REF!),4)</formula>
    </cfRule>
    <cfRule type="expression" dxfId="1201" priority="45">
      <formula>AND($G132="Service provided", $B132="Service")</formula>
    </cfRule>
    <cfRule type="expression" dxfId="1200" priority="44">
      <formula>AND($G132="Service provided", $B132="Sector")</formula>
    </cfRule>
    <cfRule type="expression" dxfId="1199" priority="43">
      <formula>AND($G132="Service provided", OR($B132="Region",$B132="Root"))</formula>
    </cfRule>
    <cfRule type="expression" dxfId="1198" priority="42">
      <formula>$G132="Technology"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5191"/>
  <sheetViews>
    <sheetView zoomScale="70" zoomScaleNormal="70" workbookViewId="0">
      <pane xSplit="11" ySplit="2" topLeftCell="L327" activePane="bottomRight" state="frozen"/>
      <selection pane="topRight" activeCell="L1" sqref="L1"/>
      <selection pane="bottomLeft" activeCell="A3" sqref="A3"/>
      <selection pane="bottomRight" activeCell="A361" sqref="A361"/>
    </sheetView>
  </sheetViews>
  <sheetFormatPr defaultColWidth="8.88671875" defaultRowHeight="14.4" outlineLevelCol="1" x14ac:dyDescent="0.3"/>
  <cols>
    <col min="1" max="1" width="112.8867187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10.5546875" style="11" bestFit="1" customWidth="1"/>
    <col min="9" max="9" width="16.6640625" style="10" bestFit="1"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282</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42</v>
      </c>
      <c r="G3" s="10" t="s">
        <v>280</v>
      </c>
      <c r="H3" s="10"/>
      <c r="I3" s="10"/>
      <c r="J3" s="10" t="s">
        <v>133</v>
      </c>
      <c r="K3" s="39"/>
      <c r="L3" s="24"/>
      <c r="M3" s="27" t="s">
        <v>101</v>
      </c>
      <c r="N3" s="37">
        <v>1.24961131349999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.Petroleum Refining.Refined Petroleum Products.Alkylates.Isoparaffins.IsomerizationIsomerization towerservice_request.Petroleum Refining.Steam</v>
      </c>
    </row>
    <row r="4" spans="1:117" s="12" customFormat="1" x14ac:dyDescent="0.3">
      <c r="A4" s="10" t="s">
        <v>39</v>
      </c>
      <c r="B4" s="41"/>
      <c r="D4" s="39"/>
      <c r="E4" s="39"/>
      <c r="F4" s="10" t="s">
        <v>42</v>
      </c>
      <c r="G4" s="10" t="s">
        <v>280</v>
      </c>
      <c r="H4" s="10"/>
      <c r="I4" s="10"/>
      <c r="J4" s="10" t="s">
        <v>233</v>
      </c>
      <c r="K4" s="39"/>
      <c r="L4" s="24"/>
      <c r="M4" s="27" t="s">
        <v>101</v>
      </c>
      <c r="N4" s="37">
        <v>2.1133183092805299E-3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.Petroleum Refining.Refined Petroleum Products.Alkylates.Isoparaffins.IsomerizationIsomerization towerservice_request.Petroleum Refining.Compression</v>
      </c>
      <c r="DM4" s="9"/>
    </row>
    <row r="5" spans="1:117" s="12" customFormat="1" x14ac:dyDescent="0.3">
      <c r="A5" s="10" t="s">
        <v>39</v>
      </c>
      <c r="B5" s="41"/>
      <c r="D5" s="39"/>
      <c r="E5" s="39"/>
      <c r="F5" s="10" t="s">
        <v>42</v>
      </c>
      <c r="G5" s="10" t="s">
        <v>280</v>
      </c>
      <c r="H5" s="10"/>
      <c r="I5" s="10"/>
      <c r="J5" s="10" t="s">
        <v>117</v>
      </c>
      <c r="K5" s="39"/>
      <c r="L5" s="24"/>
      <c r="M5" s="27" t="s">
        <v>101</v>
      </c>
      <c r="N5" s="37">
        <v>0.66765516749999998</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.Petroleum Refining.Refined Petroleum Products.Alkylates.Isoparaffins.IsomerizationIsomerization towerservice_request.Petroleum Refining.Direct Heat</v>
      </c>
    </row>
    <row r="6" spans="1:117" s="12" customFormat="1" x14ac:dyDescent="0.3">
      <c r="A6" s="10" t="s">
        <v>39</v>
      </c>
      <c r="B6" s="41"/>
      <c r="D6" s="39"/>
      <c r="E6" s="39"/>
      <c r="F6" s="10" t="s">
        <v>42</v>
      </c>
      <c r="G6" s="10" t="s">
        <v>280</v>
      </c>
      <c r="H6" s="10"/>
      <c r="I6" s="10"/>
      <c r="J6" s="10" t="s">
        <v>234</v>
      </c>
      <c r="K6" s="39"/>
      <c r="L6" s="24"/>
      <c r="M6" s="27" t="s">
        <v>101</v>
      </c>
      <c r="N6" s="37">
        <v>2.32887677682714E-2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.Petroleum Refining.Refined Petroleum Products.Alkylates.Isoparaffins.IsomerizationIsomerization towerservice_request.Petroleum Refining.Pumping</v>
      </c>
      <c r="DM6" s="9"/>
    </row>
    <row r="7" spans="1:117" s="12" customFormat="1" x14ac:dyDescent="0.3">
      <c r="A7" s="10" t="s">
        <v>39</v>
      </c>
      <c r="B7" s="41"/>
      <c r="D7" s="39"/>
      <c r="E7" s="39"/>
      <c r="F7" s="10" t="s">
        <v>42</v>
      </c>
      <c r="G7" s="10" t="s">
        <v>280</v>
      </c>
      <c r="H7" s="10"/>
      <c r="I7" s="10"/>
      <c r="J7" s="10" t="s">
        <v>235</v>
      </c>
      <c r="K7" s="39"/>
      <c r="L7" s="24"/>
      <c r="M7" s="27" t="s">
        <v>101</v>
      </c>
      <c r="N7" s="37">
        <v>0.04</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.Petroleum Refining.Refined Petroleum Products.Alkylates.Isoparaffins.IsomerizationIsomerization towerservice_request.Petroleum Refining.Still Gas</v>
      </c>
      <c r="DM7" s="9"/>
    </row>
    <row r="8" spans="1:117" s="12" customFormat="1" x14ac:dyDescent="0.3">
      <c r="A8" s="10" t="s">
        <v>39</v>
      </c>
      <c r="B8" s="41"/>
      <c r="D8" s="39"/>
      <c r="E8" s="39"/>
      <c r="F8" s="10" t="s">
        <v>43</v>
      </c>
      <c r="G8" s="10" t="s">
        <v>280</v>
      </c>
      <c r="H8" s="10"/>
      <c r="I8" s="10"/>
      <c r="J8" s="10" t="s">
        <v>133</v>
      </c>
      <c r="K8" s="39"/>
      <c r="L8" s="24"/>
      <c r="M8" s="27" t="s">
        <v>101</v>
      </c>
      <c r="N8" s="37">
        <v>0.99968905079999903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.Petroleum Refining.Refined Petroleum Products.Alkylates.Isoparaffins.IsomerizationEff isomerization towerservice_request.Petroleum Refining.Steam</v>
      </c>
    </row>
    <row r="9" spans="1:117" s="12" customFormat="1" x14ac:dyDescent="0.3">
      <c r="A9" s="10" t="s">
        <v>39</v>
      </c>
      <c r="B9" s="41"/>
      <c r="D9" s="39"/>
      <c r="E9" s="39"/>
      <c r="F9" s="10" t="s">
        <v>43</v>
      </c>
      <c r="G9" s="10" t="s">
        <v>280</v>
      </c>
      <c r="H9" s="10"/>
      <c r="I9" s="10"/>
      <c r="J9" s="10" t="s">
        <v>233</v>
      </c>
      <c r="K9" s="39"/>
      <c r="L9" s="24"/>
      <c r="M9" s="27" t="s">
        <v>101</v>
      </c>
      <c r="N9" s="37">
        <v>1.9442528445380899E-3</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.Petroleum Refining.Refined Petroleum Products.Alkylates.Isoparaffins.IsomerizationEff isomerization towerservice_request.Petroleum Refining.Compression</v>
      </c>
      <c r="DM9" s="9"/>
    </row>
    <row r="10" spans="1:117" s="12" customFormat="1" x14ac:dyDescent="0.3">
      <c r="A10" s="10" t="s">
        <v>39</v>
      </c>
      <c r="B10" s="41"/>
      <c r="D10" s="39"/>
      <c r="E10" s="39"/>
      <c r="F10" s="10" t="s">
        <v>43</v>
      </c>
      <c r="G10" s="10" t="s">
        <v>280</v>
      </c>
      <c r="H10" s="10"/>
      <c r="I10" s="10"/>
      <c r="J10" s="10" t="s">
        <v>117</v>
      </c>
      <c r="K10" s="39"/>
      <c r="L10" s="24"/>
      <c r="M10" s="27" t="s">
        <v>101</v>
      </c>
      <c r="N10" s="37">
        <v>0.53412413400000003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.Petroleum Refining.Refined Petroleum Products.Alkylates.Isoparaffins.IsomerizationEff isomerization towerservice_request.Petroleum Refining.Direct Heat</v>
      </c>
    </row>
    <row r="11" spans="1:117" s="12" customFormat="1" x14ac:dyDescent="0.3">
      <c r="A11" s="10" t="s">
        <v>39</v>
      </c>
      <c r="B11" s="41"/>
      <c r="D11" s="39"/>
      <c r="E11" s="39"/>
      <c r="F11" s="10" t="s">
        <v>43</v>
      </c>
      <c r="G11" s="10" t="s">
        <v>280</v>
      </c>
      <c r="H11" s="10"/>
      <c r="I11" s="10"/>
      <c r="J11" s="10" t="s">
        <v>234</v>
      </c>
      <c r="K11" s="39"/>
      <c r="L11" s="24"/>
      <c r="M11" s="27" t="s">
        <v>101</v>
      </c>
      <c r="N11" s="37">
        <v>2.1471314022290199E-2</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.Petroleum Refining.Refined Petroleum Products.Alkylates.Isoparaffins.IsomerizationEff isomerization towerservice_request.Petroleum Refining.Pumping</v>
      </c>
      <c r="DM11" s="9"/>
    </row>
    <row r="12" spans="1:117" s="12" customFormat="1" x14ac:dyDescent="0.3">
      <c r="A12" s="10" t="s">
        <v>39</v>
      </c>
      <c r="B12" s="41"/>
      <c r="D12" s="39"/>
      <c r="E12" s="39"/>
      <c r="F12" s="10" t="s">
        <v>43</v>
      </c>
      <c r="G12" s="10" t="s">
        <v>280</v>
      </c>
      <c r="H12" s="10"/>
      <c r="I12" s="10"/>
      <c r="J12" s="10" t="s">
        <v>235</v>
      </c>
      <c r="K12" s="39"/>
      <c r="L12" s="24"/>
      <c r="M12" s="27" t="s">
        <v>101</v>
      </c>
      <c r="N12" s="37">
        <v>0.04</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.Petroleum Refining.Refined Petroleum Products.Alkylates.Isoparaffins.IsomerizationEff isomerization towerservice_request.Petroleum Refining.Still Gas</v>
      </c>
      <c r="DM12" s="9"/>
    </row>
    <row r="13" spans="1:117" s="12" customFormat="1" x14ac:dyDescent="0.3">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c r="DM13" s="9"/>
    </row>
    <row r="14" spans="1:117" s="12" customFormat="1" x14ac:dyDescent="0.3">
      <c r="A14" s="10" t="s">
        <v>44</v>
      </c>
      <c r="B14" s="41"/>
      <c r="D14" s="39"/>
      <c r="E14" s="39"/>
      <c r="F14" s="10" t="s">
        <v>45</v>
      </c>
      <c r="G14" s="10" t="s">
        <v>280</v>
      </c>
      <c r="H14" s="10"/>
      <c r="I14" s="10"/>
      <c r="J14" s="10" t="s">
        <v>133</v>
      </c>
      <c r="K14" s="39"/>
      <c r="L14" s="24"/>
      <c r="M14" s="27" t="s">
        <v>101</v>
      </c>
      <c r="N14" s="37">
        <v>8.0333291500000001E-2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.Petroleum Refining.Refined Petroleum Products.Alkylates.AlkylationHydrofluoric acid alkylation towerservice_request.Petroleum Refining.Steam</v>
      </c>
    </row>
    <row r="15" spans="1:117" s="12" customFormat="1" x14ac:dyDescent="0.3">
      <c r="A15" s="10" t="s">
        <v>44</v>
      </c>
      <c r="B15" s="41"/>
      <c r="D15" s="39"/>
      <c r="E15" s="39"/>
      <c r="F15" s="10" t="s">
        <v>45</v>
      </c>
      <c r="G15" s="10" t="s">
        <v>280</v>
      </c>
      <c r="H15" s="10"/>
      <c r="I15" s="10"/>
      <c r="J15" s="10" t="s">
        <v>233</v>
      </c>
      <c r="K15" s="39"/>
      <c r="L15" s="24"/>
      <c r="M15" s="27" t="s">
        <v>101</v>
      </c>
      <c r="N15" s="37">
        <v>4.8520025957272499E-3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.Petroleum Refining.Refined Petroleum Products.Alkylates.AlkylationHydrofluoric acid alkylation towerservice_request.Petroleum Refining.Compression</v>
      </c>
      <c r="DM15" s="9"/>
    </row>
    <row r="16" spans="1:117" s="12" customFormat="1" x14ac:dyDescent="0.3">
      <c r="A16" s="10" t="s">
        <v>44</v>
      </c>
      <c r="B16" s="41"/>
      <c r="D16" s="39"/>
      <c r="E16" s="39"/>
      <c r="F16" s="10" t="s">
        <v>45</v>
      </c>
      <c r="G16" s="10" t="s">
        <v>280</v>
      </c>
      <c r="H16" s="10"/>
      <c r="I16" s="10"/>
      <c r="J16" s="10" t="s">
        <v>117</v>
      </c>
      <c r="K16" s="39"/>
      <c r="L16" s="24"/>
      <c r="M16" s="27" t="s">
        <v>101</v>
      </c>
      <c r="N16" s="37">
        <v>5.1785097000000002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.Petroleum Refining.Refined Petroleum Products.Alkylates.AlkylationHydrofluoric acid alkylation towerservice_request.Petroleum Refining.Direct Heat</v>
      </c>
    </row>
    <row r="17" spans="1:117" s="12" customFormat="1" x14ac:dyDescent="0.3">
      <c r="A17" s="10" t="s">
        <v>44</v>
      </c>
      <c r="B17" s="41"/>
      <c r="D17" s="39"/>
      <c r="E17" s="39"/>
      <c r="F17" s="10" t="s">
        <v>45</v>
      </c>
      <c r="G17" s="10" t="s">
        <v>280</v>
      </c>
      <c r="H17" s="10"/>
      <c r="I17" s="10"/>
      <c r="J17" s="10" t="s">
        <v>234</v>
      </c>
      <c r="K17" s="39"/>
      <c r="L17" s="24"/>
      <c r="M17" s="27" t="s">
        <v>101</v>
      </c>
      <c r="N17" s="37">
        <v>5.3873959856006001E-2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.Petroleum Refining.Refined Petroleum Products.Alkylates.AlkylationHydrofluoric acid alkylation towerservice_request.Petroleum Refining.Pumping</v>
      </c>
    </row>
    <row r="18" spans="1:117" s="12" customFormat="1" x14ac:dyDescent="0.3">
      <c r="A18" s="10" t="s">
        <v>44</v>
      </c>
      <c r="B18" s="41"/>
      <c r="D18" s="39"/>
      <c r="E18" s="39"/>
      <c r="F18" s="10" t="s">
        <v>46</v>
      </c>
      <c r="G18" s="10" t="s">
        <v>280</v>
      </c>
      <c r="H18" s="10"/>
      <c r="I18" s="10"/>
      <c r="J18" s="10" t="s">
        <v>133</v>
      </c>
      <c r="K18" s="39"/>
      <c r="L18" s="24"/>
      <c r="M18" s="27" t="s">
        <v>101</v>
      </c>
      <c r="N18" s="37">
        <v>6.4266633200000006E-2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.Petroleum Refining.Refined Petroleum Products.Alkylates.AlkylationEff hydrofluoric acid alkylation towerservice_request.Petroleum Refining.Steam</v>
      </c>
      <c r="DM18" s="9"/>
    </row>
    <row r="19" spans="1:117" s="12" customFormat="1" x14ac:dyDescent="0.3">
      <c r="A19" s="10" t="s">
        <v>44</v>
      </c>
      <c r="B19" s="41"/>
      <c r="D19" s="39"/>
      <c r="E19" s="39"/>
      <c r="F19" s="10" t="s">
        <v>46</v>
      </c>
      <c r="G19" s="10" t="s">
        <v>280</v>
      </c>
      <c r="H19" s="10"/>
      <c r="I19" s="10"/>
      <c r="J19" s="10" t="s">
        <v>233</v>
      </c>
      <c r="K19" s="39"/>
      <c r="L19" s="24"/>
      <c r="M19" s="27" t="s">
        <v>101</v>
      </c>
      <c r="N19" s="37">
        <v>4.6010369442241097E-3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.Petroleum Refining.Refined Petroleum Products.Alkylates.AlkylationEff hydrofluoric acid alkylation towerservice_request.Petroleum Refining.Compression</v>
      </c>
    </row>
    <row r="20" spans="1:117" s="12" customFormat="1" x14ac:dyDescent="0.3">
      <c r="A20" s="10" t="s">
        <v>44</v>
      </c>
      <c r="B20" s="41"/>
      <c r="D20" s="39"/>
      <c r="E20" s="39"/>
      <c r="F20" s="10" t="s">
        <v>46</v>
      </c>
      <c r="G20" s="10" t="s">
        <v>280</v>
      </c>
      <c r="H20" s="10"/>
      <c r="I20" s="10"/>
      <c r="J20" s="10" t="s">
        <v>117</v>
      </c>
      <c r="K20" s="39"/>
      <c r="L20" s="24"/>
      <c r="M20" s="27" t="s">
        <v>101</v>
      </c>
      <c r="N20" s="37">
        <v>4.1428077600000002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.Petroleum Refining.Refined Petroleum Products.Alkylates.AlkylationEff hydrofluoric acid alkylation towerservice_request.Petroleum Refining.Direct Heat</v>
      </c>
      <c r="DM20" s="9"/>
    </row>
    <row r="21" spans="1:117" s="12" customFormat="1" x14ac:dyDescent="0.3">
      <c r="A21" s="10" t="s">
        <v>44</v>
      </c>
      <c r="B21" s="41"/>
      <c r="D21" s="39"/>
      <c r="E21" s="39"/>
      <c r="F21" s="10" t="s">
        <v>46</v>
      </c>
      <c r="G21" s="10" t="s">
        <v>280</v>
      </c>
      <c r="H21" s="10"/>
      <c r="I21" s="10"/>
      <c r="J21" s="10" t="s">
        <v>234</v>
      </c>
      <c r="K21" s="39"/>
      <c r="L21" s="24"/>
      <c r="M21" s="27" t="s">
        <v>101</v>
      </c>
      <c r="N21" s="37">
        <v>5.1406130949558503E-2</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.Petroleum Refining.Refined Petroleum Products.Alkylates.AlkylationEff hydrofluoric acid alkylation towerservice_request.Petroleum Refining.Pumping</v>
      </c>
      <c r="DM21" s="9"/>
    </row>
    <row r="22" spans="1:117" x14ac:dyDescent="0.3">
      <c r="A22" s="10" t="s">
        <v>44</v>
      </c>
      <c r="B22" s="41"/>
      <c r="D22" s="39"/>
      <c r="E22" s="39"/>
      <c r="F22" s="10" t="s">
        <v>47</v>
      </c>
      <c r="G22" s="10" t="s">
        <v>280</v>
      </c>
      <c r="H22" s="10"/>
      <c r="J22" s="10" t="s">
        <v>133</v>
      </c>
      <c r="K22" s="39"/>
      <c r="L22" s="24"/>
      <c r="M22" s="27" t="s">
        <v>101</v>
      </c>
      <c r="N22" s="37">
        <v>2.8481803349999999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.Petroleum Refining.Refined Petroleum Products.Alkylates.AlkylationSulphuric acid alkylation towerservice_request.Petroleum Refining.Steam</v>
      </c>
    </row>
    <row r="23" spans="1:117" x14ac:dyDescent="0.3">
      <c r="A23" s="10" t="s">
        <v>44</v>
      </c>
      <c r="B23" s="41"/>
      <c r="D23" s="39"/>
      <c r="E23" s="39"/>
      <c r="F23" s="10" t="s">
        <v>47</v>
      </c>
      <c r="G23" s="10" t="s">
        <v>280</v>
      </c>
      <c r="H23" s="10"/>
      <c r="J23" s="10" t="s">
        <v>233</v>
      </c>
      <c r="K23" s="39"/>
      <c r="L23" s="24"/>
      <c r="M23" s="27" t="s">
        <v>101</v>
      </c>
      <c r="N23" s="37">
        <v>5.0803799903975204E-3</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.Petroleum Refining.Refined Petroleum Products.Alkylates.AlkylationSulphuric acid alkylation towerservice_request.Petroleum Refining.Compression</v>
      </c>
      <c r="DM23" s="9"/>
    </row>
    <row r="24" spans="1:117" x14ac:dyDescent="0.3">
      <c r="A24" s="10" t="s">
        <v>44</v>
      </c>
      <c r="B24" s="41"/>
      <c r="D24" s="39"/>
      <c r="E24" s="39"/>
      <c r="F24" s="10" t="s">
        <v>47</v>
      </c>
      <c r="G24" s="10" t="s">
        <v>280</v>
      </c>
      <c r="H24" s="10"/>
      <c r="J24" s="10" t="s">
        <v>117</v>
      </c>
      <c r="K24" s="39"/>
      <c r="L24" s="24"/>
      <c r="M24" s="27" t="s">
        <v>101</v>
      </c>
      <c r="N24" s="37">
        <v>4.2357553699999997</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.Petroleum Refining.Refined Petroleum Products.Alkylates.AlkylationSulphuric acid alkylation towerservice_request.Petroleum Refining.Direct Heat</v>
      </c>
    </row>
    <row r="25" spans="1:117" x14ac:dyDescent="0.3">
      <c r="A25" s="10" t="s">
        <v>44</v>
      </c>
      <c r="B25" s="41"/>
      <c r="D25" s="39"/>
      <c r="E25" s="39"/>
      <c r="F25" s="10" t="s">
        <v>47</v>
      </c>
      <c r="G25" s="10" t="s">
        <v>280</v>
      </c>
      <c r="H25" s="10"/>
      <c r="J25" s="10" t="s">
        <v>234</v>
      </c>
      <c r="K25" s="39"/>
      <c r="L25" s="24"/>
      <c r="M25" s="27" t="s">
        <v>101</v>
      </c>
      <c r="N25" s="37">
        <v>5.64671743195004E-2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.Petroleum Refining.Refined Petroleum Products.Alkylates.AlkylationSulphuric acid alkylation towerservice_request.Petroleum Refining.Pumping</v>
      </c>
    </row>
    <row r="26" spans="1:117" x14ac:dyDescent="0.3">
      <c r="A26" s="10" t="s">
        <v>44</v>
      </c>
      <c r="B26" s="41"/>
      <c r="D26" s="39"/>
      <c r="E26" s="39"/>
      <c r="F26" s="10" t="s">
        <v>48</v>
      </c>
      <c r="G26" s="10" t="s">
        <v>280</v>
      </c>
      <c r="H26" s="10"/>
      <c r="J26" s="10" t="s">
        <v>133</v>
      </c>
      <c r="K26" s="39"/>
      <c r="L26" s="24"/>
      <c r="M26" s="27" t="s">
        <v>101</v>
      </c>
      <c r="N26" s="37">
        <v>2.2785442680000001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.Petroleum Refining.Refined Petroleum Products.Alkylates.AlkylationSulphuric acid alkylation tower Effservice_request.Petroleum Refining.Steam</v>
      </c>
      <c r="DM26" s="9"/>
    </row>
    <row r="27" spans="1:117" x14ac:dyDescent="0.3">
      <c r="A27" s="10" t="s">
        <v>44</v>
      </c>
      <c r="B27" s="41"/>
      <c r="D27" s="39"/>
      <c r="E27" s="39"/>
      <c r="F27" s="10" t="s">
        <v>48</v>
      </c>
      <c r="G27" s="10" t="s">
        <v>280</v>
      </c>
      <c r="H27" s="10"/>
      <c r="J27" s="10" t="s">
        <v>233</v>
      </c>
      <c r="K27" s="39"/>
      <c r="L27" s="24"/>
      <c r="M27" s="27" t="s">
        <v>101</v>
      </c>
      <c r="N27" s="37">
        <v>4.74724031889605E-3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.Petroleum Refining.Refined Petroleum Products.Alkylates.AlkylationSulphuric acid alkylation tower Effservice_request.Petroleum Refining.Compression</v>
      </c>
    </row>
    <row r="28" spans="1:117" x14ac:dyDescent="0.3">
      <c r="A28" s="10" t="s">
        <v>44</v>
      </c>
      <c r="B28" s="41"/>
      <c r="D28" s="39"/>
      <c r="E28" s="39"/>
      <c r="F28" s="10" t="s">
        <v>48</v>
      </c>
      <c r="G28" s="10" t="s">
        <v>280</v>
      </c>
      <c r="H28" s="10"/>
      <c r="J28" s="10" t="s">
        <v>117</v>
      </c>
      <c r="K28" s="39"/>
      <c r="L28" s="24"/>
      <c r="M28" s="27" t="s">
        <v>101</v>
      </c>
      <c r="N28" s="37">
        <v>3.388604296</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.Petroleum Refining.Refined Petroleum Products.Alkylates.AlkylationSulphuric acid alkylation tower Effservice_request.Petroleum Refining.Direct Heat</v>
      </c>
      <c r="DM28" s="9"/>
    </row>
    <row r="29" spans="1:117" x14ac:dyDescent="0.3">
      <c r="A29" s="10" t="s">
        <v>44</v>
      </c>
      <c r="B29" s="41"/>
      <c r="D29" s="39"/>
      <c r="E29" s="39"/>
      <c r="F29" s="10" t="s">
        <v>48</v>
      </c>
      <c r="G29" s="10" t="s">
        <v>280</v>
      </c>
      <c r="H29" s="10"/>
      <c r="J29" s="10" t="s">
        <v>234</v>
      </c>
      <c r="K29" s="39"/>
      <c r="L29" s="24"/>
      <c r="M29" s="27" t="s">
        <v>101</v>
      </c>
      <c r="N29" s="37">
        <v>5.2927565309797198E-2</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.Petroleum Refining.Refined Petroleum Products.Alkylates.AlkylationSulphuric acid alkylation tower Effservice_request.Petroleum Refining.Pumping</v>
      </c>
      <c r="DM29" s="9"/>
    </row>
    <row r="30" spans="1:117" x14ac:dyDescent="0.3">
      <c r="B30" s="41"/>
      <c r="D30" s="39"/>
      <c r="E30" s="39"/>
      <c r="H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c r="DM30" s="9"/>
    </row>
    <row r="31" spans="1:117" s="12" customFormat="1" x14ac:dyDescent="0.3">
      <c r="A31" s="10" t="s">
        <v>49</v>
      </c>
      <c r="B31" s="41"/>
      <c r="D31" s="39"/>
      <c r="E31" s="39"/>
      <c r="F31" s="10" t="s">
        <v>50</v>
      </c>
      <c r="G31" s="10" t="s">
        <v>280</v>
      </c>
      <c r="H31" s="10"/>
      <c r="I31" s="10"/>
      <c r="J31" s="10" t="s">
        <v>234</v>
      </c>
      <c r="K31" s="39"/>
      <c r="L31" s="24"/>
      <c r="M31" s="27" t="s">
        <v>101</v>
      </c>
      <c r="N31" s="37">
        <v>1.1178610451597199E-2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.Petroleum Refining.Refined Petroleum Products.Petroleum Fractions.Hydrotreating.Desulphurizationlow sulphur gas oil Eff unitservice_request.Petroleum Refining.Pumping</v>
      </c>
    </row>
    <row r="32" spans="1:117" x14ac:dyDescent="0.3">
      <c r="A32" s="10" t="s">
        <v>49</v>
      </c>
      <c r="B32" s="41"/>
      <c r="D32" s="39"/>
      <c r="E32" s="39"/>
      <c r="F32" s="10" t="s">
        <v>50</v>
      </c>
      <c r="G32" s="10" t="s">
        <v>280</v>
      </c>
      <c r="H32" s="10"/>
      <c r="J32" s="10" t="s">
        <v>133</v>
      </c>
      <c r="K32" s="39"/>
      <c r="L32" s="24"/>
      <c r="M32" s="27" t="s">
        <v>101</v>
      </c>
      <c r="N32" s="37">
        <v>5.8000000000000003E-2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.Petroleum Refining.Refined Petroleum Products.Petroleum Fractions.Hydrotreating.Desulphurizationlow sulphur gas oil Eff unitservice_request.Petroleum Refining.Steam</v>
      </c>
      <c r="DM32" s="9"/>
    </row>
    <row r="33" spans="1:117" x14ac:dyDescent="0.3">
      <c r="A33" s="10" t="s">
        <v>49</v>
      </c>
      <c r="B33" s="41"/>
      <c r="D33" s="39"/>
      <c r="E33" s="39"/>
      <c r="F33" s="10" t="s">
        <v>50</v>
      </c>
      <c r="G33" s="10" t="s">
        <v>280</v>
      </c>
      <c r="H33" s="10"/>
      <c r="J33" s="10" t="s">
        <v>233</v>
      </c>
      <c r="K33" s="39"/>
      <c r="L33" s="24"/>
      <c r="M33" s="27" t="s">
        <v>101</v>
      </c>
      <c r="N33" s="37">
        <v>1.0030394265895901E-3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.Petroleum Refining.Refined Petroleum Products.Petroleum Fractions.Hydrotreating.Desulphurizationlow sulphur gas oil Eff unitservice_request.Petroleum Refining.Compression</v>
      </c>
    </row>
    <row r="34" spans="1:117" s="12" customFormat="1" x14ac:dyDescent="0.3">
      <c r="A34" s="10" t="s">
        <v>49</v>
      </c>
      <c r="B34" s="41"/>
      <c r="D34" s="39"/>
      <c r="E34" s="39"/>
      <c r="F34" s="10" t="s">
        <v>50</v>
      </c>
      <c r="G34" s="10" t="s">
        <v>280</v>
      </c>
      <c r="H34" s="10"/>
      <c r="I34" s="10"/>
      <c r="J34" s="10" t="s">
        <v>117</v>
      </c>
      <c r="K34" s="39"/>
      <c r="L34" s="24"/>
      <c r="M34" s="27" t="s">
        <v>101</v>
      </c>
      <c r="N34" s="37">
        <v>0.33800000000000002</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.Petroleum Refining.Refined Petroleum Products.Petroleum Fractions.Hydrotreating.Desulphurizationlow sulphur gas oil Eff unitservice_request.Petroleum Refining.Direct Heat</v>
      </c>
      <c r="DM34" s="9"/>
    </row>
    <row r="35" spans="1:117" s="12" customFormat="1" x14ac:dyDescent="0.3">
      <c r="A35" s="10" t="s">
        <v>49</v>
      </c>
      <c r="B35" s="41"/>
      <c r="D35" s="39"/>
      <c r="E35" s="39"/>
      <c r="F35" s="10" t="s">
        <v>50</v>
      </c>
      <c r="G35" s="10" t="s">
        <v>280</v>
      </c>
      <c r="H35" s="10"/>
      <c r="I35" s="10"/>
      <c r="J35" s="10" t="s">
        <v>235</v>
      </c>
      <c r="K35" s="39"/>
      <c r="L35" s="24"/>
      <c r="M35" s="27" t="s">
        <v>101</v>
      </c>
      <c r="N35" s="37">
        <v>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.Petroleum Refining.Refined Petroleum Products.Petroleum Fractions.Hydrotreating.Desulphurizationlow sulphur gas oil Eff unitservice_request.Petroleum Refining.Still Gas</v>
      </c>
    </row>
    <row r="36" spans="1:117" s="12" customFormat="1" x14ac:dyDescent="0.3">
      <c r="A36" s="10" t="s">
        <v>49</v>
      </c>
      <c r="B36" s="41"/>
      <c r="D36" s="39"/>
      <c r="E36" s="39"/>
      <c r="F36" s="10" t="s">
        <v>50</v>
      </c>
      <c r="G36" s="10" t="s">
        <v>280</v>
      </c>
      <c r="H36" s="10"/>
      <c r="I36" s="10"/>
      <c r="J36" s="10" t="s">
        <v>111</v>
      </c>
      <c r="K36" s="39"/>
      <c r="L36" s="24"/>
      <c r="M36" s="27" t="s">
        <v>101</v>
      </c>
      <c r="N36" s="37">
        <v>0.72599999999999998</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.Petroleum Refining.Refined Petroleum Products.Petroleum Fractions.Hydrotreating.Desulphurizationlow sulphur gas oil Eff unitservice_request.Petroleum Refining.Hydrogen</v>
      </c>
    </row>
    <row r="37" spans="1:117" x14ac:dyDescent="0.3">
      <c r="A37" s="10" t="s">
        <v>49</v>
      </c>
      <c r="B37" s="41"/>
      <c r="D37" s="39"/>
      <c r="E37" s="39"/>
      <c r="F37" s="10" t="s">
        <v>51</v>
      </c>
      <c r="G37" s="10" t="s">
        <v>280</v>
      </c>
      <c r="H37" s="10"/>
      <c r="J37" s="10" t="s">
        <v>234</v>
      </c>
      <c r="K37" s="39"/>
      <c r="L37" s="24"/>
      <c r="M37" s="27" t="s">
        <v>101</v>
      </c>
      <c r="N37" s="37">
        <v>1.52171639323395E-2</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.Petroleum Refining.Refined Petroleum Products.Petroleum Fractions.Hydrotreating.Desulphurizationhigh sulphur gas oilservice_request.Petroleum Refining.Pumping</v>
      </c>
      <c r="DM37" s="9"/>
    </row>
    <row r="38" spans="1:117" x14ac:dyDescent="0.3">
      <c r="A38" s="10" t="s">
        <v>49</v>
      </c>
      <c r="B38" s="41"/>
      <c r="D38" s="39"/>
      <c r="E38" s="39"/>
      <c r="F38" s="10" t="s">
        <v>51</v>
      </c>
      <c r="G38" s="10" t="s">
        <v>280</v>
      </c>
      <c r="H38" s="10"/>
      <c r="J38" s="10" t="s">
        <v>133</v>
      </c>
      <c r="K38" s="39"/>
      <c r="L38" s="24"/>
      <c r="M38" s="27" t="s">
        <v>101</v>
      </c>
      <c r="N38" s="37">
        <v>5.8000000000000003E-2</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.Petroleum Refining.Refined Petroleum Products.Petroleum Fractions.Hydrotreating.Desulphurizationhigh sulphur gas oilservice_request.Petroleum Refining.Steam</v>
      </c>
    </row>
    <row r="39" spans="1:117" x14ac:dyDescent="0.3">
      <c r="A39" s="10" t="s">
        <v>49</v>
      </c>
      <c r="B39" s="41"/>
      <c r="D39" s="39"/>
      <c r="E39" s="39"/>
      <c r="F39" s="10" t="s">
        <v>51</v>
      </c>
      <c r="G39" s="10" t="s">
        <v>280</v>
      </c>
      <c r="H39" s="10"/>
      <c r="J39" s="10" t="s">
        <v>233</v>
      </c>
      <c r="K39" s="39"/>
      <c r="L39" s="24"/>
      <c r="M39" s="27" t="s">
        <v>101</v>
      </c>
      <c r="N39" s="37">
        <v>1.3725802679647001E-3</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.Petroleum Refining.Refined Petroleum Products.Petroleum Fractions.Hydrotreating.Desulphurizationhigh sulphur gas oilservice_request.Petroleum Refining.Compression</v>
      </c>
      <c r="DM39" s="9"/>
    </row>
    <row r="40" spans="1:117" x14ac:dyDescent="0.3">
      <c r="A40" s="10" t="s">
        <v>49</v>
      </c>
      <c r="B40" s="41"/>
      <c r="D40" s="39"/>
      <c r="E40" s="39"/>
      <c r="F40" s="10" t="s">
        <v>51</v>
      </c>
      <c r="G40" s="10" t="s">
        <v>280</v>
      </c>
      <c r="H40" s="10"/>
      <c r="J40" s="10" t="s">
        <v>117</v>
      </c>
      <c r="K40" s="39"/>
      <c r="L40" s="24"/>
      <c r="M40" s="27" t="s">
        <v>101</v>
      </c>
      <c r="N40" s="37">
        <v>1.3</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.Petroleum Refining.Refined Petroleum Products.Petroleum Fractions.Hydrotreating.Desulphurizationhigh sulphur gas oilservice_request.Petroleum Refining.Direct Heat</v>
      </c>
    </row>
    <row r="41" spans="1:117" x14ac:dyDescent="0.3">
      <c r="A41" s="10" t="s">
        <v>49</v>
      </c>
      <c r="B41" s="41"/>
      <c r="D41" s="39"/>
      <c r="E41" s="39"/>
      <c r="F41" s="10" t="s">
        <v>51</v>
      </c>
      <c r="G41" s="10" t="s">
        <v>280</v>
      </c>
      <c r="H41" s="10"/>
      <c r="J41" s="10" t="s">
        <v>235</v>
      </c>
      <c r="K41" s="39"/>
      <c r="L41" s="24"/>
      <c r="M41" s="27" t="s">
        <v>101</v>
      </c>
      <c r="N41" s="37">
        <v>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.Petroleum Refining.Refined Petroleum Products.Petroleum Fractions.Hydrotreating.Desulphurizationhigh sulphur gas oilservice_request.Petroleum Refining.Still Gas</v>
      </c>
      <c r="DM41" s="9"/>
    </row>
    <row r="42" spans="1:117" x14ac:dyDescent="0.3">
      <c r="A42" s="10" t="s">
        <v>49</v>
      </c>
      <c r="B42" s="41"/>
      <c r="D42" s="39"/>
      <c r="E42" s="39"/>
      <c r="F42" s="10" t="s">
        <v>51</v>
      </c>
      <c r="G42" s="10" t="s">
        <v>280</v>
      </c>
      <c r="H42" s="10"/>
      <c r="J42" s="10" t="s">
        <v>111</v>
      </c>
      <c r="K42" s="39"/>
      <c r="L42" s="24"/>
      <c r="M42" s="27" t="s">
        <v>101</v>
      </c>
      <c r="N42" s="37">
        <v>1.4530000000000001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.Petroleum Refining.Refined Petroleum Products.Petroleum Fractions.Hydrotreating.Desulphurizationhigh sulphur gas oilservice_request.Petroleum Refining.Hydrogen</v>
      </c>
      <c r="DM42" s="9"/>
    </row>
    <row r="43" spans="1:117" x14ac:dyDescent="0.3">
      <c r="A43" s="10" t="s">
        <v>49</v>
      </c>
      <c r="B43" s="41"/>
      <c r="D43" s="39"/>
      <c r="E43" s="39"/>
      <c r="F43" s="10" t="s">
        <v>52</v>
      </c>
      <c r="G43" s="10" t="s">
        <v>280</v>
      </c>
      <c r="H43" s="10"/>
      <c r="J43" s="10" t="s">
        <v>234</v>
      </c>
      <c r="K43" s="39"/>
      <c r="L43" s="24"/>
      <c r="M43" s="27" t="s">
        <v>101</v>
      </c>
      <c r="N43" s="37">
        <v>1.5389749444597501E-2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.Petroleum Refining.Refined Petroleum Products.Petroleum Fractions.Hydrotreating.Desulphurizationlow sulphur distillates Eff unitservice_request.Petroleum Refining.Pumping</v>
      </c>
    </row>
    <row r="44" spans="1:117" s="12" customFormat="1" x14ac:dyDescent="0.3">
      <c r="A44" s="10" t="s">
        <v>49</v>
      </c>
      <c r="B44" s="41"/>
      <c r="D44" s="39"/>
      <c r="E44" s="39"/>
      <c r="F44" s="10" t="s">
        <v>52</v>
      </c>
      <c r="G44" s="10" t="s">
        <v>280</v>
      </c>
      <c r="H44" s="10"/>
      <c r="I44" s="10"/>
      <c r="J44" s="10" t="s">
        <v>133</v>
      </c>
      <c r="K44" s="39"/>
      <c r="L44" s="24"/>
      <c r="M44" s="27" t="s">
        <v>101</v>
      </c>
      <c r="N44" s="37">
        <v>5.8000000000000003E-2</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.Petroleum Refining.Refined Petroleum Products.Petroleum Fractions.Hydrotreating.Desulphurizationlow sulphur distillates Eff unitservice_request.Petroleum Refining.Steam</v>
      </c>
      <c r="DM44" s="9"/>
    </row>
    <row r="45" spans="1:117" s="12" customFormat="1" x14ac:dyDescent="0.3">
      <c r="A45" s="10" t="s">
        <v>49</v>
      </c>
      <c r="B45" s="41"/>
      <c r="D45" s="39"/>
      <c r="E45" s="39"/>
      <c r="F45" s="10" t="s">
        <v>52</v>
      </c>
      <c r="G45" s="10" t="s">
        <v>280</v>
      </c>
      <c r="H45" s="10"/>
      <c r="I45" s="10"/>
      <c r="J45" s="10" t="s">
        <v>233</v>
      </c>
      <c r="K45" s="39"/>
      <c r="L45" s="24"/>
      <c r="M45" s="27" t="s">
        <v>101</v>
      </c>
      <c r="N45" s="37">
        <v>1.3619247296103899E-3</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.Petroleum Refining.Refined Petroleum Products.Petroleum Fractions.Hydrotreating.Desulphurizationlow sulphur distillates Eff unitservice_request.Petroleum Refining.Compression</v>
      </c>
    </row>
    <row r="46" spans="1:117" s="12" customFormat="1" x14ac:dyDescent="0.3">
      <c r="A46" s="10" t="s">
        <v>49</v>
      </c>
      <c r="B46" s="41"/>
      <c r="D46" s="39"/>
      <c r="E46" s="39"/>
      <c r="F46" s="10" t="s">
        <v>52</v>
      </c>
      <c r="G46" s="10" t="s">
        <v>280</v>
      </c>
      <c r="H46" s="10"/>
      <c r="I46" s="10"/>
      <c r="J46" s="10" t="s">
        <v>117</v>
      </c>
      <c r="K46" s="39"/>
      <c r="L46" s="24"/>
      <c r="M46" s="27" t="s">
        <v>101</v>
      </c>
      <c r="N46" s="37">
        <v>0.3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.Petroleum Refining.Refined Petroleum Products.Petroleum Fractions.Hydrotreating.Desulphurizationlow sulphur distillates Eff unitservice_request.Petroleum Refining.Direct Heat</v>
      </c>
      <c r="DM46" s="9"/>
    </row>
    <row r="47" spans="1:117" s="12" customFormat="1" x14ac:dyDescent="0.3">
      <c r="A47" s="10" t="s">
        <v>49</v>
      </c>
      <c r="B47" s="41"/>
      <c r="D47" s="39"/>
      <c r="E47" s="39"/>
      <c r="F47" s="10" t="s">
        <v>52</v>
      </c>
      <c r="G47" s="10" t="s">
        <v>280</v>
      </c>
      <c r="H47" s="10"/>
      <c r="I47" s="10"/>
      <c r="J47" s="10" t="s">
        <v>235</v>
      </c>
      <c r="K47" s="39"/>
      <c r="L47" s="24"/>
      <c r="M47" s="27" t="s">
        <v>101</v>
      </c>
      <c r="N47" s="37">
        <v>1.35</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.Petroleum Refining.Refined Petroleum Products.Petroleum Fractions.Hydrotreating.Desulphurizationlow sulphur distillates Eff unitservice_request.Petroleum Refining.Still Gas</v>
      </c>
    </row>
    <row r="48" spans="1:117" s="12" customFormat="1" x14ac:dyDescent="0.3">
      <c r="A48" s="10" t="s">
        <v>49</v>
      </c>
      <c r="B48" s="41"/>
      <c r="D48" s="39"/>
      <c r="E48" s="39"/>
      <c r="F48" s="10" t="s">
        <v>52</v>
      </c>
      <c r="G48" s="10" t="s">
        <v>280</v>
      </c>
      <c r="H48" s="10"/>
      <c r="I48" s="10"/>
      <c r="J48" s="10" t="s">
        <v>111</v>
      </c>
      <c r="K48" s="39"/>
      <c r="L48" s="24"/>
      <c r="M48" s="27" t="s">
        <v>101</v>
      </c>
      <c r="N48" s="37">
        <v>0.27300000000000002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.Petroleum Refining.Refined Petroleum Products.Petroleum Fractions.Hydrotreating.Desulphurizationlow sulphur distillates Eff unitservice_request.Petroleum Refining.Hydrogen</v>
      </c>
    </row>
    <row r="49" spans="1:117" s="12" customFormat="1" x14ac:dyDescent="0.3">
      <c r="A49" s="10" t="s">
        <v>49</v>
      </c>
      <c r="B49" s="41"/>
      <c r="D49" s="39"/>
      <c r="E49" s="39"/>
      <c r="F49" s="10" t="s">
        <v>53</v>
      </c>
      <c r="G49" s="10" t="s">
        <v>280</v>
      </c>
      <c r="H49" s="10"/>
      <c r="I49" s="10"/>
      <c r="J49" s="10" t="s">
        <v>234</v>
      </c>
      <c r="K49" s="39"/>
      <c r="L49" s="24"/>
      <c r="M49" s="27" t="s">
        <v>101</v>
      </c>
      <c r="N49" s="37">
        <v>7.1315621881841802E-3</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.Petroleum Refining.Refined Petroleum Products.Petroleum Fractions.Hydrotreating.Desulphurizationlow sulphur naphtha Eff unitservice_request.Petroleum Refining.Pumping</v>
      </c>
      <c r="DM49" s="9"/>
    </row>
    <row r="50" spans="1:117" s="12" customFormat="1" x14ac:dyDescent="0.3">
      <c r="A50" s="10" t="s">
        <v>49</v>
      </c>
      <c r="B50" s="41"/>
      <c r="D50" s="39"/>
      <c r="E50" s="39"/>
      <c r="F50" s="10" t="s">
        <v>53</v>
      </c>
      <c r="G50" s="10" t="s">
        <v>280</v>
      </c>
      <c r="H50" s="10"/>
      <c r="I50" s="10"/>
      <c r="J50" s="10" t="s">
        <v>133</v>
      </c>
      <c r="K50" s="39"/>
      <c r="L50" s="24"/>
      <c r="M50" s="27" t="s">
        <v>101</v>
      </c>
      <c r="N50" s="37">
        <v>5.8000000000000003E-2</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.Petroleum Refining.Refined Petroleum Products.Petroleum Fractions.Hydrotreating.Desulphurizationlow sulphur naphtha Eff unitservice_request.Petroleum Refining.Steam</v>
      </c>
    </row>
    <row r="51" spans="1:117" s="12" customFormat="1" x14ac:dyDescent="0.3">
      <c r="A51" s="10" t="s">
        <v>49</v>
      </c>
      <c r="B51" s="41"/>
      <c r="D51" s="39"/>
      <c r="E51" s="39"/>
      <c r="F51" s="10" t="s">
        <v>53</v>
      </c>
      <c r="G51" s="10" t="s">
        <v>280</v>
      </c>
      <c r="H51" s="10"/>
      <c r="I51" s="10"/>
      <c r="J51" s="10" t="s">
        <v>233</v>
      </c>
      <c r="K51" s="39"/>
      <c r="L51" s="24"/>
      <c r="M51" s="27" t="s">
        <v>101</v>
      </c>
      <c r="N51" s="37">
        <v>6.3914944139386502E-4</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.Petroleum Refining.Refined Petroleum Products.Petroleum Fractions.Hydrotreating.Desulphurizationlow sulphur naphtha Eff unitservice_request.Petroleum Refining.Compression</v>
      </c>
      <c r="DM51" s="9"/>
    </row>
    <row r="52" spans="1:117" s="12" customFormat="1" x14ac:dyDescent="0.3">
      <c r="A52" s="10" t="s">
        <v>49</v>
      </c>
      <c r="B52" s="41"/>
      <c r="D52" s="39"/>
      <c r="E52" s="39"/>
      <c r="F52" s="10" t="s">
        <v>53</v>
      </c>
      <c r="G52" s="10" t="s">
        <v>280</v>
      </c>
      <c r="H52" s="10"/>
      <c r="I52" s="10"/>
      <c r="J52" s="10" t="s">
        <v>117</v>
      </c>
      <c r="K52" s="39"/>
      <c r="L52" s="24"/>
      <c r="M52" s="27" t="s">
        <v>101</v>
      </c>
      <c r="N52" s="37">
        <v>0.4</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.Petroleum Refining.Refined Petroleum Products.Petroleum Fractions.Hydrotreating.Desulphurizationlow sulphur naphtha Eff unitservice_request.Petroleum Refining.Direct Heat</v>
      </c>
    </row>
    <row r="53" spans="1:117" s="12" customFormat="1" x14ac:dyDescent="0.3">
      <c r="A53" s="10" t="s">
        <v>49</v>
      </c>
      <c r="B53" s="41"/>
      <c r="D53" s="39"/>
      <c r="E53" s="39"/>
      <c r="F53" s="10" t="s">
        <v>53</v>
      </c>
      <c r="G53" s="10" t="s">
        <v>280</v>
      </c>
      <c r="H53" s="10"/>
      <c r="I53" s="10"/>
      <c r="J53" s="10" t="s">
        <v>235</v>
      </c>
      <c r="K53" s="39"/>
      <c r="L53" s="24"/>
      <c r="M53" s="27" t="s">
        <v>101</v>
      </c>
      <c r="N53" s="37">
        <v>1.6</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.Petroleum Refining.Refined Petroleum Products.Petroleum Fractions.Hydrotreating.Desulphurizationlow sulphur naphtha Eff unitservice_request.Petroleum Refining.Still Gas</v>
      </c>
      <c r="DM53" s="9"/>
    </row>
    <row r="54" spans="1:117" s="12" customFormat="1" x14ac:dyDescent="0.3">
      <c r="A54" s="10" t="s">
        <v>49</v>
      </c>
      <c r="B54" s="41"/>
      <c r="D54" s="39"/>
      <c r="E54" s="39"/>
      <c r="F54" s="10" t="s">
        <v>53</v>
      </c>
      <c r="G54" s="10" t="s">
        <v>280</v>
      </c>
      <c r="H54" s="10"/>
      <c r="I54" s="10"/>
      <c r="J54" s="10" t="s">
        <v>111</v>
      </c>
      <c r="K54" s="39"/>
      <c r="L54" s="24"/>
      <c r="M54" s="27" t="s">
        <v>101</v>
      </c>
      <c r="N54" s="37">
        <v>0.182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.Petroleum Refining.Refined Petroleum Products.Petroleum Fractions.Hydrotreating.Desulphurizationlow sulphur naphtha Eff unitservice_request.Petroleum Refining.Hydrogen</v>
      </c>
      <c r="DM54" s="9"/>
    </row>
    <row r="55" spans="1:117" x14ac:dyDescent="0.3">
      <c r="A55" s="10" t="s">
        <v>49</v>
      </c>
      <c r="B55" s="41"/>
      <c r="D55" s="39"/>
      <c r="E55" s="39"/>
      <c r="F55" s="10" t="s">
        <v>54</v>
      </c>
      <c r="G55" s="10" t="s">
        <v>280</v>
      </c>
      <c r="H55" s="10"/>
      <c r="J55" s="10" t="s">
        <v>234</v>
      </c>
      <c r="K55" s="39"/>
      <c r="L55" s="24"/>
      <c r="M55" s="27" t="s">
        <v>101</v>
      </c>
      <c r="N55" s="37">
        <v>2.3061925421402701E-2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.Petroleum Refining.Refined Petroleum Products.Petroleum Fractions.Hydrotreating.Desulphurizationhigh sulphur distillatesservice_request.Petroleum Refining.Pumping</v>
      </c>
    </row>
    <row r="56" spans="1:117" s="12" customFormat="1" x14ac:dyDescent="0.3">
      <c r="A56" s="10" t="s">
        <v>49</v>
      </c>
      <c r="B56" s="41"/>
      <c r="D56" s="39"/>
      <c r="E56" s="39"/>
      <c r="F56" s="10" t="s">
        <v>54</v>
      </c>
      <c r="G56" s="10" t="s">
        <v>280</v>
      </c>
      <c r="H56" s="10"/>
      <c r="I56" s="10"/>
      <c r="J56" s="10" t="s">
        <v>133</v>
      </c>
      <c r="K56" s="39"/>
      <c r="L56" s="24"/>
      <c r="M56" s="27" t="s">
        <v>101</v>
      </c>
      <c r="N56" s="37">
        <v>5.8000000000000003E-2</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.Petroleum Refining.Refined Petroleum Products.Petroleum Fractions.Hydrotreating.Desulphurizationhigh sulphur distillatesservice_request.Petroleum Refining.Steam</v>
      </c>
      <c r="DM56" s="9"/>
    </row>
    <row r="57" spans="1:117" s="12" customFormat="1" x14ac:dyDescent="0.3">
      <c r="A57" s="10" t="s">
        <v>49</v>
      </c>
      <c r="B57" s="41"/>
      <c r="D57" s="39"/>
      <c r="E57" s="39"/>
      <c r="F57" s="10" t="s">
        <v>54</v>
      </c>
      <c r="G57" s="10" t="s">
        <v>280</v>
      </c>
      <c r="H57" s="10"/>
      <c r="I57" s="10"/>
      <c r="J57" s="10" t="s">
        <v>233</v>
      </c>
      <c r="K57" s="39"/>
      <c r="L57" s="24"/>
      <c r="M57" s="27" t="s">
        <v>101</v>
      </c>
      <c r="N57" s="37">
        <v>2.0882845854026102E-3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.Petroleum Refining.Refined Petroleum Products.Petroleum Fractions.Hydrotreating.Desulphurizationhigh sulphur distillatesservice_request.Petroleum Refining.Compression</v>
      </c>
    </row>
    <row r="58" spans="1:117" s="12" customFormat="1" x14ac:dyDescent="0.3">
      <c r="A58" s="10" t="s">
        <v>49</v>
      </c>
      <c r="B58" s="41"/>
      <c r="D58" s="39"/>
      <c r="E58" s="39"/>
      <c r="F58" s="10" t="s">
        <v>54</v>
      </c>
      <c r="G58" s="10" t="s">
        <v>280</v>
      </c>
      <c r="H58" s="10"/>
      <c r="I58" s="10"/>
      <c r="J58" s="10" t="s">
        <v>117</v>
      </c>
      <c r="K58" s="39"/>
      <c r="L58" s="24"/>
      <c r="M58" s="27" t="s">
        <v>101</v>
      </c>
      <c r="N58" s="37">
        <v>0.4</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.Petroleum Refining.Refined Petroleum Products.Petroleum Fractions.Hydrotreating.Desulphurizationhigh sulphur distillatesservice_request.Petroleum Refining.Direct Heat</v>
      </c>
      <c r="DM58" s="9"/>
    </row>
    <row r="59" spans="1:117" s="12" customFormat="1" x14ac:dyDescent="0.3">
      <c r="A59" s="10" t="s">
        <v>49</v>
      </c>
      <c r="B59" s="41"/>
      <c r="D59" s="39"/>
      <c r="E59" s="39"/>
      <c r="F59" s="10" t="s">
        <v>54</v>
      </c>
      <c r="G59" s="10" t="s">
        <v>280</v>
      </c>
      <c r="H59" s="10"/>
      <c r="I59" s="10"/>
      <c r="J59" s="10" t="s">
        <v>235</v>
      </c>
      <c r="K59" s="39"/>
      <c r="L59" s="24"/>
      <c r="M59" s="27" t="s">
        <v>101</v>
      </c>
      <c r="N59" s="37">
        <v>1.35</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.Petroleum Refining.Refined Petroleum Products.Petroleum Fractions.Hydrotreating.Desulphurizationhigh sulphur distillatesservice_request.Petroleum Refining.Still Gas</v>
      </c>
    </row>
    <row r="60" spans="1:117" s="12" customFormat="1" x14ac:dyDescent="0.3">
      <c r="A60" s="10" t="s">
        <v>49</v>
      </c>
      <c r="B60" s="41"/>
      <c r="D60" s="39"/>
      <c r="E60" s="39"/>
      <c r="F60" s="10" t="s">
        <v>54</v>
      </c>
      <c r="G60" s="10" t="s">
        <v>280</v>
      </c>
      <c r="H60" s="10"/>
      <c r="I60" s="10"/>
      <c r="J60" s="10" t="s">
        <v>111</v>
      </c>
      <c r="K60" s="39"/>
      <c r="L60" s="24"/>
      <c r="M60" s="27" t="s">
        <v>101</v>
      </c>
      <c r="N60" s="37">
        <v>0.72599999999999998</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.Petroleum Refining.Refined Petroleum Products.Petroleum Fractions.Hydrotreating.Desulphurizationhigh sulphur distillatesservice_request.Petroleum Refining.Hydrogen</v>
      </c>
    </row>
    <row r="61" spans="1:117" s="12" customFormat="1" x14ac:dyDescent="0.3">
      <c r="A61" s="10" t="s">
        <v>49</v>
      </c>
      <c r="B61" s="41"/>
      <c r="D61" s="39"/>
      <c r="E61" s="39"/>
      <c r="F61" s="10" t="s">
        <v>55</v>
      </c>
      <c r="G61" s="10" t="s">
        <v>280</v>
      </c>
      <c r="H61" s="10"/>
      <c r="I61" s="10"/>
      <c r="J61" s="10" t="s">
        <v>234</v>
      </c>
      <c r="K61" s="39"/>
      <c r="L61" s="24"/>
      <c r="M61" s="27" t="s">
        <v>101</v>
      </c>
      <c r="N61" s="37">
        <v>1.1403771612237899E-2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.Petroleum Refining.Refined Petroleum Products.Petroleum Fractions.Hydrotreating.Desulphurizationhigh sulphur naphthaservice_request.Petroleum Refining.Pumping</v>
      </c>
      <c r="DM61" s="9"/>
    </row>
    <row r="62" spans="1:117" s="12" customFormat="1" x14ac:dyDescent="0.3">
      <c r="A62" s="10" t="s">
        <v>49</v>
      </c>
      <c r="B62" s="41"/>
      <c r="D62" s="39"/>
      <c r="E62" s="39"/>
      <c r="F62" s="10" t="s">
        <v>55</v>
      </c>
      <c r="G62" s="10" t="s">
        <v>280</v>
      </c>
      <c r="H62" s="10"/>
      <c r="I62" s="10"/>
      <c r="J62" s="10" t="s">
        <v>133</v>
      </c>
      <c r="K62" s="39"/>
      <c r="L62" s="24"/>
      <c r="M62" s="27" t="s">
        <v>101</v>
      </c>
      <c r="N62" s="37">
        <v>5.8000000000000003E-2</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.Petroleum Refining.Refined Petroleum Products.Petroleum Fractions.Hydrotreating.Desulphurizationhigh sulphur naphthaservice_request.Petroleum Refining.Steam</v>
      </c>
    </row>
    <row r="63" spans="1:117" s="12" customFormat="1" x14ac:dyDescent="0.3">
      <c r="A63" s="10" t="s">
        <v>49</v>
      </c>
      <c r="B63" s="41"/>
      <c r="D63" s="39"/>
      <c r="E63" s="39"/>
      <c r="F63" s="10" t="s">
        <v>55</v>
      </c>
      <c r="G63" s="10" t="s">
        <v>280</v>
      </c>
      <c r="H63" s="10"/>
      <c r="I63" s="10"/>
      <c r="J63" s="10" t="s">
        <v>233</v>
      </c>
      <c r="K63" s="39"/>
      <c r="L63" s="24"/>
      <c r="M63" s="27" t="s">
        <v>101</v>
      </c>
      <c r="N63" s="37">
        <v>1.00918332851663E-3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.Petroleum Refining.Refined Petroleum Products.Petroleum Fractions.Hydrotreating.Desulphurizationhigh sulphur naphthaservice_request.Petroleum Refining.Compression</v>
      </c>
      <c r="DM63" s="9"/>
    </row>
    <row r="64" spans="1:117" s="12" customFormat="1" x14ac:dyDescent="0.3">
      <c r="A64" s="10" t="s">
        <v>49</v>
      </c>
      <c r="B64" s="41"/>
      <c r="D64" s="39"/>
      <c r="E64" s="39"/>
      <c r="F64" s="10" t="s">
        <v>55</v>
      </c>
      <c r="G64" s="10" t="s">
        <v>280</v>
      </c>
      <c r="H64" s="10"/>
      <c r="I64" s="10"/>
      <c r="J64" s="10" t="s">
        <v>117</v>
      </c>
      <c r="K64" s="39"/>
      <c r="L64" s="24"/>
      <c r="M64" s="27" t="s">
        <v>101</v>
      </c>
      <c r="N64" s="37">
        <v>0.6</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.Petroleum Refining.Refined Petroleum Products.Petroleum Fractions.Hydrotreating.Desulphurizationhigh sulphur naphthaservice_request.Petroleum Refining.Direct Heat</v>
      </c>
    </row>
    <row r="65" spans="1:117" s="12" customFormat="1" x14ac:dyDescent="0.3">
      <c r="A65" s="10" t="s">
        <v>49</v>
      </c>
      <c r="B65" s="41"/>
      <c r="D65" s="39"/>
      <c r="E65" s="39"/>
      <c r="F65" s="10" t="s">
        <v>55</v>
      </c>
      <c r="G65" s="10" t="s">
        <v>280</v>
      </c>
      <c r="H65" s="10"/>
      <c r="I65" s="10"/>
      <c r="J65" s="10" t="s">
        <v>235</v>
      </c>
      <c r="K65" s="39"/>
      <c r="L65" s="24"/>
      <c r="M65" s="27" t="s">
        <v>101</v>
      </c>
      <c r="N65" s="37">
        <v>1.6</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.Petroleum Refining.Refined Petroleum Products.Petroleum Fractions.Hydrotreating.Desulphurizationhigh sulphur naphthaservice_request.Petroleum Refining.Still Gas</v>
      </c>
      <c r="DM65" s="9"/>
    </row>
    <row r="66" spans="1:117" s="12" customFormat="1" x14ac:dyDescent="0.3">
      <c r="A66" s="10" t="s">
        <v>49</v>
      </c>
      <c r="B66" s="41"/>
      <c r="D66" s="39"/>
      <c r="E66" s="39"/>
      <c r="F66" s="10" t="s">
        <v>55</v>
      </c>
      <c r="G66" s="10" t="s">
        <v>280</v>
      </c>
      <c r="H66" s="10"/>
      <c r="I66" s="10"/>
      <c r="J66" s="10" t="s">
        <v>111</v>
      </c>
      <c r="K66" s="39"/>
      <c r="L66" s="24"/>
      <c r="M66" s="27" t="s">
        <v>101</v>
      </c>
      <c r="N66" s="37">
        <v>0.27300000000000002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.Petroleum Refining.Refined Petroleum Products.Petroleum Fractions.Hydrotreating.Desulphurizationhigh sulphur naphthaservice_request.Petroleum Refining.Hydrogen</v>
      </c>
      <c r="DM66" s="9"/>
    </row>
    <row r="67" spans="1:117" s="12" customFormat="1" x14ac:dyDescent="0.3">
      <c r="A67" s="10"/>
      <c r="B67" s="41"/>
      <c r="D67" s="39"/>
      <c r="E67" s="39"/>
      <c r="F67" s="10"/>
      <c r="G67" s="10"/>
      <c r="H67" s="10"/>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c r="DM67" s="9"/>
    </row>
    <row r="68" spans="1:117" s="12" customFormat="1" x14ac:dyDescent="0.3">
      <c r="A68" s="10" t="s">
        <v>56</v>
      </c>
      <c r="B68" s="41"/>
      <c r="D68" s="39"/>
      <c r="E68" s="39"/>
      <c r="F68" s="10" t="s">
        <v>57</v>
      </c>
      <c r="G68" s="10" t="s">
        <v>280</v>
      </c>
      <c r="H68" s="10"/>
      <c r="I68" s="10"/>
      <c r="J68" s="10" t="s">
        <v>234</v>
      </c>
      <c r="K68" s="39"/>
      <c r="L68" s="24"/>
      <c r="M68" s="27" t="s">
        <v>101</v>
      </c>
      <c r="N68" s="37">
        <v>1.6916862131865901E-2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.Petroleum Refining.Refined Petroleum Products.Petroleum Fractions.Hydrotreating.Sulphur RecoveryClaus sulphur unitservice_request.Petroleum Refining.Pumping</v>
      </c>
    </row>
    <row r="69" spans="1:117" s="12" customFormat="1" x14ac:dyDescent="0.3">
      <c r="A69" s="10" t="s">
        <v>56</v>
      </c>
      <c r="B69" s="41"/>
      <c r="D69" s="39"/>
      <c r="E69" s="39"/>
      <c r="F69" s="10" t="s">
        <v>57</v>
      </c>
      <c r="G69" s="10" t="s">
        <v>280</v>
      </c>
      <c r="H69" s="10"/>
      <c r="I69" s="10"/>
      <c r="J69" s="10" t="s">
        <v>233</v>
      </c>
      <c r="K69" s="39"/>
      <c r="L69" s="24"/>
      <c r="M69" s="27" t="s">
        <v>101</v>
      </c>
      <c r="N69" s="37">
        <v>7.2964101846705997E-4</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.Petroleum Refining.Refined Petroleum Products.Petroleum Fractions.Hydrotreating.Sulphur RecoveryClaus sulphur unitservice_request.Petroleum Refining.Compression</v>
      </c>
      <c r="DM69" s="9"/>
    </row>
    <row r="70" spans="1:117" s="12" customFormat="1" x14ac:dyDescent="0.3">
      <c r="A70" s="10" t="s">
        <v>56</v>
      </c>
      <c r="B70" s="41"/>
      <c r="D70" s="39"/>
      <c r="E70" s="39"/>
      <c r="F70" s="10" t="s">
        <v>57</v>
      </c>
      <c r="G70" s="10" t="s">
        <v>280</v>
      </c>
      <c r="H70" s="10"/>
      <c r="I70" s="10"/>
      <c r="J70" s="10" t="s">
        <v>133</v>
      </c>
      <c r="K70" s="39"/>
      <c r="L70" s="24"/>
      <c r="M70" s="27" t="s">
        <v>101</v>
      </c>
      <c r="N70" s="37">
        <v>-1</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.Petroleum Refining.Refined Petroleum Products.Petroleum Fractions.Hydrotreating.Sulphur RecoveryClaus sulphur unitservice_request.Petroleum Refining.Steam</v>
      </c>
    </row>
    <row r="71" spans="1:117" s="12" customFormat="1" x14ac:dyDescent="0.3">
      <c r="A71" s="10"/>
      <c r="B71" s="41"/>
      <c r="D71" s="39"/>
      <c r="E71" s="39"/>
      <c r="F71" s="10"/>
      <c r="G71" s="10"/>
      <c r="H71" s="10"/>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7" s="12" customFormat="1" x14ac:dyDescent="0.3">
      <c r="A72" s="10" t="s">
        <v>58</v>
      </c>
      <c r="B72" s="41"/>
      <c r="D72" s="39"/>
      <c r="E72" s="39"/>
      <c r="F72" s="10" t="s">
        <v>59</v>
      </c>
      <c r="G72" s="10" t="s">
        <v>280</v>
      </c>
      <c r="H72" s="10"/>
      <c r="I72" s="10"/>
      <c r="J72" s="10" t="s">
        <v>234</v>
      </c>
      <c r="K72" s="39"/>
      <c r="L72" s="24"/>
      <c r="M72" s="27" t="s">
        <v>101</v>
      </c>
      <c r="N72" s="37">
        <v>3.9281430321592798E-3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.Petroleum Refining.Refined Petroleum Products.Petroleum Fractions.Distillation.Atmosphericlow API crudeservice_request.Petroleum Refining.Pumping</v>
      </c>
      <c r="DM72" s="9"/>
    </row>
    <row r="73" spans="1:117" s="12" customFormat="1" x14ac:dyDescent="0.3">
      <c r="A73" s="10" t="s">
        <v>58</v>
      </c>
      <c r="B73" s="41"/>
      <c r="D73" s="39"/>
      <c r="E73" s="39"/>
      <c r="F73" s="10" t="s">
        <v>59</v>
      </c>
      <c r="G73" s="10" t="s">
        <v>280</v>
      </c>
      <c r="H73" s="10"/>
      <c r="I73" s="10"/>
      <c r="J73" s="10" t="s">
        <v>133</v>
      </c>
      <c r="K73" s="39"/>
      <c r="L73" s="24"/>
      <c r="M73" s="27" t="s">
        <v>101</v>
      </c>
      <c r="N73" s="37">
        <v>0.11169999999999999</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.Petroleum Refining.Refined Petroleum Products.Petroleum Fractions.Distillation.Atmosphericlow API crudeservice_request.Petroleum Refining.Steam</v>
      </c>
    </row>
    <row r="74" spans="1:117" s="12" customFormat="1" x14ac:dyDescent="0.3">
      <c r="A74" s="10" t="s">
        <v>58</v>
      </c>
      <c r="B74" s="41"/>
      <c r="D74" s="39"/>
      <c r="E74" s="39"/>
      <c r="F74" s="10" t="s">
        <v>59</v>
      </c>
      <c r="G74" s="10" t="s">
        <v>280</v>
      </c>
      <c r="H74" s="10"/>
      <c r="I74" s="10"/>
      <c r="J74" s="10" t="s">
        <v>176</v>
      </c>
      <c r="K74" s="39"/>
      <c r="L74" s="24"/>
      <c r="M74" s="27" t="s">
        <v>101</v>
      </c>
      <c r="N74" s="37">
        <v>3.4916826952526999E-3</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.Petroleum Refining.Refined Petroleum Products.Petroleum Fractions.Distillation.Atmosphericlow API crudeservice_request.Petroleum Refining.Ventilation</v>
      </c>
      <c r="DM74" s="9"/>
    </row>
    <row r="75" spans="1:117" s="12" customFormat="1" x14ac:dyDescent="0.3">
      <c r="A75" s="10" t="s">
        <v>58</v>
      </c>
      <c r="B75" s="41"/>
      <c r="D75" s="39"/>
      <c r="E75" s="39"/>
      <c r="F75" s="10" t="s">
        <v>59</v>
      </c>
      <c r="G75" s="10" t="s">
        <v>280</v>
      </c>
      <c r="H75" s="10"/>
      <c r="I75" s="10"/>
      <c r="J75" s="10" t="s">
        <v>233</v>
      </c>
      <c r="K75" s="39"/>
      <c r="L75" s="24"/>
      <c r="M75" s="27" t="s">
        <v>101</v>
      </c>
      <c r="N75" s="37">
        <v>5.6739843797856302E-4</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.Petroleum Refining.Refined Petroleum Products.Petroleum Fractions.Distillation.Atmosphericlow API crudeservice_request.Petroleum Refining.Compression</v>
      </c>
    </row>
    <row r="76" spans="1:117" s="12" customFormat="1" x14ac:dyDescent="0.3">
      <c r="A76" s="10" t="s">
        <v>58</v>
      </c>
      <c r="B76" s="41"/>
      <c r="D76" s="39"/>
      <c r="E76" s="39"/>
      <c r="F76" s="10" t="s">
        <v>59</v>
      </c>
      <c r="G76" s="10" t="s">
        <v>280</v>
      </c>
      <c r="H76" s="10"/>
      <c r="I76" s="10"/>
      <c r="J76" s="10" t="s">
        <v>117</v>
      </c>
      <c r="K76" s="39"/>
      <c r="L76" s="24"/>
      <c r="M76" s="27" t="s">
        <v>101</v>
      </c>
      <c r="N76" s="37">
        <v>0.51259999999999994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.Petroleum Refining.Refined Petroleum Products.Petroleum Fractions.Distillation.Atmosphericlow API crudeservice_request.Petroleum Refining.Direct Heat</v>
      </c>
      <c r="DM76" s="9"/>
    </row>
    <row r="77" spans="1:117" s="12" customFormat="1" x14ac:dyDescent="0.3">
      <c r="A77" s="10" t="s">
        <v>58</v>
      </c>
      <c r="B77" s="41"/>
      <c r="D77" s="39"/>
      <c r="E77" s="39"/>
      <c r="F77" s="10" t="s">
        <v>59</v>
      </c>
      <c r="G77" s="10" t="s">
        <v>280</v>
      </c>
      <c r="H77" s="10"/>
      <c r="I77" s="10"/>
      <c r="J77" s="10" t="s">
        <v>235</v>
      </c>
      <c r="K77" s="39"/>
      <c r="L77" s="24"/>
      <c r="M77" s="27" t="s">
        <v>101</v>
      </c>
      <c r="N77" s="37">
        <v>0.32</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.Petroleum Refining.Refined Petroleum Products.Petroleum Fractions.Distillation.Atmosphericlow API crudeservice_request.Petroleum Refining.Still Gas</v>
      </c>
      <c r="DM77" s="9"/>
    </row>
    <row r="78" spans="1:117" s="12" customFormat="1" x14ac:dyDescent="0.3">
      <c r="A78" s="10" t="s">
        <v>58</v>
      </c>
      <c r="B78" s="41"/>
      <c r="D78" s="39"/>
      <c r="E78" s="39"/>
      <c r="F78" s="10" t="s">
        <v>60</v>
      </c>
      <c r="G78" s="10" t="s">
        <v>280</v>
      </c>
      <c r="H78" s="10"/>
      <c r="I78" s="10"/>
      <c r="J78" s="10" t="s">
        <v>234</v>
      </c>
      <c r="K78" s="39"/>
      <c r="L78" s="24"/>
      <c r="M78" s="27" t="s">
        <v>101</v>
      </c>
      <c r="N78" s="37">
        <v>3.9281430321592798E-3</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.Petroleum Refining.Refined Petroleum Products.Petroleum Fractions.Distillation.Atmosphericlower grade crudeservice_request.Petroleum Refining.Pumping</v>
      </c>
    </row>
    <row r="79" spans="1:117" s="12" customFormat="1" x14ac:dyDescent="0.3">
      <c r="A79" s="10" t="s">
        <v>58</v>
      </c>
      <c r="B79" s="41"/>
      <c r="D79" s="39"/>
      <c r="E79" s="39"/>
      <c r="F79" s="10" t="s">
        <v>60</v>
      </c>
      <c r="G79" s="10" t="s">
        <v>280</v>
      </c>
      <c r="H79" s="10"/>
      <c r="I79" s="10"/>
      <c r="J79" s="10" t="s">
        <v>133</v>
      </c>
      <c r="K79" s="39"/>
      <c r="L79" s="24"/>
      <c r="M79" s="27" t="s">
        <v>101</v>
      </c>
      <c r="N79" s="37">
        <v>0.11169999999999999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.Petroleum Refining.Refined Petroleum Products.Petroleum Fractions.Distillation.Atmosphericlower grade crudeservice_request.Petroleum Refining.Steam</v>
      </c>
      <c r="DM79" s="9"/>
    </row>
    <row r="80" spans="1:117" s="12" customFormat="1" x14ac:dyDescent="0.3">
      <c r="A80" s="10" t="s">
        <v>58</v>
      </c>
      <c r="B80" s="41"/>
      <c r="D80" s="39"/>
      <c r="E80" s="39"/>
      <c r="F80" s="10" t="s">
        <v>60</v>
      </c>
      <c r="G80" s="10" t="s">
        <v>280</v>
      </c>
      <c r="H80" s="10"/>
      <c r="I80" s="10"/>
      <c r="J80" s="10" t="s">
        <v>176</v>
      </c>
      <c r="K80" s="39"/>
      <c r="L80" s="24"/>
      <c r="M80" s="27" t="s">
        <v>101</v>
      </c>
      <c r="N80" s="37">
        <v>3.4916826952526999E-3</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.Petroleum Refining.Refined Petroleum Products.Petroleum Fractions.Distillation.Atmosphericlower grade crudeservice_request.Petroleum Refining.Ventilation</v>
      </c>
      <c r="DM80" s="9"/>
    </row>
    <row r="81" spans="1:117" s="12" customFormat="1" x14ac:dyDescent="0.3">
      <c r="A81" s="10" t="s">
        <v>58</v>
      </c>
      <c r="B81" s="41"/>
      <c r="D81" s="39"/>
      <c r="E81" s="39"/>
      <c r="F81" s="10" t="s">
        <v>60</v>
      </c>
      <c r="G81" s="10" t="s">
        <v>280</v>
      </c>
      <c r="H81" s="10"/>
      <c r="I81" s="10"/>
      <c r="J81" s="10" t="s">
        <v>233</v>
      </c>
      <c r="K81" s="39"/>
      <c r="L81" s="24"/>
      <c r="M81" s="27" t="s">
        <v>101</v>
      </c>
      <c r="N81" s="37">
        <v>5.6739843797856302E-4</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.Petroleum Refining.Refined Petroleum Products.Petroleum Fractions.Distillation.Atmosphericlower grade crudeservice_request.Petroleum Refining.Compression</v>
      </c>
    </row>
    <row r="82" spans="1:117" s="12" customFormat="1" x14ac:dyDescent="0.3">
      <c r="A82" s="10" t="s">
        <v>58</v>
      </c>
      <c r="B82" s="41"/>
      <c r="D82" s="39"/>
      <c r="E82" s="39"/>
      <c r="F82" s="10" t="s">
        <v>60</v>
      </c>
      <c r="G82" s="10" t="s">
        <v>280</v>
      </c>
      <c r="H82" s="10"/>
      <c r="I82" s="10"/>
      <c r="J82" s="10" t="s">
        <v>117</v>
      </c>
      <c r="K82" s="39"/>
      <c r="L82" s="24"/>
      <c r="M82" s="27" t="s">
        <v>101</v>
      </c>
      <c r="N82" s="37">
        <v>0.51259999999999994</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.Petroleum Refining.Refined Petroleum Products.Petroleum Fractions.Distillation.Atmosphericlower grade crudeservice_request.Petroleum Refining.Direct Heat</v>
      </c>
      <c r="DM82" s="9"/>
    </row>
    <row r="83" spans="1:117" s="12" customFormat="1" x14ac:dyDescent="0.3">
      <c r="A83" s="10" t="s">
        <v>58</v>
      </c>
      <c r="B83" s="41"/>
      <c r="D83" s="39"/>
      <c r="E83" s="39"/>
      <c r="F83" s="10" t="s">
        <v>60</v>
      </c>
      <c r="G83" s="10" t="s">
        <v>280</v>
      </c>
      <c r="H83" s="10"/>
      <c r="I83" s="10"/>
      <c r="J83" s="10" t="s">
        <v>235</v>
      </c>
      <c r="K83" s="39"/>
      <c r="L83" s="24"/>
      <c r="M83" s="27" t="s">
        <v>101</v>
      </c>
      <c r="N83" s="37">
        <v>0.16</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.Petroleum Refining.Refined Petroleum Products.Petroleum Fractions.Distillation.Atmosphericlower grade crudeservice_request.Petroleum Refining.Still Gas</v>
      </c>
      <c r="DM83" s="9"/>
    </row>
    <row r="84" spans="1:117" s="12" customFormat="1" x14ac:dyDescent="0.3">
      <c r="A84" s="10" t="s">
        <v>58</v>
      </c>
      <c r="B84" s="41"/>
      <c r="D84" s="39"/>
      <c r="E84" s="39"/>
      <c r="F84" s="10" t="s">
        <v>61</v>
      </c>
      <c r="G84" s="10" t="s">
        <v>280</v>
      </c>
      <c r="H84" s="10"/>
      <c r="I84" s="10"/>
      <c r="J84" s="10" t="s">
        <v>234</v>
      </c>
      <c r="K84" s="39"/>
      <c r="L84" s="24"/>
      <c r="M84" s="27" t="s">
        <v>101</v>
      </c>
      <c r="N84" s="37">
        <v>3.7535588973966502E-3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.Petroleum Refining.Refined Petroleum Products.Petroleum Fractions.Distillation.Atmosphericlow API crude high Effservice_request.Petroleum Refining.Pumping</v>
      </c>
    </row>
    <row r="85" spans="1:117" s="12" customFormat="1" x14ac:dyDescent="0.3">
      <c r="A85" s="10" t="s">
        <v>58</v>
      </c>
      <c r="B85" s="41"/>
      <c r="D85" s="39"/>
      <c r="E85" s="39"/>
      <c r="F85" s="10" t="s">
        <v>61</v>
      </c>
      <c r="G85" s="10" t="s">
        <v>280</v>
      </c>
      <c r="H85" s="10"/>
      <c r="I85" s="10"/>
      <c r="J85" s="10" t="s">
        <v>133</v>
      </c>
      <c r="K85" s="39"/>
      <c r="L85" s="24"/>
      <c r="M85" s="27" t="s">
        <v>101</v>
      </c>
      <c r="N85" s="37">
        <v>0.106</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.Petroleum Refining.Refined Petroleum Products.Petroleum Fractions.Distillation.Atmosphericlow API crude high Effservice_request.Petroleum Refining.Steam</v>
      </c>
      <c r="DM85" s="9"/>
    </row>
    <row r="86" spans="1:117" s="12" customFormat="1" x14ac:dyDescent="0.3">
      <c r="A86" s="10" t="s">
        <v>58</v>
      </c>
      <c r="B86" s="41"/>
      <c r="D86" s="39"/>
      <c r="E86" s="39"/>
      <c r="F86" s="10" t="s">
        <v>61</v>
      </c>
      <c r="G86" s="10" t="s">
        <v>280</v>
      </c>
      <c r="H86" s="10"/>
      <c r="I86" s="10"/>
      <c r="J86" s="10" t="s">
        <v>176</v>
      </c>
      <c r="K86" s="39"/>
      <c r="L86" s="24"/>
      <c r="M86" s="27" t="s">
        <v>101</v>
      </c>
      <c r="N86" s="37">
        <v>3.3170985604900598E-3</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.Petroleum Refining.Refined Petroleum Products.Petroleum Fractions.Distillation.Atmosphericlow API crude high Effservice_request.Petroleum Refining.Ventilation</v>
      </c>
    </row>
    <row r="87" spans="1:117" s="12" customFormat="1" x14ac:dyDescent="0.3">
      <c r="A87" s="10" t="s">
        <v>58</v>
      </c>
      <c r="B87" s="41"/>
      <c r="D87" s="39"/>
      <c r="E87" s="39"/>
      <c r="F87" s="10" t="s">
        <v>61</v>
      </c>
      <c r="G87" s="10" t="s">
        <v>280</v>
      </c>
      <c r="H87" s="10"/>
      <c r="I87" s="10"/>
      <c r="J87" s="10" t="s">
        <v>233</v>
      </c>
      <c r="K87" s="39"/>
      <c r="L87" s="24"/>
      <c r="M87" s="27" t="s">
        <v>101</v>
      </c>
      <c r="N87" s="37">
        <v>5.2375240428790496E-4</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.Petroleum Refining.Refined Petroleum Products.Petroleum Fractions.Distillation.Atmosphericlow API crude high Effservice_request.Petroleum Refining.Compression</v>
      </c>
      <c r="DM87" s="9"/>
    </row>
    <row r="88" spans="1:117" s="12" customFormat="1" x14ac:dyDescent="0.3">
      <c r="A88" s="10" t="s">
        <v>58</v>
      </c>
      <c r="B88" s="41"/>
      <c r="D88" s="39"/>
      <c r="E88" s="39"/>
      <c r="F88" s="10" t="s">
        <v>61</v>
      </c>
      <c r="G88" s="10" t="s">
        <v>280</v>
      </c>
      <c r="H88" s="10"/>
      <c r="I88" s="10"/>
      <c r="J88" s="10" t="s">
        <v>117</v>
      </c>
      <c r="K88" s="39"/>
      <c r="L88" s="24"/>
      <c r="M88" s="27" t="s">
        <v>101</v>
      </c>
      <c r="N88" s="37">
        <v>0.46400000000000002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.Petroleum Refining.Refined Petroleum Products.Petroleum Fractions.Distillation.Atmosphericlow API crude high Effservice_request.Petroleum Refining.Direct Heat</v>
      </c>
    </row>
    <row r="89" spans="1:117" s="12" customFormat="1" x14ac:dyDescent="0.3">
      <c r="A89" s="10" t="s">
        <v>58</v>
      </c>
      <c r="B89" s="41"/>
      <c r="D89" s="39"/>
      <c r="E89" s="39"/>
      <c r="F89" s="10" t="s">
        <v>61</v>
      </c>
      <c r="G89" s="10" t="s">
        <v>280</v>
      </c>
      <c r="H89" s="10"/>
      <c r="I89" s="10"/>
      <c r="J89" s="10" t="s">
        <v>235</v>
      </c>
      <c r="K89" s="39"/>
      <c r="L89" s="24"/>
      <c r="M89" s="27" t="s">
        <v>101</v>
      </c>
      <c r="N89" s="37">
        <v>0.32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.Petroleum Refining.Refined Petroleum Products.Petroleum Fractions.Distillation.Atmosphericlow API crude high Effservice_request.Petroleum Refining.Still Gas</v>
      </c>
    </row>
    <row r="90" spans="1:117" s="12" customFormat="1" x14ac:dyDescent="0.3">
      <c r="A90" s="10" t="s">
        <v>58</v>
      </c>
      <c r="B90" s="41"/>
      <c r="D90" s="39"/>
      <c r="E90" s="39"/>
      <c r="F90" s="10" t="s">
        <v>62</v>
      </c>
      <c r="G90" s="10" t="s">
        <v>280</v>
      </c>
      <c r="H90" s="10"/>
      <c r="I90" s="10"/>
      <c r="J90" s="10" t="s">
        <v>234</v>
      </c>
      <c r="K90" s="39"/>
      <c r="L90" s="24"/>
      <c r="M90" s="27" t="s">
        <v>101</v>
      </c>
      <c r="N90" s="37">
        <v>3.7535588973966502E-3</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.Petroleum Refining.Refined Petroleum Products.Petroleum Fractions.Distillation.Atmosphericlower grade crude high Effservice_request.Petroleum Refining.Pumping</v>
      </c>
      <c r="DM90" s="9"/>
    </row>
    <row r="91" spans="1:117" s="12" customFormat="1" x14ac:dyDescent="0.3">
      <c r="A91" s="10" t="s">
        <v>58</v>
      </c>
      <c r="B91" s="41"/>
      <c r="D91" s="39"/>
      <c r="E91" s="39"/>
      <c r="F91" s="10" t="s">
        <v>62</v>
      </c>
      <c r="G91" s="10" t="s">
        <v>280</v>
      </c>
      <c r="H91" s="10"/>
      <c r="I91" s="10"/>
      <c r="J91" s="10" t="s">
        <v>133</v>
      </c>
      <c r="K91" s="39"/>
      <c r="L91" s="24"/>
      <c r="M91" s="27" t="s">
        <v>101</v>
      </c>
      <c r="N91" s="37">
        <v>0.106</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.Petroleum Refining.Refined Petroleum Products.Petroleum Fractions.Distillation.Atmosphericlower grade crude high Effservice_request.Petroleum Refining.Steam</v>
      </c>
    </row>
    <row r="92" spans="1:117" s="12" customFormat="1" x14ac:dyDescent="0.3">
      <c r="A92" s="10" t="s">
        <v>58</v>
      </c>
      <c r="B92" s="41"/>
      <c r="D92" s="39"/>
      <c r="E92" s="39"/>
      <c r="F92" s="10" t="s">
        <v>62</v>
      </c>
      <c r="G92" s="10" t="s">
        <v>280</v>
      </c>
      <c r="H92" s="10"/>
      <c r="I92" s="10"/>
      <c r="J92" s="10" t="s">
        <v>176</v>
      </c>
      <c r="K92" s="39"/>
      <c r="L92" s="24"/>
      <c r="M92" s="27" t="s">
        <v>101</v>
      </c>
      <c r="N92" s="37">
        <v>3.3170985604900598E-3</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.Petroleum Refining.Refined Petroleum Products.Petroleum Fractions.Distillation.Atmosphericlower grade crude high Effservice_request.Petroleum Refining.Ventilation</v>
      </c>
      <c r="DM92" s="9"/>
    </row>
    <row r="93" spans="1:117" s="12" customFormat="1" x14ac:dyDescent="0.3">
      <c r="A93" s="10" t="s">
        <v>58</v>
      </c>
      <c r="B93" s="41"/>
      <c r="D93" s="39"/>
      <c r="E93" s="39"/>
      <c r="F93" s="10" t="s">
        <v>62</v>
      </c>
      <c r="G93" s="10" t="s">
        <v>280</v>
      </c>
      <c r="H93" s="10"/>
      <c r="I93" s="10"/>
      <c r="J93" s="10" t="s">
        <v>233</v>
      </c>
      <c r="K93" s="39"/>
      <c r="L93" s="24"/>
      <c r="M93" s="27" t="s">
        <v>101</v>
      </c>
      <c r="N93" s="37">
        <v>5.2375240428790496E-4</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.Petroleum Refining.Refined Petroleum Products.Petroleum Fractions.Distillation.Atmosphericlower grade crude high Effservice_request.Petroleum Refining.Compression</v>
      </c>
    </row>
    <row r="94" spans="1:117" s="12" customFormat="1" x14ac:dyDescent="0.3">
      <c r="A94" s="10" t="s">
        <v>58</v>
      </c>
      <c r="B94" s="41"/>
      <c r="D94" s="39"/>
      <c r="E94" s="39"/>
      <c r="F94" s="10" t="s">
        <v>62</v>
      </c>
      <c r="G94" s="10" t="s">
        <v>280</v>
      </c>
      <c r="H94" s="10"/>
      <c r="I94" s="10"/>
      <c r="J94" s="10" t="s">
        <v>117</v>
      </c>
      <c r="K94" s="39"/>
      <c r="L94" s="24"/>
      <c r="M94" s="27" t="s">
        <v>101</v>
      </c>
      <c r="N94" s="37">
        <v>0.46400000000000002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.Petroleum Refining.Refined Petroleum Products.Petroleum Fractions.Distillation.Atmosphericlower grade crude high Effservice_request.Petroleum Refining.Direct Heat</v>
      </c>
      <c r="DM94" s="9"/>
    </row>
    <row r="95" spans="1:117" s="12" customFormat="1" x14ac:dyDescent="0.3">
      <c r="A95" s="10" t="s">
        <v>58</v>
      </c>
      <c r="B95" s="41"/>
      <c r="D95" s="39"/>
      <c r="E95" s="39"/>
      <c r="F95" s="10" t="s">
        <v>62</v>
      </c>
      <c r="G95" s="10" t="s">
        <v>280</v>
      </c>
      <c r="H95" s="10"/>
      <c r="I95" s="10"/>
      <c r="J95" s="10" t="s">
        <v>235</v>
      </c>
      <c r="K95" s="39"/>
      <c r="L95" s="24"/>
      <c r="M95" s="27" t="s">
        <v>101</v>
      </c>
      <c r="N95" s="37">
        <v>0.16</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.Petroleum Refining.Refined Petroleum Products.Petroleum Fractions.Distillation.Atmosphericlower grade crude high Effservice_request.Petroleum Refining.Still Gas</v>
      </c>
      <c r="DM95" s="9"/>
    </row>
    <row r="96" spans="1:117" s="12" customFormat="1" x14ac:dyDescent="0.3">
      <c r="A96" s="10"/>
      <c r="B96" s="41"/>
      <c r="D96" s="39"/>
      <c r="E96" s="39"/>
      <c r="F96" s="10"/>
      <c r="G96" s="10"/>
      <c r="H96" s="10"/>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c r="DM96" s="9"/>
    </row>
    <row r="97" spans="1:117" s="12" customFormat="1" x14ac:dyDescent="0.3">
      <c r="A97" s="10" t="s">
        <v>63</v>
      </c>
      <c r="B97" s="41"/>
      <c r="D97" s="39"/>
      <c r="E97" s="39"/>
      <c r="F97" s="10" t="s">
        <v>64</v>
      </c>
      <c r="G97" s="10" t="s">
        <v>280</v>
      </c>
      <c r="H97" s="10"/>
      <c r="I97" s="10"/>
      <c r="J97" s="10" t="s">
        <v>234</v>
      </c>
      <c r="K97" s="39"/>
      <c r="L97" s="24"/>
      <c r="M97" s="27" t="s">
        <v>101</v>
      </c>
      <c r="N97" s="37">
        <v>1.0808911635951201E-2</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.Petroleum Refining.Refined Petroleum Products.Petroleum Fractions.Distillation.VacuumStd vacuum distillationservice_request.Petroleum Refining.Pumping</v>
      </c>
    </row>
    <row r="98" spans="1:117" s="12" customFormat="1" x14ac:dyDescent="0.3">
      <c r="A98" s="10" t="s">
        <v>63</v>
      </c>
      <c r="B98" s="41"/>
      <c r="D98" s="39"/>
      <c r="E98" s="39"/>
      <c r="F98" s="10" t="s">
        <v>64</v>
      </c>
      <c r="G98" s="10" t="s">
        <v>280</v>
      </c>
      <c r="H98" s="10"/>
      <c r="I98" s="10"/>
      <c r="J98" s="10" t="s">
        <v>133</v>
      </c>
      <c r="K98" s="39"/>
      <c r="L98" s="24"/>
      <c r="M98" s="27" t="s">
        <v>101</v>
      </c>
      <c r="N98" s="37">
        <v>0.111</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.Petroleum Refining.Refined Petroleum Products.Petroleum Fractions.Distillation.VacuumStd vacuum distillationservice_request.Petroleum Refining.Steam</v>
      </c>
      <c r="DM98" s="9"/>
    </row>
    <row r="99" spans="1:117" s="12" customFormat="1" x14ac:dyDescent="0.3">
      <c r="A99" s="10" t="s">
        <v>63</v>
      </c>
      <c r="B99" s="41"/>
      <c r="D99" s="39"/>
      <c r="E99" s="39"/>
      <c r="F99" s="10" t="s">
        <v>64</v>
      </c>
      <c r="G99" s="10" t="s">
        <v>280</v>
      </c>
      <c r="H99" s="10"/>
      <c r="I99" s="10"/>
      <c r="J99" s="10" t="s">
        <v>176</v>
      </c>
      <c r="K99" s="39"/>
      <c r="L99" s="24"/>
      <c r="M99" s="27" t="s">
        <v>101</v>
      </c>
      <c r="N99" s="37">
        <v>5.7904883764024603E-3</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.Petroleum Refining.Refined Petroleum Products.Petroleum Fractions.Distillation.VacuumStd vacuum distillationservice_request.Petroleum Refining.Ventilation</v>
      </c>
    </row>
    <row r="100" spans="1:117" s="12" customFormat="1" x14ac:dyDescent="0.3">
      <c r="A100" s="10" t="s">
        <v>63</v>
      </c>
      <c r="B100" s="41"/>
      <c r="D100" s="39"/>
      <c r="E100" s="39"/>
      <c r="F100" s="10" t="s">
        <v>64</v>
      </c>
      <c r="G100" s="10" t="s">
        <v>280</v>
      </c>
      <c r="H100" s="10"/>
      <c r="I100" s="10"/>
      <c r="J100" s="10" t="s">
        <v>233</v>
      </c>
      <c r="K100" s="39"/>
      <c r="L100" s="24"/>
      <c r="M100" s="27" t="s">
        <v>101</v>
      </c>
      <c r="N100" s="37">
        <v>4.8254069803353798E-4</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.Petroleum Refining.Refined Petroleum Products.Petroleum Fractions.Distillation.VacuumStd vacuum distillationservice_request.Petroleum Refining.Compression</v>
      </c>
      <c r="DM100" s="9"/>
    </row>
    <row r="101" spans="1:117" s="12" customFormat="1" x14ac:dyDescent="0.3">
      <c r="A101" s="10" t="s">
        <v>63</v>
      </c>
      <c r="B101" s="41"/>
      <c r="D101" s="39"/>
      <c r="E101" s="39"/>
      <c r="F101" s="10" t="s">
        <v>64</v>
      </c>
      <c r="G101" s="10" t="s">
        <v>280</v>
      </c>
      <c r="H101" s="10"/>
      <c r="I101" s="10"/>
      <c r="J101" s="10" t="s">
        <v>117</v>
      </c>
      <c r="K101" s="39"/>
      <c r="L101" s="24"/>
      <c r="M101" s="27" t="s">
        <v>101</v>
      </c>
      <c r="N101" s="37">
        <v>0.32400000000000001</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.Petroleum Refining.Refined Petroleum Products.Petroleum Fractions.Distillation.VacuumStd vacuum distillationservice_request.Petroleum Refining.Direct Heat</v>
      </c>
    </row>
    <row r="102" spans="1:117" s="12" customFormat="1" x14ac:dyDescent="0.3">
      <c r="A102" s="10" t="s">
        <v>63</v>
      </c>
      <c r="B102" s="41"/>
      <c r="D102" s="39"/>
      <c r="E102" s="39"/>
      <c r="F102" s="10" t="s">
        <v>64</v>
      </c>
      <c r="G102" s="10" t="s">
        <v>280</v>
      </c>
      <c r="H102" s="10"/>
      <c r="I102" s="10"/>
      <c r="J102" s="10" t="s">
        <v>235</v>
      </c>
      <c r="K102" s="39"/>
      <c r="L102" s="24"/>
      <c r="M102" s="27" t="s">
        <v>101</v>
      </c>
      <c r="N102" s="37">
        <v>0.03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.Petroleum Refining.Refined Petroleum Products.Petroleum Fractions.Distillation.VacuumStd vacuum distillationservice_request.Petroleum Refining.Still Gas</v>
      </c>
    </row>
    <row r="103" spans="1:117" x14ac:dyDescent="0.3">
      <c r="A103" s="10" t="s">
        <v>63</v>
      </c>
      <c r="B103" s="41"/>
      <c r="D103" s="39"/>
      <c r="E103" s="39"/>
      <c r="F103" s="10" t="s">
        <v>65</v>
      </c>
      <c r="G103" s="10" t="s">
        <v>280</v>
      </c>
      <c r="H103" s="10"/>
      <c r="J103" s="10" t="s">
        <v>234</v>
      </c>
      <c r="K103" s="39"/>
      <c r="L103" s="24"/>
      <c r="M103" s="27" t="s">
        <v>101</v>
      </c>
      <c r="N103" s="37">
        <v>1.01333546587043E-2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.Petroleum Refining.Refined Petroleum Products.Petroleum Fractions.Distillation.VacuumEff vacuum distillationservice_request.Petroleum Refining.Pumping</v>
      </c>
      <c r="DM103" s="9"/>
    </row>
    <row r="104" spans="1:117" s="12" customFormat="1" x14ac:dyDescent="0.3">
      <c r="A104" s="10" t="s">
        <v>63</v>
      </c>
      <c r="B104" s="41"/>
      <c r="D104" s="39"/>
      <c r="E104" s="39"/>
      <c r="F104" s="10" t="s">
        <v>65</v>
      </c>
      <c r="G104" s="10" t="s">
        <v>280</v>
      </c>
      <c r="H104" s="10"/>
      <c r="I104" s="10"/>
      <c r="J104" s="10" t="s">
        <v>133</v>
      </c>
      <c r="K104" s="39"/>
      <c r="L104" s="24"/>
      <c r="M104" s="27" t="s">
        <v>101</v>
      </c>
      <c r="N104" s="37">
        <v>0.104</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.Petroleum Refining.Refined Petroleum Products.Petroleum Fractions.Distillation.VacuumEff vacuum distillationservice_request.Petroleum Refining.Steam</v>
      </c>
    </row>
    <row r="105" spans="1:117" s="12" customFormat="1" x14ac:dyDescent="0.3">
      <c r="A105" s="10" t="s">
        <v>63</v>
      </c>
      <c r="B105" s="41"/>
      <c r="D105" s="39"/>
      <c r="E105" s="39"/>
      <c r="F105" s="10" t="s">
        <v>65</v>
      </c>
      <c r="G105" s="10" t="s">
        <v>280</v>
      </c>
      <c r="H105" s="10"/>
      <c r="I105" s="10"/>
      <c r="J105" s="10" t="s">
        <v>176</v>
      </c>
      <c r="K105" s="39"/>
      <c r="L105" s="24"/>
      <c r="M105" s="27" t="s">
        <v>101</v>
      </c>
      <c r="N105" s="37">
        <v>5.3079476783689204E-3</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.Petroleum Refining.Refined Petroleum Products.Petroleum Fractions.Distillation.VacuumEff vacuum distillationservice_request.Petroleum Refining.Ventilation</v>
      </c>
      <c r="DM105" s="9"/>
    </row>
    <row r="106" spans="1:117" s="12" customFormat="1" x14ac:dyDescent="0.3">
      <c r="A106" s="10" t="s">
        <v>63</v>
      </c>
      <c r="B106" s="41"/>
      <c r="D106" s="39"/>
      <c r="E106" s="39"/>
      <c r="F106" s="10" t="s">
        <v>65</v>
      </c>
      <c r="G106" s="10" t="s">
        <v>280</v>
      </c>
      <c r="H106" s="10"/>
      <c r="I106" s="10"/>
      <c r="J106" s="10" t="s">
        <v>233</v>
      </c>
      <c r="K106" s="39"/>
      <c r="L106" s="24"/>
      <c r="M106" s="27" t="s">
        <v>101</v>
      </c>
      <c r="N106" s="37">
        <v>4.34286628230184E-4</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.Petroleum Refining.Refined Petroleum Products.Petroleum Fractions.Distillation.VacuumEff vacuum distillationservice_request.Petroleum Refining.Compression</v>
      </c>
    </row>
    <row r="107" spans="1:117" s="12" customFormat="1" x14ac:dyDescent="0.3">
      <c r="A107" s="10" t="s">
        <v>63</v>
      </c>
      <c r="B107" s="41"/>
      <c r="D107" s="39"/>
      <c r="E107" s="39"/>
      <c r="F107" s="10" t="s">
        <v>65</v>
      </c>
      <c r="G107" s="10" t="s">
        <v>280</v>
      </c>
      <c r="H107" s="10"/>
      <c r="I107" s="10"/>
      <c r="J107" s="10" t="s">
        <v>117</v>
      </c>
      <c r="K107" s="39"/>
      <c r="L107" s="24"/>
      <c r="M107" s="27" t="s">
        <v>101</v>
      </c>
      <c r="N107" s="37">
        <v>0.30499999999999999</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.Petroleum Refining.Refined Petroleum Products.Petroleum Fractions.Distillation.VacuumEff vacuum distillationservice_request.Petroleum Refining.Direct Heat</v>
      </c>
      <c r="DM107" s="9"/>
    </row>
    <row r="108" spans="1:117" s="12" customFormat="1" x14ac:dyDescent="0.3">
      <c r="A108" s="10" t="s">
        <v>63</v>
      </c>
      <c r="B108" s="41"/>
      <c r="D108" s="39"/>
      <c r="E108" s="39"/>
      <c r="F108" s="10" t="s">
        <v>65</v>
      </c>
      <c r="G108" s="10" t="s">
        <v>280</v>
      </c>
      <c r="H108" s="10"/>
      <c r="I108" s="10"/>
      <c r="J108" s="10" t="s">
        <v>235</v>
      </c>
      <c r="K108" s="39"/>
      <c r="L108" s="24"/>
      <c r="M108" s="27" t="s">
        <v>101</v>
      </c>
      <c r="N108" s="37">
        <v>0.03</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.Petroleum Refining.Refined Petroleum Products.Petroleum Fractions.Distillation.VacuumEff vacuum distillationservice_request.Petroleum Refining.Still Gas</v>
      </c>
      <c r="DM108" s="9"/>
    </row>
    <row r="109" spans="1:117" s="12" customFormat="1" x14ac:dyDescent="0.3">
      <c r="A109" s="10" t="s">
        <v>63</v>
      </c>
      <c r="B109" s="41"/>
      <c r="D109" s="39"/>
      <c r="E109" s="39"/>
      <c r="F109" s="10" t="s">
        <v>66</v>
      </c>
      <c r="G109" s="10" t="s">
        <v>280</v>
      </c>
      <c r="H109" s="10"/>
      <c r="I109" s="10"/>
      <c r="J109" s="10" t="s">
        <v>234</v>
      </c>
      <c r="K109" s="39"/>
      <c r="L109" s="24"/>
      <c r="M109" s="27" t="s">
        <v>101</v>
      </c>
      <c r="N109" s="37">
        <v>1.0808911635951201E-2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.Petroleum Refining.Refined Petroleum Products.Petroleum Fractions.Distillation.VacuumLow API feedstock Eff unitservice_request.Petroleum Refining.Pumping</v>
      </c>
      <c r="DM109" s="9"/>
    </row>
    <row r="110" spans="1:117" s="12" customFormat="1" x14ac:dyDescent="0.3">
      <c r="A110" t="s">
        <v>63</v>
      </c>
      <c r="B110" s="41"/>
      <c r="D110" s="39"/>
      <c r="E110" s="39"/>
      <c r="F110" s="10" t="s">
        <v>66</v>
      </c>
      <c r="G110" s="10" t="s">
        <v>280</v>
      </c>
      <c r="H110" s="10"/>
      <c r="I110" s="10"/>
      <c r="J110" s="10" t="s">
        <v>133</v>
      </c>
      <c r="K110" s="39"/>
      <c r="L110" s="24"/>
      <c r="M110" s="27" t="s">
        <v>101</v>
      </c>
      <c r="N110" s="37">
        <v>0.2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.Petroleum Refining.Refined Petroleum Products.Petroleum Fractions.Distillation.VacuumLow API feedstock Eff unitservice_request.Petroleum Refining.Steam</v>
      </c>
      <c r="DM110" s="9"/>
    </row>
    <row r="111" spans="1:117" s="12" customFormat="1" x14ac:dyDescent="0.3">
      <c r="A111" s="10" t="s">
        <v>63</v>
      </c>
      <c r="B111" s="41"/>
      <c r="D111" s="39"/>
      <c r="E111" s="39"/>
      <c r="F111" s="10" t="s">
        <v>66</v>
      </c>
      <c r="G111" s="10" t="s">
        <v>280</v>
      </c>
      <c r="H111" s="10"/>
      <c r="I111" s="10"/>
      <c r="J111" s="10" t="s">
        <v>176</v>
      </c>
      <c r="K111" s="39"/>
      <c r="L111" s="24"/>
      <c r="M111" s="27" t="s">
        <v>101</v>
      </c>
      <c r="N111" s="37">
        <v>7.2381104705030704E-3</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.Petroleum Refining.Refined Petroleum Products.Petroleum Fractions.Distillation.VacuumLow API feedstock Eff unitservice_request.Petroleum Refining.Ventilation</v>
      </c>
      <c r="DM111" s="9"/>
    </row>
    <row r="112" spans="1:117" s="12" customFormat="1" x14ac:dyDescent="0.3">
      <c r="A112" s="10" t="s">
        <v>63</v>
      </c>
      <c r="B112" s="41"/>
      <c r="D112" s="39"/>
      <c r="E112" s="39"/>
      <c r="F112" s="10" t="s">
        <v>66</v>
      </c>
      <c r="G112" s="10" t="s">
        <v>280</v>
      </c>
      <c r="H112" s="10"/>
      <c r="I112" s="10"/>
      <c r="J112" s="10" t="s">
        <v>233</v>
      </c>
      <c r="K112" s="39"/>
      <c r="L112" s="24"/>
      <c r="M112" s="27" t="s">
        <v>101</v>
      </c>
      <c r="N112" s="37">
        <v>4.8254069803353798E-4</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.Petroleum Refining.Refined Petroleum Products.Petroleum Fractions.Distillation.VacuumLow API feedstock Eff unitservice_request.Petroleum Refining.Compression</v>
      </c>
      <c r="DM112" s="9"/>
    </row>
    <row r="113" spans="1:117" s="12" customFormat="1" x14ac:dyDescent="0.3">
      <c r="A113" s="10" t="s">
        <v>63</v>
      </c>
      <c r="B113" s="41"/>
      <c r="D113" s="39"/>
      <c r="E113" s="39"/>
      <c r="F113" s="10" t="s">
        <v>66</v>
      </c>
      <c r="G113" s="10" t="s">
        <v>280</v>
      </c>
      <c r="H113" s="10"/>
      <c r="I113" s="10"/>
      <c r="J113" s="10" t="s">
        <v>117</v>
      </c>
      <c r="K113" s="39"/>
      <c r="L113" s="24"/>
      <c r="M113" s="27" t="s">
        <v>101</v>
      </c>
      <c r="N113" s="37">
        <v>0.4</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.Petroleum Refining.Refined Petroleum Products.Petroleum Fractions.Distillation.VacuumLow API feedstock Eff unitservice_request.Petroleum Refining.Direct Heat</v>
      </c>
    </row>
    <row r="114" spans="1:117" s="12" customFormat="1" x14ac:dyDescent="0.3">
      <c r="A114" s="10" t="s">
        <v>63</v>
      </c>
      <c r="B114" s="41"/>
      <c r="D114" s="39"/>
      <c r="E114" s="39"/>
      <c r="F114" s="10" t="s">
        <v>66</v>
      </c>
      <c r="G114" s="10" t="s">
        <v>280</v>
      </c>
      <c r="H114" s="10"/>
      <c r="I114" s="10"/>
      <c r="J114" s="10" t="s">
        <v>235</v>
      </c>
      <c r="K114" s="39"/>
      <c r="L114" s="24"/>
      <c r="M114" s="27" t="s">
        <v>101</v>
      </c>
      <c r="N114" s="37">
        <v>0.03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.Petroleum Refining.Refined Petroleum Products.Petroleum Fractions.Distillation.VacuumLow API feedstock Eff unitservice_request.Petroleum Refining.Still Gas</v>
      </c>
    </row>
    <row r="115" spans="1:117" s="12" customFormat="1" x14ac:dyDescent="0.3">
      <c r="A115" s="10"/>
      <c r="B115" s="41"/>
      <c r="D115" s="39"/>
      <c r="E115" s="39"/>
      <c r="F115" s="10"/>
      <c r="G115" s="10"/>
      <c r="H115" s="10"/>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7" s="12" customFormat="1" x14ac:dyDescent="0.3">
      <c r="A116" s="10" t="s">
        <v>67</v>
      </c>
      <c r="B116" s="41"/>
      <c r="D116" s="39"/>
      <c r="E116" s="39"/>
      <c r="F116" s="10" t="s">
        <v>68</v>
      </c>
      <c r="G116" s="10" t="s">
        <v>280</v>
      </c>
      <c r="H116" s="10"/>
      <c r="I116" s="10"/>
      <c r="J116" s="10" t="s">
        <v>234</v>
      </c>
      <c r="K116" s="39"/>
      <c r="L116" s="24"/>
      <c r="M116" s="27" t="s">
        <v>101</v>
      </c>
      <c r="N116" s="37">
        <v>1.8665012238360101E-2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.Petroleum Refining.Refined Petroleum Products.Petroleum Fractions.Cracked Gas Oil.Hydrocracking.CrackingFluidized catalytic crackingservice_request.Petroleum Refining.Pumping</v>
      </c>
      <c r="DM116" s="9"/>
    </row>
    <row r="117" spans="1:117" s="12" customFormat="1" x14ac:dyDescent="0.3">
      <c r="A117" s="10" t="s">
        <v>67</v>
      </c>
      <c r="B117" s="41"/>
      <c r="D117" s="39"/>
      <c r="E117" s="39"/>
      <c r="F117" s="10" t="s">
        <v>68</v>
      </c>
      <c r="G117" s="10" t="s">
        <v>280</v>
      </c>
      <c r="H117" s="10"/>
      <c r="I117" s="10"/>
      <c r="J117" s="10" t="s">
        <v>233</v>
      </c>
      <c r="K117" s="39"/>
      <c r="L117" s="24"/>
      <c r="M117" s="27" t="s">
        <v>101</v>
      </c>
      <c r="N117" s="37">
        <v>1.6835743909708999E-3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.Petroleum Refining.Refined Petroleum Products.Petroleum Fractions.Cracked Gas Oil.Hydrocracking.CrackingFluidized catalytic crackingservice_request.Petroleum Refining.Compression</v>
      </c>
    </row>
    <row r="118" spans="1:117" s="12" customFormat="1" x14ac:dyDescent="0.3">
      <c r="A118" s="10" t="s">
        <v>67</v>
      </c>
      <c r="B118" s="41"/>
      <c r="D118" s="39"/>
      <c r="E118" s="39"/>
      <c r="F118" s="10" t="s">
        <v>68</v>
      </c>
      <c r="G118" s="10" t="s">
        <v>280</v>
      </c>
      <c r="H118" s="10"/>
      <c r="I118" s="10"/>
      <c r="J118" s="10" t="s">
        <v>235</v>
      </c>
      <c r="K118" s="39"/>
      <c r="L118" s="24"/>
      <c r="M118" s="27" t="s">
        <v>101</v>
      </c>
      <c r="N118" s="37">
        <v>1.3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.Petroleum Refining.Refined Petroleum Products.Petroleum Fractions.Cracked Gas Oil.Hydrocracking.CrackingFluidized catalytic crackingservice_request.Petroleum Refining.Still Gas</v>
      </c>
      <c r="DM118" s="9"/>
    </row>
    <row r="119" spans="1:117" s="12" customFormat="1" x14ac:dyDescent="0.3">
      <c r="A119" s="10" t="s">
        <v>67</v>
      </c>
      <c r="B119" s="41"/>
      <c r="D119" s="39"/>
      <c r="E119" s="39"/>
      <c r="F119" s="10" t="s">
        <v>68</v>
      </c>
      <c r="G119" s="10" t="s">
        <v>280</v>
      </c>
      <c r="H119" s="10"/>
      <c r="I119" s="10"/>
      <c r="J119" s="10" t="s">
        <v>236</v>
      </c>
      <c r="K119" s="39"/>
      <c r="L119" s="24"/>
      <c r="M119" s="27" t="s">
        <v>101</v>
      </c>
      <c r="N119" s="37">
        <v>1.2649999999999999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.Petroleum Refining.Refined Petroleum Products.Petroleum Fractions.Cracked Gas Oil.Hydrocracking.CrackingFluidized catalytic crackingservice_requestCIMS.Generic Fuels.Petroleum Coke</v>
      </c>
    </row>
    <row r="120" spans="1:117" s="12" customFormat="1" x14ac:dyDescent="0.3">
      <c r="A120" s="10" t="s">
        <v>67</v>
      </c>
      <c r="B120" s="41"/>
      <c r="D120" s="39"/>
      <c r="E120" s="39"/>
      <c r="F120" s="10" t="s">
        <v>69</v>
      </c>
      <c r="G120" s="10" t="s">
        <v>280</v>
      </c>
      <c r="H120" s="10"/>
      <c r="I120" s="10"/>
      <c r="J120" s="10" t="s">
        <v>234</v>
      </c>
      <c r="K120" s="39"/>
      <c r="L120" s="24"/>
      <c r="M120" s="27" t="s">
        <v>101</v>
      </c>
      <c r="N120" s="37">
        <v>1.8665012238360101E-2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.Petroleum Refining.Refined Petroleum Products.Petroleum Fractions.Cracked Gas Oil.Hydrocracking.CrackingFluidized catalytic cracking Effservice_request.Petroleum Refining.Pumping</v>
      </c>
      <c r="DM120" s="9"/>
    </row>
    <row r="121" spans="1:117" s="12" customFormat="1" x14ac:dyDescent="0.3">
      <c r="A121" s="10" t="s">
        <v>67</v>
      </c>
      <c r="B121" s="41"/>
      <c r="D121" s="39"/>
      <c r="E121" s="39"/>
      <c r="F121" s="10" t="s">
        <v>69</v>
      </c>
      <c r="G121" s="10" t="s">
        <v>280</v>
      </c>
      <c r="H121" s="10"/>
      <c r="I121" s="10"/>
      <c r="J121" s="10" t="s">
        <v>233</v>
      </c>
      <c r="K121" s="39"/>
      <c r="L121" s="24"/>
      <c r="M121" s="27" t="s">
        <v>101</v>
      </c>
      <c r="N121" s="37">
        <v>1.6835743909708999E-3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.Petroleum Refining.Refined Petroleum Products.Petroleum Fractions.Cracked Gas Oil.Hydrocracking.CrackingFluidized catalytic cracking Effservice_request.Petroleum Refining.Compression</v>
      </c>
    </row>
    <row r="122" spans="1:117" s="12" customFormat="1" x14ac:dyDescent="0.3">
      <c r="A122" s="10" t="s">
        <v>67</v>
      </c>
      <c r="B122" s="41"/>
      <c r="D122" s="39"/>
      <c r="E122" s="39"/>
      <c r="F122" s="10" t="s">
        <v>69</v>
      </c>
      <c r="G122" s="10" t="s">
        <v>280</v>
      </c>
      <c r="H122" s="10"/>
      <c r="I122" s="10"/>
      <c r="J122" s="10" t="s">
        <v>236</v>
      </c>
      <c r="K122" s="39"/>
      <c r="L122" s="24"/>
      <c r="M122" s="27" t="s">
        <v>101</v>
      </c>
      <c r="N122" s="37">
        <v>1.2649999999999999</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.Petroleum Refining.Refined Petroleum Products.Petroleum Fractions.Cracked Gas Oil.Hydrocracking.CrackingFluidized catalytic cracking Effservice_requestCIMS.Generic Fuels.Petroleum Coke</v>
      </c>
      <c r="DM122" s="9"/>
    </row>
    <row r="123" spans="1:117" s="12" customFormat="1" x14ac:dyDescent="0.3">
      <c r="A123" s="10" t="s">
        <v>67</v>
      </c>
      <c r="B123" s="41"/>
      <c r="D123" s="39"/>
      <c r="E123" s="39"/>
      <c r="F123" s="10" t="s">
        <v>69</v>
      </c>
      <c r="G123" s="10" t="s">
        <v>280</v>
      </c>
      <c r="H123" s="10"/>
      <c r="I123" s="10"/>
      <c r="J123" s="10" t="s">
        <v>235</v>
      </c>
      <c r="K123" s="39"/>
      <c r="L123" s="24"/>
      <c r="M123" s="27" t="s">
        <v>101</v>
      </c>
      <c r="N123" s="37">
        <v>1.3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.Petroleum Refining.Refined Petroleum Products.Petroleum Fractions.Cracked Gas Oil.Hydrocracking.CrackingFluidized catalytic cracking Effservice_request.Petroleum Refining.Still Gas</v>
      </c>
    </row>
    <row r="124" spans="1:117" s="12" customFormat="1" x14ac:dyDescent="0.3">
      <c r="A124" s="10" t="s">
        <v>67</v>
      </c>
      <c r="B124" s="41"/>
      <c r="D124" s="39"/>
      <c r="E124" s="39"/>
      <c r="F124" s="10" t="s">
        <v>70</v>
      </c>
      <c r="G124" s="10" t="s">
        <v>280</v>
      </c>
      <c r="H124" s="10"/>
      <c r="I124" s="10"/>
      <c r="J124" s="10" t="s">
        <v>234</v>
      </c>
      <c r="K124" s="39"/>
      <c r="L124" s="24"/>
      <c r="M124" s="27" t="s">
        <v>101</v>
      </c>
      <c r="N124" s="37">
        <v>1.8665012238360101E-2</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.Petroleum Refining.Refined Petroleum Products.Petroleum Fractions.Cracked Gas Oil.Hydrocracking.CrackingFluidized catalytic cracking CCSservice_request.Petroleum Refining.Pumping</v>
      </c>
      <c r="DM124" s="9"/>
    </row>
    <row r="125" spans="1:117" s="12" customFormat="1" x14ac:dyDescent="0.3">
      <c r="A125" s="10" t="s">
        <v>67</v>
      </c>
      <c r="B125" s="41"/>
      <c r="D125" s="39"/>
      <c r="E125" s="39"/>
      <c r="F125" s="10" t="s">
        <v>70</v>
      </c>
      <c r="G125" s="10" t="s">
        <v>280</v>
      </c>
      <c r="H125" s="10"/>
      <c r="I125" s="10"/>
      <c r="J125" s="10" t="s">
        <v>233</v>
      </c>
      <c r="K125" s="39"/>
      <c r="L125" s="24"/>
      <c r="M125" s="27" t="s">
        <v>101</v>
      </c>
      <c r="N125" s="37">
        <v>1.6835743909708999E-3</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.Petroleum Refining.Refined Petroleum Products.Petroleum Fractions.Cracked Gas Oil.Hydrocracking.CrackingFluidized catalytic cracking CCSservice_request.Petroleum Refining.Compression</v>
      </c>
    </row>
    <row r="126" spans="1:117" s="12" customFormat="1" x14ac:dyDescent="0.3">
      <c r="A126" s="10" t="s">
        <v>67</v>
      </c>
      <c r="B126" s="41"/>
      <c r="D126" s="39"/>
      <c r="E126" s="39"/>
      <c r="F126" s="10" t="s">
        <v>70</v>
      </c>
      <c r="G126" s="10" t="s">
        <v>280</v>
      </c>
      <c r="H126" s="10"/>
      <c r="I126" s="10"/>
      <c r="J126" s="10" t="s">
        <v>235</v>
      </c>
      <c r="K126" s="39"/>
      <c r="L126" s="24"/>
      <c r="M126" s="27" t="s">
        <v>101</v>
      </c>
      <c r="N126" s="37">
        <v>1.3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.Petroleum Refining.Refined Petroleum Products.Petroleum Fractions.Cracked Gas Oil.Hydrocracking.CrackingFluidized catalytic cracking CCSservice_request.Petroleum Refining.Still Gas</v>
      </c>
      <c r="DM126" s="9"/>
    </row>
    <row r="127" spans="1:117" s="12" customFormat="1" x14ac:dyDescent="0.3">
      <c r="A127" s="10" t="s">
        <v>67</v>
      </c>
      <c r="B127" s="41"/>
      <c r="D127" s="39"/>
      <c r="E127" s="39"/>
      <c r="F127" s="10" t="s">
        <v>70</v>
      </c>
      <c r="G127" s="10" t="s">
        <v>280</v>
      </c>
      <c r="H127" s="10"/>
      <c r="I127" s="10"/>
      <c r="J127" s="10" t="s">
        <v>236</v>
      </c>
      <c r="K127" s="39"/>
      <c r="L127" s="24"/>
      <c r="M127" s="27" t="s">
        <v>101</v>
      </c>
      <c r="N127" s="37">
        <v>1.2649999999999999</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.Petroleum Refining.Refined Petroleum Products.Petroleum Fractions.Cracked Gas Oil.Hydrocracking.CrackingFluidized catalytic cracking CCSservice_requestCIMS.Generic Fuels.Petroleum Coke</v>
      </c>
    </row>
    <row r="128" spans="1:117" s="12" customFormat="1" x14ac:dyDescent="0.3">
      <c r="A128" s="10" t="s">
        <v>67</v>
      </c>
      <c r="B128" s="41"/>
      <c r="D128" s="39"/>
      <c r="E128" s="39"/>
      <c r="F128" s="10" t="s">
        <v>70</v>
      </c>
      <c r="G128" s="10" t="s">
        <v>280</v>
      </c>
      <c r="H128" s="10"/>
      <c r="I128" s="10"/>
      <c r="J128" s="10" t="s">
        <v>159</v>
      </c>
      <c r="K128" s="39"/>
      <c r="L128" s="24"/>
      <c r="M128" s="27" t="s">
        <v>161</v>
      </c>
      <c r="N128" s="37">
        <v>0.101621023805928</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.Petroleum Refining.Refined Petroleum Products.Petroleum Fractions.Cracked Gas Oil.Hydrocracking.CrackingFluidized catalytic cracking CCSservice_request.Petroleum Refining.CCS</v>
      </c>
      <c r="DM128" s="9"/>
    </row>
    <row r="129" spans="1:117" s="12" customFormat="1" x14ac:dyDescent="0.3">
      <c r="A129" s="10" t="s">
        <v>67</v>
      </c>
      <c r="B129" s="41"/>
      <c r="D129" s="39"/>
      <c r="E129" s="39"/>
      <c r="F129" s="10" t="s">
        <v>71</v>
      </c>
      <c r="G129" s="10" t="s">
        <v>280</v>
      </c>
      <c r="H129" s="10"/>
      <c r="I129" s="10"/>
      <c r="J129" s="10" t="s">
        <v>234</v>
      </c>
      <c r="K129" s="39"/>
      <c r="L129" s="24"/>
      <c r="M129" s="27" t="s">
        <v>101</v>
      </c>
      <c r="N129" s="37">
        <v>1.37114183572342E-2</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.Petroleum Refining.Refined Petroleum Products.Petroleum Fractions.Cracked Gas Oil.Hydrocracking.CrackingFluidized catalytic cracking steamservice_request.Petroleum Refining.Pumping</v>
      </c>
    </row>
    <row r="130" spans="1:117" s="12" customFormat="1" x14ac:dyDescent="0.3">
      <c r="A130" s="10" t="s">
        <v>67</v>
      </c>
      <c r="B130" s="41"/>
      <c r="D130" s="39"/>
      <c r="E130" s="39"/>
      <c r="F130" s="10" t="s">
        <v>71</v>
      </c>
      <c r="G130" s="10" t="s">
        <v>280</v>
      </c>
      <c r="H130" s="10"/>
      <c r="I130" s="10"/>
      <c r="J130" s="10" t="s">
        <v>233</v>
      </c>
      <c r="K130" s="39"/>
      <c r="L130" s="24"/>
      <c r="M130" s="27" t="s">
        <v>101</v>
      </c>
      <c r="N130" s="37">
        <v>1.23030436263258E-3</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.Petroleum Refining.Refined Petroleum Products.Petroleum Fractions.Cracked Gas Oil.Hydrocracking.CrackingFluidized catalytic cracking steamservice_request.Petroleum Refining.Compression</v>
      </c>
      <c r="DM130" s="9"/>
    </row>
    <row r="131" spans="1:117" s="12" customFormat="1" x14ac:dyDescent="0.3">
      <c r="A131" s="10" t="s">
        <v>67</v>
      </c>
      <c r="B131" s="41"/>
      <c r="D131" s="39"/>
      <c r="E131" s="39"/>
      <c r="F131" s="10" t="s">
        <v>71</v>
      </c>
      <c r="G131" s="10" t="s">
        <v>280</v>
      </c>
      <c r="H131" s="10"/>
      <c r="I131" s="10"/>
      <c r="J131" s="10" t="s">
        <v>237</v>
      </c>
      <c r="K131" s="39"/>
      <c r="L131" s="24"/>
      <c r="M131" s="27" t="s">
        <v>101</v>
      </c>
      <c r="N131" s="37">
        <v>-0.58499999999999996</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.Petroleum Refining.Refined Petroleum Products.Petroleum Fractions.Cracked Gas Oil.Hydrocracking.CrackingFluidized catalytic cracking steamservice_request.Electricity</v>
      </c>
    </row>
    <row r="132" spans="1:117" s="12" customFormat="1" x14ac:dyDescent="0.3">
      <c r="A132" s="10" t="s">
        <v>67</v>
      </c>
      <c r="B132" s="41"/>
      <c r="D132" s="39"/>
      <c r="E132" s="39"/>
      <c r="F132" s="10" t="s">
        <v>71</v>
      </c>
      <c r="G132" s="10" t="s">
        <v>280</v>
      </c>
      <c r="H132" s="10"/>
      <c r="I132" s="10"/>
      <c r="J132" s="10" t="s">
        <v>236</v>
      </c>
      <c r="K132" s="39"/>
      <c r="L132" s="24"/>
      <c r="M132" s="27" t="s">
        <v>101</v>
      </c>
      <c r="N132" s="37">
        <v>1.2649999999999999</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.Petroleum Refining.Refined Petroleum Products.Petroleum Fractions.Cracked Gas Oil.Hydrocracking.CrackingFluidized catalytic cracking steamservice_requestCIMS.Generic Fuels.Petroleum Coke</v>
      </c>
    </row>
    <row r="133" spans="1:117" s="12" customFormat="1" x14ac:dyDescent="0.3">
      <c r="A133" s="10" t="s">
        <v>67</v>
      </c>
      <c r="B133" s="41"/>
      <c r="D133" s="39"/>
      <c r="E133" s="39"/>
      <c r="F133" s="10" t="s">
        <v>72</v>
      </c>
      <c r="G133" s="10" t="s">
        <v>280</v>
      </c>
      <c r="H133" s="10"/>
      <c r="I133" s="10"/>
      <c r="J133" s="10" t="s">
        <v>237</v>
      </c>
      <c r="K133" s="39"/>
      <c r="L133" s="24"/>
      <c r="M133" s="27" t="s">
        <v>101</v>
      </c>
      <c r="N133" s="37">
        <v>-0.49399999999999999</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.Petroleum Refining.Refined Petroleum Products.Petroleum Fractions.Cracked Gas Oil.Hydrocracking.CrackingFluidized catalytic cracking power recservice_request.Electricity</v>
      </c>
      <c r="DM133" s="9"/>
    </row>
    <row r="134" spans="1:117" s="12" customFormat="1" x14ac:dyDescent="0.3">
      <c r="A134" s="10" t="s">
        <v>67</v>
      </c>
      <c r="B134" s="41"/>
      <c r="D134" s="39"/>
      <c r="E134" s="39"/>
      <c r="F134" s="10" t="s">
        <v>72</v>
      </c>
      <c r="G134" s="10" t="s">
        <v>280</v>
      </c>
      <c r="H134" s="10"/>
      <c r="I134" s="10"/>
      <c r="J134" s="10" t="s">
        <v>236</v>
      </c>
      <c r="K134" s="39"/>
      <c r="L134" s="24"/>
      <c r="M134" s="27" t="s">
        <v>101</v>
      </c>
      <c r="N134" s="37">
        <v>1.2649999999999999</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.Petroleum Refining.Refined Petroleum Products.Petroleum Fractions.Cracked Gas Oil.Hydrocracking.CrackingFluidized catalytic cracking power recservice_requestCIMS.Generic Fuels.Petroleum Coke</v>
      </c>
    </row>
    <row r="135" spans="1:117" s="12" customFormat="1" x14ac:dyDescent="0.3">
      <c r="A135" s="10"/>
      <c r="B135" s="41"/>
      <c r="D135" s="39"/>
      <c r="E135" s="39"/>
      <c r="F135" s="10"/>
      <c r="G135" s="10"/>
      <c r="H135" s="10"/>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7" s="12" customFormat="1" x14ac:dyDescent="0.3">
      <c r="A136" s="10" t="s">
        <v>73</v>
      </c>
      <c r="B136" s="41"/>
      <c r="D136" s="39"/>
      <c r="E136" s="39"/>
      <c r="F136" s="10" t="s">
        <v>74</v>
      </c>
      <c r="G136" s="10" t="s">
        <v>280</v>
      </c>
      <c r="H136" s="10"/>
      <c r="I136" s="10"/>
      <c r="J136" s="10" t="s">
        <v>234</v>
      </c>
      <c r="K136" s="39"/>
      <c r="L136" s="24"/>
      <c r="M136" s="27" t="s">
        <v>101</v>
      </c>
      <c r="N136" s="37">
        <v>9.7107837603749497E-2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.Petroleum Refining.Refined Petroleum Products.Petroleum Fractions.Cracked Gas Oil.Hydrocracking.LowHydrocracking eff power recservice_request.Petroleum Refining.Pumping</v>
      </c>
      <c r="DM136" s="9"/>
    </row>
    <row r="137" spans="1:117" s="12" customFormat="1" x14ac:dyDescent="0.3">
      <c r="A137" s="10" t="s">
        <v>73</v>
      </c>
      <c r="B137" s="41"/>
      <c r="D137" s="39"/>
      <c r="E137" s="39"/>
      <c r="F137" s="10" t="s">
        <v>74</v>
      </c>
      <c r="G137" s="10" t="s">
        <v>280</v>
      </c>
      <c r="H137" s="10"/>
      <c r="I137" s="10"/>
      <c r="J137" s="10" t="s">
        <v>117</v>
      </c>
      <c r="K137" s="39"/>
      <c r="L137" s="24"/>
      <c r="M137" s="27" t="s">
        <v>101</v>
      </c>
      <c r="N137" s="37">
        <v>1.9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.Petroleum Refining.Refined Petroleum Products.Petroleum Fractions.Cracked Gas Oil.Hydrocracking.LowHydrocracking eff power recservice_request.Petroleum Refining.Direct Heat</v>
      </c>
      <c r="DM137" s="9"/>
    </row>
    <row r="138" spans="1:117" s="12" customFormat="1" x14ac:dyDescent="0.3">
      <c r="A138" s="10" t="s">
        <v>73</v>
      </c>
      <c r="B138" s="41"/>
      <c r="D138" s="39"/>
      <c r="E138" s="39"/>
      <c r="F138" s="10" t="s">
        <v>74</v>
      </c>
      <c r="G138" s="10" t="s">
        <v>280</v>
      </c>
      <c r="H138" s="10"/>
      <c r="I138" s="10"/>
      <c r="J138" s="10" t="s">
        <v>233</v>
      </c>
      <c r="K138" s="39"/>
      <c r="L138" s="24"/>
      <c r="M138" s="27" t="s">
        <v>101</v>
      </c>
      <c r="N138" s="37">
        <v>8.7368408463550495E-3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.Petroleum Refining.Refined Petroleum Products.Petroleum Fractions.Cracked Gas Oil.Hydrocracking.LowHydrocracking eff power recservice_request.Petroleum Refining.Compression</v>
      </c>
    </row>
    <row r="139" spans="1:117" s="12" customFormat="1" x14ac:dyDescent="0.3">
      <c r="A139" s="10" t="s">
        <v>73</v>
      </c>
      <c r="B139" s="41"/>
      <c r="D139" s="39"/>
      <c r="E139" s="39"/>
      <c r="F139" s="10" t="s">
        <v>74</v>
      </c>
      <c r="G139" s="10" t="s">
        <v>280</v>
      </c>
      <c r="H139" s="10"/>
      <c r="I139" s="10"/>
      <c r="J139" s="10" t="s">
        <v>133</v>
      </c>
      <c r="K139" s="39"/>
      <c r="L139" s="24"/>
      <c r="M139" s="27" t="s">
        <v>101</v>
      </c>
      <c r="N139" s="37">
        <v>2.0094733946616601E-2</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.Petroleum Refining.Refined Petroleum Products.Petroleum Fractions.Cracked Gas Oil.Hydrocracking.LowHydrocracking eff power recservice_request.Petroleum Refining.Steam</v>
      </c>
      <c r="DM139" s="9"/>
    </row>
    <row r="140" spans="1:117" s="12" customFormat="1" x14ac:dyDescent="0.3">
      <c r="A140" s="10" t="s">
        <v>73</v>
      </c>
      <c r="B140" s="41"/>
      <c r="D140" s="39"/>
      <c r="E140" s="39"/>
      <c r="F140" s="10" t="s">
        <v>74</v>
      </c>
      <c r="G140" s="10" t="s">
        <v>280</v>
      </c>
      <c r="H140" s="10"/>
      <c r="I140" s="10"/>
      <c r="J140" s="10" t="s">
        <v>235</v>
      </c>
      <c r="K140" s="39"/>
      <c r="L140" s="24"/>
      <c r="M140" s="27" t="s">
        <v>101</v>
      </c>
      <c r="N140" s="37">
        <v>1.85</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.Petroleum Refining.Refined Petroleum Products.Petroleum Fractions.Cracked Gas Oil.Hydrocracking.LowHydrocracking eff power recservice_request.Petroleum Refining.Still Gas</v>
      </c>
    </row>
    <row r="141" spans="1:117" s="12" customFormat="1" x14ac:dyDescent="0.3">
      <c r="A141" s="10" t="s">
        <v>73</v>
      </c>
      <c r="B141" s="41"/>
      <c r="D141" s="39"/>
      <c r="E141" s="39"/>
      <c r="F141" s="10" t="s">
        <v>74</v>
      </c>
      <c r="G141" s="10" t="s">
        <v>280</v>
      </c>
      <c r="H141" s="10"/>
      <c r="I141" s="10"/>
      <c r="J141" s="10" t="s">
        <v>111</v>
      </c>
      <c r="K141" s="39"/>
      <c r="L141" s="24"/>
      <c r="M141" s="27" t="s">
        <v>101</v>
      </c>
      <c r="N141" s="37">
        <v>5.4630000000000001</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.Petroleum Refining.Refined Petroleum Products.Petroleum Fractions.Cracked Gas Oil.Hydrocracking.LowHydrocracking eff power recservice_request.Petroleum Refining.Hydrogen</v>
      </c>
      <c r="DM141" s="9"/>
    </row>
    <row r="142" spans="1:117" s="12" customFormat="1" x14ac:dyDescent="0.3">
      <c r="A142" s="10" t="s">
        <v>73</v>
      </c>
      <c r="B142" s="41"/>
      <c r="D142" s="39"/>
      <c r="E142" s="39"/>
      <c r="F142" s="10" t="s">
        <v>75</v>
      </c>
      <c r="G142" s="10" t="s">
        <v>280</v>
      </c>
      <c r="H142" s="10"/>
      <c r="I142" s="10"/>
      <c r="J142" s="10" t="s">
        <v>234</v>
      </c>
      <c r="K142" s="39"/>
      <c r="L142" s="24"/>
      <c r="M142" s="27" t="s">
        <v>101</v>
      </c>
      <c r="N142" s="37">
        <v>9.9542694888799299E-2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.Petroleum Refining.Refined Petroleum Products.Petroleum Fractions.Cracked Gas Oil.Hydrocracking.LowHydrocracking low API feedservice_request.Petroleum Refining.Pumping</v>
      </c>
    </row>
    <row r="143" spans="1:117" s="12" customFormat="1" x14ac:dyDescent="0.3">
      <c r="A143" s="10" t="s">
        <v>73</v>
      </c>
      <c r="B143" s="41"/>
      <c r="D143" s="39"/>
      <c r="E143" s="39"/>
      <c r="F143" s="10" t="s">
        <v>75</v>
      </c>
      <c r="G143" s="10" t="s">
        <v>280</v>
      </c>
      <c r="H143" s="10"/>
      <c r="I143" s="10"/>
      <c r="J143" s="10" t="s">
        <v>117</v>
      </c>
      <c r="K143" s="39"/>
      <c r="L143" s="24"/>
      <c r="M143" s="27" t="s">
        <v>101</v>
      </c>
      <c r="N143" s="37">
        <v>1.99</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.Petroleum Refining.Refined Petroleum Products.Petroleum Fractions.Cracked Gas Oil.Hydrocracking.LowHydrocracking low API feedservice_request.Petroleum Refining.Direct Heat</v>
      </c>
    </row>
    <row r="144" spans="1:117" s="12" customFormat="1" x14ac:dyDescent="0.3">
      <c r="A144" s="10" t="s">
        <v>73</v>
      </c>
      <c r="B144" s="41"/>
      <c r="D144" s="39"/>
      <c r="E144" s="39"/>
      <c r="F144" s="10" t="s">
        <v>75</v>
      </c>
      <c r="G144" s="10" t="s">
        <v>280</v>
      </c>
      <c r="H144" s="10"/>
      <c r="I144" s="10"/>
      <c r="J144" s="10" t="s">
        <v>233</v>
      </c>
      <c r="K144" s="39"/>
      <c r="L144" s="24"/>
      <c r="M144" s="27" t="s">
        <v>101</v>
      </c>
      <c r="N144" s="37">
        <v>8.9373585051238501E-3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.Petroleum Refining.Refined Petroleum Products.Petroleum Fractions.Cracked Gas Oil.Hydrocracking.LowHydrocracking low API feedservice_request.Petroleum Refining.Compression</v>
      </c>
      <c r="DM144" s="9"/>
    </row>
    <row r="145" spans="1:117" s="12" customFormat="1" x14ac:dyDescent="0.3">
      <c r="A145" s="10" t="s">
        <v>73</v>
      </c>
      <c r="B145" s="41"/>
      <c r="D145" s="39"/>
      <c r="E145" s="39"/>
      <c r="F145" s="10" t="s">
        <v>75</v>
      </c>
      <c r="G145" s="10" t="s">
        <v>280</v>
      </c>
      <c r="H145" s="10"/>
      <c r="I145" s="10"/>
      <c r="J145" s="10" t="s">
        <v>133</v>
      </c>
      <c r="K145" s="39"/>
      <c r="L145" s="24"/>
      <c r="M145" s="27" t="s">
        <v>101</v>
      </c>
      <c r="N145" s="37">
        <v>2.0555924561784799E-2</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.Petroleum Refining.Refined Petroleum Products.Petroleum Fractions.Cracked Gas Oil.Hydrocracking.LowHydrocracking low API feedservice_request.Petroleum Refining.Steam</v>
      </c>
    </row>
    <row r="146" spans="1:117" s="12" customFormat="1" x14ac:dyDescent="0.3">
      <c r="A146" s="10" t="s">
        <v>73</v>
      </c>
      <c r="B146" s="41"/>
      <c r="D146" s="39"/>
      <c r="E146" s="39"/>
      <c r="F146" s="10" t="s">
        <v>75</v>
      </c>
      <c r="G146" s="10" t="s">
        <v>280</v>
      </c>
      <c r="H146" s="10"/>
      <c r="I146" s="10"/>
      <c r="J146" s="10" t="s">
        <v>111</v>
      </c>
      <c r="K146" s="39"/>
      <c r="L146" s="24"/>
      <c r="M146" s="27" t="s">
        <v>101</v>
      </c>
      <c r="N146" s="37">
        <v>5.4630000000000001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.Petroleum Refining.Refined Petroleum Products.Petroleum Fractions.Cracked Gas Oil.Hydrocracking.LowHydrocracking low API feedservice_request.Petroleum Refining.Hydrogen</v>
      </c>
      <c r="DM146" s="9"/>
    </row>
    <row r="147" spans="1:117" s="12" customFormat="1" x14ac:dyDescent="0.3">
      <c r="A147" s="10" t="s">
        <v>73</v>
      </c>
      <c r="B147" s="41"/>
      <c r="D147" s="39"/>
      <c r="E147" s="39"/>
      <c r="F147" s="10" t="s">
        <v>75</v>
      </c>
      <c r="G147" s="10" t="s">
        <v>280</v>
      </c>
      <c r="H147" s="10"/>
      <c r="I147" s="10"/>
      <c r="J147" s="10" t="s">
        <v>235</v>
      </c>
      <c r="K147" s="39"/>
      <c r="L147" s="24"/>
      <c r="M147" s="27" t="s">
        <v>101</v>
      </c>
      <c r="N147" s="37">
        <v>1.85</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.Petroleum Refining.Refined Petroleum Products.Petroleum Fractions.Cracked Gas Oil.Hydrocracking.LowHydrocracking low API feedservice_request.Petroleum Refining.Still Gas</v>
      </c>
    </row>
    <row r="148" spans="1:117" s="12" customFormat="1" x14ac:dyDescent="0.3">
      <c r="A148" s="10"/>
      <c r="B148" s="41"/>
      <c r="D148" s="39"/>
      <c r="E148" s="39"/>
      <c r="F148" s="10"/>
      <c r="G148" s="10"/>
      <c r="H148" s="10"/>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7" s="12" customFormat="1" x14ac:dyDescent="0.3">
      <c r="A149" s="10" t="s">
        <v>76</v>
      </c>
      <c r="B149" s="41"/>
      <c r="D149" s="39"/>
      <c r="E149" s="39"/>
      <c r="F149" s="10" t="s">
        <v>74</v>
      </c>
      <c r="G149" s="10" t="s">
        <v>280</v>
      </c>
      <c r="H149" s="10"/>
      <c r="I149" s="10"/>
      <c r="J149" s="10" t="s">
        <v>234</v>
      </c>
      <c r="K149" s="39"/>
      <c r="L149" s="24"/>
      <c r="M149" s="27" t="s">
        <v>101</v>
      </c>
      <c r="N149" s="37">
        <v>7.0410343607674397E-2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.Petroleum Refining.Refined Petroleum Products.Petroleum Fractions.Cracked Gas Oil.Hydrocracking.MediumHydrocracking eff power recservice_request.Petroleum Refining.Pumping</v>
      </c>
      <c r="DM149" s="9"/>
    </row>
    <row r="150" spans="1:117" s="12" customFormat="1" x14ac:dyDescent="0.3">
      <c r="A150" s="10" t="s">
        <v>76</v>
      </c>
      <c r="B150" s="41"/>
      <c r="D150" s="39"/>
      <c r="E150" s="39"/>
      <c r="F150" s="10" t="s">
        <v>74</v>
      </c>
      <c r="G150" s="10" t="s">
        <v>280</v>
      </c>
      <c r="H150" s="10"/>
      <c r="I150" s="10"/>
      <c r="J150" s="10" t="s">
        <v>117</v>
      </c>
      <c r="K150" s="39"/>
      <c r="L150" s="24"/>
      <c r="M150" s="27" t="s">
        <v>101</v>
      </c>
      <c r="N150" s="37">
        <v>1.3</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.Petroleum Refining.Refined Petroleum Products.Petroleum Fractions.Cracked Gas Oil.Hydrocracking.MediumHydrocracking eff power recservice_request.Petroleum Refining.Direct Heat</v>
      </c>
      <c r="DM150" s="9"/>
    </row>
    <row r="151" spans="1:117" s="12" customFormat="1" x14ac:dyDescent="0.3">
      <c r="A151" s="10" t="s">
        <v>76</v>
      </c>
      <c r="B151" s="41"/>
      <c r="D151" s="39"/>
      <c r="E151" s="39"/>
      <c r="F151" s="10" t="s">
        <v>74</v>
      </c>
      <c r="G151" s="10" t="s">
        <v>280</v>
      </c>
      <c r="H151" s="10"/>
      <c r="I151" s="10"/>
      <c r="J151" s="10" t="s">
        <v>233</v>
      </c>
      <c r="K151" s="39"/>
      <c r="L151" s="24"/>
      <c r="M151" s="27" t="s">
        <v>101</v>
      </c>
      <c r="N151" s="37">
        <v>6.3306289411293902E-3</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.Petroleum Refining.Refined Petroleum Products.Petroleum Fractions.Cracked Gas Oil.Hydrocracking.MediumHydrocracking eff power recservice_request.Petroleum Refining.Compression</v>
      </c>
    </row>
    <row r="152" spans="1:117" s="12" customFormat="1" x14ac:dyDescent="0.3">
      <c r="A152" s="10" t="s">
        <v>76</v>
      </c>
      <c r="B152" s="41"/>
      <c r="D152" s="39"/>
      <c r="E152" s="39"/>
      <c r="F152" s="10" t="s">
        <v>74</v>
      </c>
      <c r="G152" s="10" t="s">
        <v>280</v>
      </c>
      <c r="H152" s="10"/>
      <c r="I152" s="10"/>
      <c r="J152" s="10" t="s">
        <v>133</v>
      </c>
      <c r="K152" s="39"/>
      <c r="L152" s="24"/>
      <c r="M152" s="27" t="s">
        <v>101</v>
      </c>
      <c r="N152" s="37">
        <v>1.45604465645975E-2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.Petroleum Refining.Refined Petroleum Products.Petroleum Fractions.Cracked Gas Oil.Hydrocracking.MediumHydrocracking eff power recservice_request.Petroleum Refining.Steam</v>
      </c>
    </row>
    <row r="153" spans="1:117" s="12" customFormat="1" x14ac:dyDescent="0.3">
      <c r="A153" s="10" t="s">
        <v>76</v>
      </c>
      <c r="B153" s="41"/>
      <c r="D153" s="39"/>
      <c r="E153" s="39"/>
      <c r="F153" s="10" t="s">
        <v>74</v>
      </c>
      <c r="G153" s="10" t="s">
        <v>280</v>
      </c>
      <c r="H153" s="10"/>
      <c r="I153" s="10"/>
      <c r="J153" s="10" t="s">
        <v>235</v>
      </c>
      <c r="K153" s="39"/>
      <c r="L153" s="24"/>
      <c r="M153" s="27" t="s">
        <v>101</v>
      </c>
      <c r="N153" s="37">
        <v>1.85</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.Petroleum Refining.Refined Petroleum Products.Petroleum Fractions.Cracked Gas Oil.Hydrocracking.MediumHydrocracking eff power recservice_request.Petroleum Refining.Still Gas</v>
      </c>
      <c r="DM153" s="9"/>
    </row>
    <row r="154" spans="1:117" s="12" customFormat="1" x14ac:dyDescent="0.3">
      <c r="A154" s="10" t="s">
        <v>76</v>
      </c>
      <c r="B154" s="41"/>
      <c r="D154" s="39"/>
      <c r="E154" s="39"/>
      <c r="F154" s="10" t="s">
        <v>74</v>
      </c>
      <c r="G154" s="10" t="s">
        <v>280</v>
      </c>
      <c r="H154" s="10"/>
      <c r="I154" s="10"/>
      <c r="J154" s="10" t="s">
        <v>111</v>
      </c>
      <c r="K154" s="39"/>
      <c r="L154" s="24"/>
      <c r="M154" s="27" t="s">
        <v>101</v>
      </c>
      <c r="N154" s="37">
        <v>3.6419999999999999</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.Petroleum Refining.Refined Petroleum Products.Petroleum Fractions.Cracked Gas Oil.Hydrocracking.MediumHydrocracking eff power recservice_request.Petroleum Refining.Hydrogen</v>
      </c>
      <c r="DM154" s="9"/>
    </row>
    <row r="155" spans="1:117" s="12" customFormat="1" x14ac:dyDescent="0.3">
      <c r="A155" s="10" t="s">
        <v>76</v>
      </c>
      <c r="B155" s="41"/>
      <c r="D155" s="39"/>
      <c r="E155" s="39"/>
      <c r="F155" s="10" t="s">
        <v>77</v>
      </c>
      <c r="G155" s="10" t="s">
        <v>280</v>
      </c>
      <c r="H155" s="10"/>
      <c r="I155" s="10"/>
      <c r="J155" s="10" t="s">
        <v>234</v>
      </c>
      <c r="K155" s="39"/>
      <c r="L155" s="24"/>
      <c r="M155" s="27" t="s">
        <v>101</v>
      </c>
      <c r="N155" s="37">
        <v>7.1613449560287298E-2</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.Petroleum Refining.Refined Petroleum Products.Petroleum Fractions.Cracked Gas Oil.Hydrocracking.MediumHydrocracking Med API feedservice_request.Petroleum Refining.Pumping</v>
      </c>
    </row>
    <row r="156" spans="1:117" s="12" customFormat="1" x14ac:dyDescent="0.3">
      <c r="A156" s="10" t="s">
        <v>76</v>
      </c>
      <c r="B156" s="41"/>
      <c r="D156" s="39"/>
      <c r="E156" s="39"/>
      <c r="F156" s="10" t="s">
        <v>77</v>
      </c>
      <c r="G156" s="10" t="s">
        <v>280</v>
      </c>
      <c r="H156" s="10"/>
      <c r="I156" s="10"/>
      <c r="J156" s="10" t="s">
        <v>117</v>
      </c>
      <c r="K156" s="39"/>
      <c r="L156" s="24"/>
      <c r="M156" s="27" t="s">
        <v>101</v>
      </c>
      <c r="N156" s="37">
        <v>1.33</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.Petroleum Refining.Refined Petroleum Products.Petroleum Fractions.Cracked Gas Oil.Hydrocracking.MediumHydrocracking Med API feedservice_request.Petroleum Refining.Direct Heat</v>
      </c>
    </row>
    <row r="157" spans="1:117" s="12" customFormat="1" x14ac:dyDescent="0.3">
      <c r="A157" s="10" t="s">
        <v>76</v>
      </c>
      <c r="B157" s="41"/>
      <c r="D157" s="39"/>
      <c r="E157" s="39"/>
      <c r="F157" s="10" t="s">
        <v>77</v>
      </c>
      <c r="G157" s="10" t="s">
        <v>280</v>
      </c>
      <c r="H157" s="10"/>
      <c r="I157" s="10"/>
      <c r="J157" s="10" t="s">
        <v>233</v>
      </c>
      <c r="K157" s="39"/>
      <c r="L157" s="24"/>
      <c r="M157" s="27" t="s">
        <v>101</v>
      </c>
      <c r="N157" s="37">
        <v>6.4452104604258501E-3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.Petroleum Refining.Refined Petroleum Products.Petroleum Fractions.Cracked Gas Oil.Hydrocracking.MediumHydrocracking Med API feedservice_request.Petroleum Refining.Compression</v>
      </c>
      <c r="DM157" s="9"/>
    </row>
    <row r="158" spans="1:117" s="12" customFormat="1" x14ac:dyDescent="0.3">
      <c r="A158" s="10" t="s">
        <v>76</v>
      </c>
      <c r="B158" s="41"/>
      <c r="D158" s="39"/>
      <c r="E158" s="39"/>
      <c r="F158" s="10" t="s">
        <v>77</v>
      </c>
      <c r="G158" s="10" t="s">
        <v>280</v>
      </c>
      <c r="H158" s="10"/>
      <c r="I158" s="10"/>
      <c r="J158" s="10" t="s">
        <v>133</v>
      </c>
      <c r="K158" s="39"/>
      <c r="L158" s="24"/>
      <c r="M158" s="27" t="s">
        <v>101</v>
      </c>
      <c r="N158" s="37">
        <v>1.48239840589794E-2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.Petroleum Refining.Refined Petroleum Products.Petroleum Fractions.Cracked Gas Oil.Hydrocracking.MediumHydrocracking Med API feedservice_request.Petroleum Refining.Steam</v>
      </c>
    </row>
    <row r="159" spans="1:117" s="12" customFormat="1" x14ac:dyDescent="0.3">
      <c r="A159" s="10" t="s">
        <v>76</v>
      </c>
      <c r="B159" s="41"/>
      <c r="D159" s="39"/>
      <c r="E159" s="39"/>
      <c r="F159" s="10" t="s">
        <v>77</v>
      </c>
      <c r="G159" s="10" t="s">
        <v>280</v>
      </c>
      <c r="H159" s="10"/>
      <c r="I159" s="10"/>
      <c r="J159" s="10" t="s">
        <v>111</v>
      </c>
      <c r="K159" s="39"/>
      <c r="L159" s="24"/>
      <c r="M159" s="27" t="s">
        <v>101</v>
      </c>
      <c r="N159" s="37">
        <v>3.6419999999999999</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.Petroleum Refining.Refined Petroleum Products.Petroleum Fractions.Cracked Gas Oil.Hydrocracking.MediumHydrocracking Med API feedservice_request.Petroleum Refining.Hydrogen</v>
      </c>
      <c r="DM159" s="9"/>
    </row>
    <row r="160" spans="1:117" s="12" customFormat="1" x14ac:dyDescent="0.3">
      <c r="A160" s="10" t="s">
        <v>76</v>
      </c>
      <c r="B160" s="41"/>
      <c r="D160" s="39"/>
      <c r="E160" s="39"/>
      <c r="F160" s="10" t="s">
        <v>77</v>
      </c>
      <c r="G160" s="10" t="s">
        <v>280</v>
      </c>
      <c r="H160" s="10"/>
      <c r="I160" s="10"/>
      <c r="J160" s="10" t="s">
        <v>235</v>
      </c>
      <c r="K160" s="39"/>
      <c r="L160" s="24"/>
      <c r="M160" s="27" t="s">
        <v>101</v>
      </c>
      <c r="N160" s="37">
        <v>1.85</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.Petroleum Refining.Refined Petroleum Products.Petroleum Fractions.Cracked Gas Oil.Hydrocracking.MediumHydrocracking Med API feedservice_request.Petroleum Refining.Still Gas</v>
      </c>
    </row>
    <row r="161" spans="1:117" s="12" customFormat="1" x14ac:dyDescent="0.3">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7" s="12" customFormat="1" x14ac:dyDescent="0.3">
      <c r="A162" s="10" t="s">
        <v>78</v>
      </c>
      <c r="B162" s="41"/>
      <c r="D162" s="39"/>
      <c r="E162" s="39"/>
      <c r="F162" s="10" t="s">
        <v>74</v>
      </c>
      <c r="G162" s="10" t="s">
        <v>280</v>
      </c>
      <c r="H162" s="10"/>
      <c r="I162" s="10"/>
      <c r="J162" s="10" t="s">
        <v>234</v>
      </c>
      <c r="K162" s="39"/>
      <c r="L162" s="24"/>
      <c r="M162" s="27" t="s">
        <v>101</v>
      </c>
      <c r="N162" s="37">
        <v>4.2481098279162403E-2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.Petroleum Refining.Refined Petroleum Products.Petroleum Fractions.Cracked Gas Oil.Hydrocracking.HighHydrocracking eff power recservice_request.Petroleum Refining.Pumping</v>
      </c>
    </row>
    <row r="163" spans="1:117" s="12" customFormat="1" x14ac:dyDescent="0.3">
      <c r="A163" s="10" t="s">
        <v>78</v>
      </c>
      <c r="B163" s="41"/>
      <c r="D163" s="39"/>
      <c r="E163" s="39"/>
      <c r="F163" s="10" t="s">
        <v>74</v>
      </c>
      <c r="G163" s="10" t="s">
        <v>280</v>
      </c>
      <c r="H163" s="10"/>
      <c r="I163" s="10"/>
      <c r="J163" s="10" t="s">
        <v>117</v>
      </c>
      <c r="K163" s="39"/>
      <c r="L163" s="24"/>
      <c r="M163" s="27" t="s">
        <v>101</v>
      </c>
      <c r="N163" s="37">
        <v>0.63</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.Petroleum Refining.Refined Petroleum Products.Petroleum Fractions.Cracked Gas Oil.Hydrocracking.HighHydrocracking eff power recservice_request.Petroleum Refining.Direct Heat</v>
      </c>
    </row>
    <row r="164" spans="1:117" s="12" customFormat="1" x14ac:dyDescent="0.3">
      <c r="A164" s="10" t="s">
        <v>78</v>
      </c>
      <c r="B164" s="41"/>
      <c r="D164" s="39"/>
      <c r="E164" s="39"/>
      <c r="F164" s="10" t="s">
        <v>74</v>
      </c>
      <c r="G164" s="10" t="s">
        <v>280</v>
      </c>
      <c r="H164" s="10"/>
      <c r="I164" s="10"/>
      <c r="J164" s="10" t="s">
        <v>233</v>
      </c>
      <c r="K164" s="39"/>
      <c r="L164" s="24"/>
      <c r="M164" s="27" t="s">
        <v>101</v>
      </c>
      <c r="N164" s="37">
        <v>3.8098355166072801E-3</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.Petroleum Refining.Refined Petroleum Products.Petroleum Fractions.Cracked Gas Oil.Hydrocracking.HighHydrocracking eff power recservice_request.Petroleum Refining.Compression</v>
      </c>
      <c r="DM164" s="9"/>
    </row>
    <row r="165" spans="1:117" s="12" customFormat="1" x14ac:dyDescent="0.3">
      <c r="A165" s="10" t="s">
        <v>78</v>
      </c>
      <c r="B165" s="41"/>
      <c r="D165" s="39"/>
      <c r="E165" s="39"/>
      <c r="F165" s="10" t="s">
        <v>74</v>
      </c>
      <c r="G165" s="10" t="s">
        <v>280</v>
      </c>
      <c r="H165" s="10"/>
      <c r="I165" s="10"/>
      <c r="J165" s="10" t="s">
        <v>133</v>
      </c>
      <c r="K165" s="39"/>
      <c r="L165" s="24"/>
      <c r="M165" s="27" t="s">
        <v>101</v>
      </c>
      <c r="N165" s="37">
        <v>8.7626216881967409E-3</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.Petroleum Refining.Refined Petroleum Products.Petroleum Fractions.Cracked Gas Oil.Hydrocracking.HighHydrocracking eff power recservice_request.Petroleum Refining.Steam</v>
      </c>
    </row>
    <row r="166" spans="1:117" s="12" customFormat="1" x14ac:dyDescent="0.3">
      <c r="A166" s="10" t="s">
        <v>78</v>
      </c>
      <c r="B166" s="41"/>
      <c r="D166" s="39"/>
      <c r="E166" s="39"/>
      <c r="F166" s="10" t="s">
        <v>74</v>
      </c>
      <c r="G166" s="10" t="s">
        <v>280</v>
      </c>
      <c r="H166" s="10"/>
      <c r="I166" s="10"/>
      <c r="J166" s="10" t="s">
        <v>235</v>
      </c>
      <c r="K166" s="39"/>
      <c r="L166" s="24"/>
      <c r="M166" s="27" t="s">
        <v>101</v>
      </c>
      <c r="N166" s="37">
        <v>1.85</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.Petroleum Refining.Refined Petroleum Products.Petroleum Fractions.Cracked Gas Oil.Hydrocracking.HighHydrocracking eff power recservice_request.Petroleum Refining.Still Gas</v>
      </c>
      <c r="DM166" s="9"/>
    </row>
    <row r="167" spans="1:117" s="12" customFormat="1" x14ac:dyDescent="0.3">
      <c r="A167" s="10" t="s">
        <v>78</v>
      </c>
      <c r="B167" s="41"/>
      <c r="D167" s="39"/>
      <c r="E167" s="39"/>
      <c r="F167" s="10" t="s">
        <v>74</v>
      </c>
      <c r="G167" s="10" t="s">
        <v>280</v>
      </c>
      <c r="H167" s="10"/>
      <c r="I167" s="10"/>
      <c r="J167" s="10" t="s">
        <v>111</v>
      </c>
      <c r="K167" s="39"/>
      <c r="L167" s="24"/>
      <c r="M167" s="27" t="s">
        <v>101</v>
      </c>
      <c r="N167" s="37">
        <v>1.821</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.Petroleum Refining.Refined Petroleum Products.Petroleum Fractions.Cracked Gas Oil.Hydrocracking.HighHydrocracking eff power recservice_request.Petroleum Refining.Hydrogen</v>
      </c>
    </row>
    <row r="168" spans="1:117" s="12" customFormat="1" x14ac:dyDescent="0.3">
      <c r="A168" s="10" t="s">
        <v>78</v>
      </c>
      <c r="B168" s="41"/>
      <c r="D168" s="39"/>
      <c r="E168" s="39"/>
      <c r="F168" s="10" t="s">
        <v>79</v>
      </c>
      <c r="G168" s="10" t="s">
        <v>280</v>
      </c>
      <c r="H168" s="10"/>
      <c r="I168" s="10"/>
      <c r="J168" s="10" t="s">
        <v>234</v>
      </c>
      <c r="K168" s="39"/>
      <c r="L168" s="24"/>
      <c r="M168" s="27" t="s">
        <v>101</v>
      </c>
      <c r="N168" s="37">
        <v>4.3942012650192298E-2</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.Petroleum Refining.Refined Petroleum Products.Petroleum Fractions.Cracked Gas Oil.Hydrocracking.HighHydrocracking High API feedservice_request.Petroleum Refining.Pumping</v>
      </c>
      <c r="DM168" s="9"/>
    </row>
    <row r="169" spans="1:117" s="12" customFormat="1" x14ac:dyDescent="0.3">
      <c r="A169" s="10" t="s">
        <v>78</v>
      </c>
      <c r="B169" s="41"/>
      <c r="D169" s="39"/>
      <c r="E169" s="39"/>
      <c r="F169" s="10" t="s">
        <v>79</v>
      </c>
      <c r="G169" s="10" t="s">
        <v>280</v>
      </c>
      <c r="H169" s="10"/>
      <c r="I169" s="10"/>
      <c r="J169" s="10" t="s">
        <v>117</v>
      </c>
      <c r="K169" s="39"/>
      <c r="L169" s="24"/>
      <c r="M169" s="27" t="s">
        <v>101</v>
      </c>
      <c r="N169" s="37">
        <v>0.66</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.Petroleum Refining.Refined Petroleum Products.Petroleum Fractions.Cracked Gas Oil.Hydrocracking.HighHydrocracking High API feedservice_request.Petroleum Refining.Direct Heat</v>
      </c>
      <c r="DM169" s="9"/>
    </row>
    <row r="170" spans="1:117" s="12" customFormat="1" x14ac:dyDescent="0.3">
      <c r="A170" s="10" t="s">
        <v>78</v>
      </c>
      <c r="B170" s="41"/>
      <c r="D170" s="39"/>
      <c r="E170" s="39"/>
      <c r="F170" s="10" t="s">
        <v>79</v>
      </c>
      <c r="G170" s="10" t="s">
        <v>280</v>
      </c>
      <c r="H170" s="10"/>
      <c r="I170" s="10"/>
      <c r="J170" s="10" t="s">
        <v>233</v>
      </c>
      <c r="K170" s="39"/>
      <c r="L170" s="24"/>
      <c r="M170" s="27" t="s">
        <v>101</v>
      </c>
      <c r="N170" s="37">
        <v>3.9530624157278604E-3</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.Petroleum Refining.Refined Petroleum Products.Petroleum Fractions.Cracked Gas Oil.Hydrocracking.HighHydrocracking High API feedservice_request.Petroleum Refining.Compression</v>
      </c>
    </row>
    <row r="171" spans="1:117" s="12" customFormat="1" x14ac:dyDescent="0.3">
      <c r="A171" s="10" t="s">
        <v>78</v>
      </c>
      <c r="B171" s="41"/>
      <c r="D171" s="39"/>
      <c r="E171" s="39"/>
      <c r="F171" s="10" t="s">
        <v>79</v>
      </c>
      <c r="G171" s="10" t="s">
        <v>280</v>
      </c>
      <c r="H171" s="10"/>
      <c r="I171" s="10"/>
      <c r="J171" s="10" t="s">
        <v>133</v>
      </c>
      <c r="K171" s="39"/>
      <c r="L171" s="24"/>
      <c r="M171" s="27" t="s">
        <v>101</v>
      </c>
      <c r="N171" s="37">
        <v>9.0920435561740696E-3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.Petroleum Refining.Refined Petroleum Products.Petroleum Fractions.Cracked Gas Oil.Hydrocracking.HighHydrocracking High API feedservice_request.Petroleum Refining.Steam</v>
      </c>
      <c r="DM171" s="9"/>
    </row>
    <row r="172" spans="1:117" s="12" customFormat="1" x14ac:dyDescent="0.3">
      <c r="A172" s="10" t="s">
        <v>78</v>
      </c>
      <c r="B172" s="41"/>
      <c r="D172" s="39"/>
      <c r="E172" s="39"/>
      <c r="F172" s="10" t="s">
        <v>79</v>
      </c>
      <c r="G172" s="10" t="s">
        <v>280</v>
      </c>
      <c r="H172" s="10"/>
      <c r="I172" s="10"/>
      <c r="J172" s="10" t="s">
        <v>111</v>
      </c>
      <c r="K172" s="39"/>
      <c r="L172" s="24"/>
      <c r="M172" s="27" t="s">
        <v>101</v>
      </c>
      <c r="N172" s="37">
        <v>1.821</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.Petroleum Refining.Refined Petroleum Products.Petroleum Fractions.Cracked Gas Oil.Hydrocracking.HighHydrocracking High API feedservice_request.Petroleum Refining.Hydrogen</v>
      </c>
    </row>
    <row r="173" spans="1:117" s="12" customFormat="1" x14ac:dyDescent="0.3">
      <c r="A173" s="10" t="s">
        <v>78</v>
      </c>
      <c r="B173" s="41"/>
      <c r="D173" s="39"/>
      <c r="E173" s="39"/>
      <c r="F173" s="10" t="s">
        <v>79</v>
      </c>
      <c r="G173" s="10" t="s">
        <v>280</v>
      </c>
      <c r="H173" s="10"/>
      <c r="I173" s="10"/>
      <c r="J173" s="10" t="s">
        <v>235</v>
      </c>
      <c r="K173" s="39"/>
      <c r="L173" s="24"/>
      <c r="M173" s="27" t="s">
        <v>101</v>
      </c>
      <c r="N173" s="37">
        <v>1.85</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.Petroleum Refining.Refined Petroleum Products.Petroleum Fractions.Cracked Gas Oil.Hydrocracking.HighHydrocracking High API feedservice_request.Petroleum Refining.Still Gas</v>
      </c>
    </row>
    <row r="174" spans="1:117" s="12" customFormat="1" x14ac:dyDescent="0.3">
      <c r="A174" t="s">
        <v>78</v>
      </c>
      <c r="B174" s="41"/>
      <c r="D174" s="39"/>
      <c r="E174" s="39"/>
      <c r="F174" s="10" t="s">
        <v>80</v>
      </c>
      <c r="G174" s="10" t="s">
        <v>280</v>
      </c>
      <c r="H174" s="10"/>
      <c r="I174" s="10"/>
      <c r="J174" s="10" t="s">
        <v>234</v>
      </c>
      <c r="K174" s="39"/>
      <c r="L174" s="24"/>
      <c r="M174" s="27" t="s">
        <v>101</v>
      </c>
      <c r="N174" s="37">
        <v>9.2238123033650005E-2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.Petroleum Refining.Refined Petroleum Products.Petroleum Fractions.Cracked Gas Oil.Hydrocracking.HighMontreal Refinery high API crudeservice_request.Petroleum Refining.Pumping</v>
      </c>
    </row>
    <row r="175" spans="1:117" s="12" customFormat="1" x14ac:dyDescent="0.3">
      <c r="A175" t="s">
        <v>78</v>
      </c>
      <c r="B175" s="41"/>
      <c r="D175" s="39"/>
      <c r="E175" s="39"/>
      <c r="F175" s="10" t="s">
        <v>80</v>
      </c>
      <c r="G175" s="10" t="s">
        <v>280</v>
      </c>
      <c r="H175" s="10"/>
      <c r="I175" s="10"/>
      <c r="J175" s="10" t="s">
        <v>117</v>
      </c>
      <c r="K175" s="39"/>
      <c r="L175" s="24"/>
      <c r="M175" s="27" t="s">
        <v>101</v>
      </c>
      <c r="N175" s="37">
        <v>1.75</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.Petroleum Refining.Refined Petroleum Products.Petroleum Fractions.Cracked Gas Oil.Hydrocracking.HighMontreal Refinery high API crudeservice_request.Petroleum Refining.Direct Heat</v>
      </c>
    </row>
    <row r="176" spans="1:117" s="12" customFormat="1" x14ac:dyDescent="0.3">
      <c r="A176" t="s">
        <v>78</v>
      </c>
      <c r="B176" s="41"/>
      <c r="D176" s="39"/>
      <c r="E176" s="39"/>
      <c r="F176" s="10" t="s">
        <v>80</v>
      </c>
      <c r="G176" s="10" t="s">
        <v>280</v>
      </c>
      <c r="H176" s="10"/>
      <c r="I176" s="10"/>
      <c r="J176" s="10" t="s">
        <v>233</v>
      </c>
      <c r="K176" s="39"/>
      <c r="L176" s="24"/>
      <c r="M176" s="27" t="s">
        <v>101</v>
      </c>
      <c r="N176" s="37">
        <v>8.2785147691692099E-3</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.Petroleum Refining.Refined Petroleum Products.Petroleum Fractions.Cracked Gas Oil.Hydrocracking.HighMontreal Refinery high API crudeservice_request.Petroleum Refining.Compression</v>
      </c>
    </row>
    <row r="177" spans="1:117" s="12" customFormat="1" x14ac:dyDescent="0.3">
      <c r="A177" t="s">
        <v>78</v>
      </c>
      <c r="B177" s="41"/>
      <c r="D177" s="39"/>
      <c r="E177" s="39"/>
      <c r="F177" s="10" t="s">
        <v>80</v>
      </c>
      <c r="G177" s="10" t="s">
        <v>280</v>
      </c>
      <c r="H177" s="10"/>
      <c r="I177" s="10"/>
      <c r="J177" s="10" t="s">
        <v>133</v>
      </c>
      <c r="K177" s="39"/>
      <c r="L177" s="24"/>
      <c r="M177" s="27" t="s">
        <v>101</v>
      </c>
      <c r="N177" s="37">
        <v>8.7626216881967409E-3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.Petroleum Refining.Refined Petroleum Products.Petroleum Fractions.Cracked Gas Oil.Hydrocracking.HighMontreal Refinery high API crudeservice_request.Petroleum Refining.Steam</v>
      </c>
    </row>
    <row r="178" spans="1:117" s="12" customFormat="1" x14ac:dyDescent="0.3">
      <c r="A178" t="s">
        <v>78</v>
      </c>
      <c r="B178" s="41"/>
      <c r="D178" s="39"/>
      <c r="E178" s="39"/>
      <c r="F178" s="10" t="s">
        <v>80</v>
      </c>
      <c r="G178" s="10" t="s">
        <v>280</v>
      </c>
      <c r="H178" s="10"/>
      <c r="I178" s="10"/>
      <c r="J178" s="10" t="s">
        <v>235</v>
      </c>
      <c r="K178" s="39"/>
      <c r="L178" s="24"/>
      <c r="M178" s="27" t="s">
        <v>101</v>
      </c>
      <c r="N178" s="37">
        <v>1.85</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.Petroleum Refining.Refined Petroleum Products.Petroleum Fractions.Cracked Gas Oil.Hydrocracking.HighMontreal Refinery high API crudeservice_request.Petroleum Refining.Still Gas</v>
      </c>
    </row>
    <row r="179" spans="1:117" s="12" customFormat="1" x14ac:dyDescent="0.3">
      <c r="A179" t="s">
        <v>78</v>
      </c>
      <c r="B179" s="41"/>
      <c r="D179" s="39"/>
      <c r="E179" s="39"/>
      <c r="F179" s="10" t="s">
        <v>80</v>
      </c>
      <c r="G179" s="10" t="s">
        <v>280</v>
      </c>
      <c r="H179" s="10"/>
      <c r="I179" s="10"/>
      <c r="J179" s="10" t="s">
        <v>111</v>
      </c>
      <c r="K179" s="39"/>
      <c r="L179" s="24"/>
      <c r="M179" s="27" t="s">
        <v>101</v>
      </c>
      <c r="N179" s="37">
        <v>4.8</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.Petroleum Refining.Refined Petroleum Products.Petroleum Fractions.Cracked Gas Oil.Hydrocracking.HighMontreal Refinery high API crudeservice_request.Petroleum Refining.Hydrogen</v>
      </c>
    </row>
    <row r="180" spans="1:117" s="12" customFormat="1" x14ac:dyDescent="0.3">
      <c r="A180" t="s">
        <v>78</v>
      </c>
      <c r="B180" s="41"/>
      <c r="D180" s="39"/>
      <c r="E180" s="39"/>
      <c r="F180" s="10" t="s">
        <v>81</v>
      </c>
      <c r="G180" s="10" t="s">
        <v>280</v>
      </c>
      <c r="H180" s="10"/>
      <c r="I180" s="10"/>
      <c r="J180" s="10" t="s">
        <v>234</v>
      </c>
      <c r="K180" s="39"/>
      <c r="L180" s="24"/>
      <c r="M180" s="27" t="s">
        <v>101</v>
      </c>
      <c r="N180" s="37">
        <v>8.9831911128424299E-2</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.Petroleum Refining.Refined Petroleum Products.Petroleum Fractions.Cracked Gas Oil.Hydrocracking.HighMontreal Refinery high API crude Effservice_request.Petroleum Refining.Pumping</v>
      </c>
    </row>
    <row r="181" spans="1:117" s="12" customFormat="1" x14ac:dyDescent="0.3">
      <c r="A181" t="s">
        <v>78</v>
      </c>
      <c r="B181" s="41"/>
      <c r="D181" s="39"/>
      <c r="E181" s="39"/>
      <c r="F181" s="10" t="s">
        <v>81</v>
      </c>
      <c r="G181" s="10" t="s">
        <v>280</v>
      </c>
      <c r="H181" s="10"/>
      <c r="I181" s="10"/>
      <c r="J181" s="10" t="s">
        <v>117</v>
      </c>
      <c r="K181" s="39"/>
      <c r="L181" s="24"/>
      <c r="M181" s="27" t="s">
        <v>101</v>
      </c>
      <c r="N181" s="37">
        <v>1.7</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.Petroleum Refining.Refined Petroleum Products.Petroleum Fractions.Cracked Gas Oil.Hydrocracking.HighMontreal Refinery high API crude Effservice_request.Petroleum Refining.Direct Heat</v>
      </c>
    </row>
    <row r="182" spans="1:117" s="12" customFormat="1" x14ac:dyDescent="0.3">
      <c r="A182" t="s">
        <v>78</v>
      </c>
      <c r="B182" s="41"/>
      <c r="D182" s="39"/>
      <c r="E182" s="39"/>
      <c r="F182" s="10" t="s">
        <v>81</v>
      </c>
      <c r="G182" s="10" t="s">
        <v>280</v>
      </c>
      <c r="H182" s="10"/>
      <c r="I182" s="10"/>
      <c r="J182" s="10" t="s">
        <v>233</v>
      </c>
      <c r="K182" s="39"/>
      <c r="L182" s="24"/>
      <c r="M182" s="27" t="s">
        <v>101</v>
      </c>
      <c r="N182" s="37">
        <v>8.0779971104004006E-3</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.Petroleum Refining.Refined Petroleum Products.Petroleum Fractions.Cracked Gas Oil.Hydrocracking.HighMontreal Refinery high API crude Effservice_request.Petroleum Refining.Compression</v>
      </c>
    </row>
    <row r="183" spans="1:117" s="12" customFormat="1" x14ac:dyDescent="0.3">
      <c r="A183" t="s">
        <v>78</v>
      </c>
      <c r="B183" s="41"/>
      <c r="D183" s="39"/>
      <c r="E183" s="39"/>
      <c r="F183" s="10" t="s">
        <v>81</v>
      </c>
      <c r="G183" s="10" t="s">
        <v>280</v>
      </c>
      <c r="H183" s="10"/>
      <c r="I183" s="10"/>
      <c r="J183" s="10" t="s">
        <v>133</v>
      </c>
      <c r="K183" s="39"/>
      <c r="L183" s="24"/>
      <c r="M183" s="27" t="s">
        <v>101</v>
      </c>
      <c r="N183" s="37">
        <v>9.0920435561740696E-3</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.Petroleum Refining.Refined Petroleum Products.Petroleum Fractions.Cracked Gas Oil.Hydrocracking.HighMontreal Refinery high API crude Effservice_request.Petroleum Refining.Steam</v>
      </c>
    </row>
    <row r="184" spans="1:117" s="12" customFormat="1" x14ac:dyDescent="0.3">
      <c r="A184" t="s">
        <v>78</v>
      </c>
      <c r="B184" s="41"/>
      <c r="D184" s="39"/>
      <c r="E184" s="39"/>
      <c r="F184" s="10" t="s">
        <v>81</v>
      </c>
      <c r="G184" s="10" t="s">
        <v>280</v>
      </c>
      <c r="H184" s="10"/>
      <c r="I184" s="10"/>
      <c r="J184" s="10" t="s">
        <v>111</v>
      </c>
      <c r="K184" s="39"/>
      <c r="L184" s="24"/>
      <c r="M184" s="27" t="s">
        <v>101</v>
      </c>
      <c r="N184" s="37">
        <v>4.8</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.Petroleum Refining.Refined Petroleum Products.Petroleum Fractions.Cracked Gas Oil.Hydrocracking.HighMontreal Refinery high API crude Effservice_request.Petroleum Refining.Hydrogen</v>
      </c>
    </row>
    <row r="185" spans="1:117" s="12" customFormat="1" x14ac:dyDescent="0.3">
      <c r="A185" t="s">
        <v>78</v>
      </c>
      <c r="B185" s="41"/>
      <c r="D185" s="39"/>
      <c r="E185" s="39"/>
      <c r="F185" s="10" t="s">
        <v>81</v>
      </c>
      <c r="G185" s="10" t="s">
        <v>280</v>
      </c>
      <c r="H185" s="10"/>
      <c r="I185" s="10"/>
      <c r="J185" s="10" t="s">
        <v>235</v>
      </c>
      <c r="K185" s="39"/>
      <c r="L185" s="24"/>
      <c r="M185" s="27" t="s">
        <v>101</v>
      </c>
      <c r="N185" s="37">
        <v>1.85</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.Petroleum Refining.Refined Petroleum Products.Petroleum Fractions.Cracked Gas Oil.Hydrocracking.HighMontreal Refinery high API crude Effservice_request.Petroleum Refining.Still Gas</v>
      </c>
    </row>
    <row r="186" spans="1:117" s="12" customFormat="1" x14ac:dyDescent="0.3">
      <c r="A186" s="10"/>
      <c r="B186" s="41"/>
      <c r="D186" s="39"/>
      <c r="E186" s="39"/>
      <c r="F186" s="10"/>
      <c r="G186" s="10"/>
      <c r="H186" s="10"/>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7" s="12" customFormat="1" x14ac:dyDescent="0.3">
      <c r="A187" s="10" t="s">
        <v>82</v>
      </c>
      <c r="B187" s="41"/>
      <c r="D187" s="39"/>
      <c r="E187" s="39"/>
      <c r="F187" s="10" t="s">
        <v>83</v>
      </c>
      <c r="G187" s="10" t="s">
        <v>280</v>
      </c>
      <c r="H187" s="10"/>
      <c r="I187" s="10"/>
      <c r="J187" s="10" t="s">
        <v>236</v>
      </c>
      <c r="K187" s="39"/>
      <c r="L187" s="24"/>
      <c r="M187" s="27" t="s">
        <v>101</v>
      </c>
      <c r="N187" s="37">
        <v>1.2649999999999999</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.Petroleum Refining.Refined Petroleum Products.Petroleum Fractions.Cracked Gas Oil.CokingCoking soaker visbreakingservice_requestCIMS.Generic Fuels.Petroleum Coke</v>
      </c>
      <c r="DM187" s="9"/>
    </row>
    <row r="188" spans="1:117" s="12" customFormat="1" x14ac:dyDescent="0.3">
      <c r="A188" s="10" t="s">
        <v>82</v>
      </c>
      <c r="B188" s="41"/>
      <c r="D188" s="39"/>
      <c r="E188" s="39"/>
      <c r="F188" s="10" t="s">
        <v>83</v>
      </c>
      <c r="G188" s="10" t="s">
        <v>280</v>
      </c>
      <c r="H188" s="10"/>
      <c r="I188" s="10"/>
      <c r="J188" s="10" t="s">
        <v>233</v>
      </c>
      <c r="K188" s="39"/>
      <c r="L188" s="24"/>
      <c r="M188" s="27" t="s">
        <v>101</v>
      </c>
      <c r="N188" s="37">
        <v>3.01111397485272E-3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.Petroleum Refining.Refined Petroleum Products.Petroleum Fractions.Cracked Gas Oil.CokingCoking soaker visbreakingservice_request.Petroleum Refining.Compression</v>
      </c>
    </row>
    <row r="189" spans="1:117" s="12" customFormat="1" x14ac:dyDescent="0.3">
      <c r="A189" s="10" t="s">
        <v>82</v>
      </c>
      <c r="B189" s="41"/>
      <c r="D189" s="39"/>
      <c r="E189" s="39"/>
      <c r="F189" s="10" t="s">
        <v>83</v>
      </c>
      <c r="G189" s="10" t="s">
        <v>280</v>
      </c>
      <c r="H189" s="10"/>
      <c r="I189" s="10"/>
      <c r="J189" s="10" t="s">
        <v>234</v>
      </c>
      <c r="K189" s="39"/>
      <c r="L189" s="24"/>
      <c r="M189" s="27" t="s">
        <v>101</v>
      </c>
      <c r="N189" s="37">
        <v>3.36659270799506E-2</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.Petroleum Refining.Refined Petroleum Products.Petroleum Fractions.Cracked Gas Oil.CokingCoking soaker visbreakingservice_request.Petroleum Refining.Pumping</v>
      </c>
      <c r="DM189" s="9"/>
    </row>
    <row r="190" spans="1:117" s="12" customFormat="1" x14ac:dyDescent="0.3">
      <c r="A190" s="10" t="s">
        <v>82</v>
      </c>
      <c r="B190" s="41"/>
      <c r="D190" s="39"/>
      <c r="E190" s="39"/>
      <c r="F190" s="10" t="s">
        <v>83</v>
      </c>
      <c r="G190" s="10" t="s">
        <v>280</v>
      </c>
      <c r="H190" s="10"/>
      <c r="I190" s="10"/>
      <c r="J190" s="10" t="s">
        <v>117</v>
      </c>
      <c r="K190" s="39"/>
      <c r="L190" s="24"/>
      <c r="M190" s="27" t="s">
        <v>101</v>
      </c>
      <c r="N190" s="37">
        <v>0.96</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.Petroleum Refining.Refined Petroleum Products.Petroleum Fractions.Cracked Gas Oil.CokingCoking soaker visbreakingservice_request.Petroleum Refining.Direct Heat</v>
      </c>
      <c r="DM190" s="9"/>
    </row>
    <row r="191" spans="1:117" s="12" customFormat="1" x14ac:dyDescent="0.3">
      <c r="A191" s="10" t="s">
        <v>82</v>
      </c>
      <c r="B191" s="41"/>
      <c r="D191" s="39"/>
      <c r="E191" s="39"/>
      <c r="F191" s="10" t="s">
        <v>83</v>
      </c>
      <c r="G191" s="10" t="s">
        <v>280</v>
      </c>
      <c r="H191" s="10"/>
      <c r="I191" s="10"/>
      <c r="J191" s="10" t="s">
        <v>235</v>
      </c>
      <c r="K191" s="39"/>
      <c r="L191" s="24"/>
      <c r="M191" s="27" t="s">
        <v>101</v>
      </c>
      <c r="N191" s="37">
        <v>0.5</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.Petroleum Refining.Refined Petroleum Products.Petroleum Fractions.Cracked Gas Oil.CokingCoking soaker visbreakingservice_request.Petroleum Refining.Still Gas</v>
      </c>
    </row>
    <row r="192" spans="1:117" s="12" customFormat="1" x14ac:dyDescent="0.3">
      <c r="A192" s="10" t="s">
        <v>82</v>
      </c>
      <c r="B192" s="41"/>
      <c r="D192" s="39"/>
      <c r="E192" s="39"/>
      <c r="F192" s="10" t="s">
        <v>83</v>
      </c>
      <c r="G192" s="10" t="s">
        <v>280</v>
      </c>
      <c r="H192" s="10"/>
      <c r="I192" s="10"/>
      <c r="J192" s="10" t="s">
        <v>133</v>
      </c>
      <c r="K192" s="39"/>
      <c r="L192" s="24"/>
      <c r="M192" s="27"/>
      <c r="N192" s="37">
        <v>-0.22618136982000001</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.Petroleum Refining.Refined Petroleum Products.Petroleum Fractions.Cracked Gas Oil.CokingCoking soaker visbreakingservice_request.Petroleum Refining.Steam</v>
      </c>
    </row>
    <row r="193" spans="1:117" s="12" customFormat="1" x14ac:dyDescent="0.3">
      <c r="A193" s="10" t="s">
        <v>82</v>
      </c>
      <c r="B193" s="41"/>
      <c r="D193" s="39"/>
      <c r="E193" s="39"/>
      <c r="F193" s="10" t="s">
        <v>84</v>
      </c>
      <c r="G193" s="10" t="s">
        <v>280</v>
      </c>
      <c r="H193" s="10"/>
      <c r="I193" s="10"/>
      <c r="J193" s="10" t="s">
        <v>236</v>
      </c>
      <c r="K193" s="39"/>
      <c r="L193" s="24"/>
      <c r="M193" s="27" t="s">
        <v>101</v>
      </c>
      <c r="N193" s="37">
        <v>1.2649999999999999</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.Petroleum Refining.Refined Petroleum Products.Petroleum Fractions.Cracked Gas Oil.CokingCoking soaker visbreaking CCSservice_requestCIMS.Generic Fuels.Petroleum Coke</v>
      </c>
      <c r="DM193" s="9"/>
    </row>
    <row r="194" spans="1:117" s="12" customFormat="1" x14ac:dyDescent="0.3">
      <c r="A194" s="10" t="s">
        <v>82</v>
      </c>
      <c r="B194" s="41"/>
      <c r="D194" s="39"/>
      <c r="E194" s="39"/>
      <c r="F194" s="10" t="s">
        <v>84</v>
      </c>
      <c r="G194" s="10" t="s">
        <v>280</v>
      </c>
      <c r="H194" s="10"/>
      <c r="I194" s="10"/>
      <c r="J194" s="10" t="s">
        <v>233</v>
      </c>
      <c r="K194" s="39"/>
      <c r="L194" s="24"/>
      <c r="M194" s="27" t="s">
        <v>101</v>
      </c>
      <c r="N194" s="37">
        <v>3.01111397485272E-3</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.Petroleum Refining.Refined Petroleum Products.Petroleum Fractions.Cracked Gas Oil.CokingCoking soaker visbreaking CCSservice_request.Petroleum Refining.Compression</v>
      </c>
      <c r="DM194" s="9"/>
    </row>
    <row r="195" spans="1:117" s="12" customFormat="1" x14ac:dyDescent="0.3">
      <c r="A195" s="10" t="s">
        <v>82</v>
      </c>
      <c r="B195" s="41"/>
      <c r="D195" s="39"/>
      <c r="E195" s="39"/>
      <c r="F195" s="10" t="s">
        <v>84</v>
      </c>
      <c r="G195" s="10" t="s">
        <v>280</v>
      </c>
      <c r="H195" s="10"/>
      <c r="I195" s="10"/>
      <c r="J195" s="10" t="s">
        <v>234</v>
      </c>
      <c r="K195" s="39"/>
      <c r="L195" s="24"/>
      <c r="M195" s="27" t="s">
        <v>101</v>
      </c>
      <c r="N195" s="37">
        <v>3.36659270799506E-2</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.Petroleum Refining.Refined Petroleum Products.Petroleum Fractions.Cracked Gas Oil.CokingCoking soaker visbreaking CCSservice_request.Petroleum Refining.Pumping</v>
      </c>
    </row>
    <row r="196" spans="1:117" s="12" customFormat="1" x14ac:dyDescent="0.3">
      <c r="A196" s="10" t="s">
        <v>82</v>
      </c>
      <c r="B196" s="41"/>
      <c r="D196" s="39"/>
      <c r="E196" s="39"/>
      <c r="F196" s="10" t="s">
        <v>84</v>
      </c>
      <c r="G196" s="10" t="s">
        <v>280</v>
      </c>
      <c r="H196" s="10"/>
      <c r="I196" s="10"/>
      <c r="J196" s="10" t="s">
        <v>117</v>
      </c>
      <c r="K196" s="39"/>
      <c r="L196" s="24"/>
      <c r="M196" s="27" t="s">
        <v>101</v>
      </c>
      <c r="N196" s="37">
        <v>0.96</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.Petroleum Refining.Refined Petroleum Products.Petroleum Fractions.Cracked Gas Oil.CokingCoking soaker visbreaking CCSservice_request.Petroleum Refining.Direct Heat</v>
      </c>
      <c r="DM196" s="9"/>
    </row>
    <row r="197" spans="1:117" s="12" customFormat="1" x14ac:dyDescent="0.3">
      <c r="A197" s="10" t="s">
        <v>82</v>
      </c>
      <c r="B197" s="41"/>
      <c r="D197" s="39"/>
      <c r="E197" s="39"/>
      <c r="F197" s="10" t="s">
        <v>84</v>
      </c>
      <c r="G197" s="10" t="s">
        <v>280</v>
      </c>
      <c r="H197" s="10"/>
      <c r="I197" s="10"/>
      <c r="J197" s="10" t="s">
        <v>235</v>
      </c>
      <c r="K197" s="39"/>
      <c r="L197" s="24"/>
      <c r="M197" s="27" t="s">
        <v>101</v>
      </c>
      <c r="N197" s="37">
        <v>0.5</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.Petroleum Refining.Refined Petroleum Products.Petroleum Fractions.Cracked Gas Oil.CokingCoking soaker visbreaking CCSservice_request.Petroleum Refining.Still Gas</v>
      </c>
    </row>
    <row r="198" spans="1:117" s="12" customFormat="1" x14ac:dyDescent="0.3">
      <c r="A198" s="10" t="s">
        <v>82</v>
      </c>
      <c r="B198" s="41"/>
      <c r="D198" s="39"/>
      <c r="E198" s="39"/>
      <c r="F198" s="10" t="s">
        <v>84</v>
      </c>
      <c r="G198" s="10" t="s">
        <v>280</v>
      </c>
      <c r="H198" s="10"/>
      <c r="I198" s="10"/>
      <c r="J198" s="10" t="s">
        <v>133</v>
      </c>
      <c r="K198" s="39"/>
      <c r="L198" s="24"/>
      <c r="M198" s="27" t="s">
        <v>101</v>
      </c>
      <c r="N198" s="37">
        <v>-0.22618136982000001</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.Petroleum Refining.Refined Petroleum Products.Petroleum Fractions.Cracked Gas Oil.CokingCoking soaker visbreaking CCSservice_request.Petroleum Refining.Steam</v>
      </c>
      <c r="DM198" s="9"/>
    </row>
    <row r="199" spans="1:117" s="12" customFormat="1" x14ac:dyDescent="0.3">
      <c r="A199" s="10" t="s">
        <v>82</v>
      </c>
      <c r="B199" s="41"/>
      <c r="D199" s="39"/>
      <c r="E199" s="39"/>
      <c r="F199" s="10" t="s">
        <v>84</v>
      </c>
      <c r="G199" s="10" t="s">
        <v>280</v>
      </c>
      <c r="H199" s="10"/>
      <c r="I199" s="10"/>
      <c r="J199" s="10" t="s">
        <v>159</v>
      </c>
      <c r="K199" s="39"/>
      <c r="L199" s="24" t="s">
        <v>238</v>
      </c>
      <c r="M199" s="27" t="s">
        <v>161</v>
      </c>
      <c r="N199" s="37">
        <v>0.101621023805928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.Petroleum Refining.Refined Petroleum Products.Petroleum Fractions.Cracked Gas Oil.CokingCoking soaker visbreaking CCSservice_request.Petroleum Refining.CCS</v>
      </c>
      <c r="DM199" s="9"/>
    </row>
    <row r="200" spans="1:117" s="12" customFormat="1" x14ac:dyDescent="0.3">
      <c r="A200" s="10" t="s">
        <v>82</v>
      </c>
      <c r="B200" s="41"/>
      <c r="D200" s="39"/>
      <c r="E200" s="39"/>
      <c r="F200" s="10" t="s">
        <v>86</v>
      </c>
      <c r="G200" s="10" t="s">
        <v>280</v>
      </c>
      <c r="H200" s="10"/>
      <c r="I200" s="10"/>
      <c r="J200" s="10" t="s">
        <v>236</v>
      </c>
      <c r="K200" s="39"/>
      <c r="L200" s="24"/>
      <c r="M200" s="27" t="s">
        <v>101</v>
      </c>
      <c r="N200" s="37">
        <v>1.2649999999999999</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.Petroleum Refining.Refined Petroleum Products.Petroleum Fractions.Cracked Gas Oil.CokingCoke or thermal visbreakingservice_requestCIMS.Generic Fuels.Petroleum Coke</v>
      </c>
    </row>
    <row r="201" spans="1:117" s="12" customFormat="1" x14ac:dyDescent="0.3">
      <c r="A201" s="10" t="s">
        <v>82</v>
      </c>
      <c r="B201" s="41"/>
      <c r="D201" s="39"/>
      <c r="E201" s="39"/>
      <c r="F201" s="10" t="s">
        <v>86</v>
      </c>
      <c r="G201" s="10" t="s">
        <v>280</v>
      </c>
      <c r="H201" s="10"/>
      <c r="I201" s="10"/>
      <c r="J201" s="10" t="s">
        <v>133</v>
      </c>
      <c r="K201" s="39"/>
      <c r="L201" s="24"/>
      <c r="M201" s="27" t="s">
        <v>101</v>
      </c>
      <c r="N201" s="37">
        <v>5.11E-2</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.Petroleum Refining.Refined Petroleum Products.Petroleum Fractions.Cracked Gas Oil.CokingCoke or thermal visbreakingservice_request.Petroleum Refining.Steam</v>
      </c>
      <c r="DM201" s="9"/>
    </row>
    <row r="202" spans="1:117" s="12" customFormat="1" x14ac:dyDescent="0.3">
      <c r="A202" s="10" t="s">
        <v>82</v>
      </c>
      <c r="B202" s="41"/>
      <c r="D202" s="39"/>
      <c r="E202" s="39"/>
      <c r="F202" s="10" t="s">
        <v>86</v>
      </c>
      <c r="G202" s="10" t="s">
        <v>280</v>
      </c>
      <c r="H202" s="10"/>
      <c r="I202" s="10"/>
      <c r="J202" s="10" t="s">
        <v>176</v>
      </c>
      <c r="K202" s="39"/>
      <c r="L202" s="24"/>
      <c r="M202" s="27" t="s">
        <v>101</v>
      </c>
      <c r="N202" s="37">
        <v>1.51098480299862E-3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.Petroleum Refining.Refined Petroleum Products.Petroleum Fractions.Cracked Gas Oil.CokingCoke or thermal visbreakingservice_request.Petroleum Refining.Ventilation</v>
      </c>
    </row>
    <row r="203" spans="1:117" s="12" customFormat="1" x14ac:dyDescent="0.3">
      <c r="A203" s="10" t="s">
        <v>82</v>
      </c>
      <c r="B203" s="41"/>
      <c r="D203" s="39"/>
      <c r="E203" s="39"/>
      <c r="F203" s="10" t="s">
        <v>86</v>
      </c>
      <c r="G203" s="10" t="s">
        <v>280</v>
      </c>
      <c r="H203" s="10"/>
      <c r="I203" s="10"/>
      <c r="J203" s="10" t="s">
        <v>233</v>
      </c>
      <c r="K203" s="39"/>
      <c r="L203" s="24"/>
      <c r="M203" s="27" t="s">
        <v>101</v>
      </c>
      <c r="N203" s="37">
        <v>6.7994316134937897E-4</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.Petroleum Refining.Refined Petroleum Products.Petroleum Fractions.Cracked Gas Oil.CokingCoke or thermal visbreakingservice_request.Petroleum Refining.Compression</v>
      </c>
      <c r="DM203" s="9"/>
    </row>
    <row r="204" spans="1:117" s="12" customFormat="1" x14ac:dyDescent="0.3">
      <c r="A204" s="10" t="s">
        <v>82</v>
      </c>
      <c r="B204" s="41"/>
      <c r="D204" s="39"/>
      <c r="E204" s="39"/>
      <c r="F204" s="10" t="s">
        <v>86</v>
      </c>
      <c r="G204" s="10" t="s">
        <v>280</v>
      </c>
      <c r="H204" s="10"/>
      <c r="I204" s="10"/>
      <c r="J204" s="10" t="s">
        <v>234</v>
      </c>
      <c r="K204" s="39"/>
      <c r="L204" s="24"/>
      <c r="M204" s="27" t="s">
        <v>101</v>
      </c>
      <c r="N204" s="37">
        <v>7.5549240149930998E-3</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.Petroleum Refining.Refined Petroleum Products.Petroleum Fractions.Cracked Gas Oil.CokingCoke or thermal visbreakingservice_request.Petroleum Refining.Pumping</v>
      </c>
      <c r="DM204" s="9"/>
    </row>
    <row r="205" spans="1:117" s="12" customFormat="1" x14ac:dyDescent="0.3">
      <c r="A205" s="10" t="s">
        <v>82</v>
      </c>
      <c r="B205" s="41"/>
      <c r="D205" s="39"/>
      <c r="E205" s="39"/>
      <c r="F205" s="10" t="s">
        <v>86</v>
      </c>
      <c r="G205" s="10" t="s">
        <v>280</v>
      </c>
      <c r="H205" s="10"/>
      <c r="I205" s="10"/>
      <c r="J205" s="10" t="s">
        <v>117</v>
      </c>
      <c r="K205" s="39"/>
      <c r="L205" s="24"/>
      <c r="M205" s="27" t="s">
        <v>101</v>
      </c>
      <c r="N205" s="37">
        <v>0.92069999999999996</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.Petroleum Refining.Refined Petroleum Products.Petroleum Fractions.Cracked Gas Oil.CokingCoke or thermal visbreakingservice_request.Petroleum Refining.Direct Heat</v>
      </c>
    </row>
    <row r="206" spans="1:117" s="12" customFormat="1" x14ac:dyDescent="0.3">
      <c r="A206" s="10" t="s">
        <v>82</v>
      </c>
      <c r="B206" s="41"/>
      <c r="D206" s="39"/>
      <c r="E206" s="39"/>
      <c r="F206" s="10" t="s">
        <v>86</v>
      </c>
      <c r="G206" s="10" t="s">
        <v>280</v>
      </c>
      <c r="H206" s="10"/>
      <c r="I206" s="10"/>
      <c r="J206" s="10" t="s">
        <v>235</v>
      </c>
      <c r="K206" s="39"/>
      <c r="L206" s="24"/>
      <c r="M206" s="27" t="s">
        <v>101</v>
      </c>
      <c r="N206" s="37">
        <v>0.5</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.Petroleum Refining.Refined Petroleum Products.Petroleum Fractions.Cracked Gas Oil.CokingCoke or thermal visbreakingservice_request.Petroleum Refining.Still Gas</v>
      </c>
    </row>
    <row r="207" spans="1:117" s="12" customFormat="1" x14ac:dyDescent="0.3">
      <c r="A207" s="10" t="s">
        <v>82</v>
      </c>
      <c r="B207" s="41"/>
      <c r="D207" s="39"/>
      <c r="E207" s="39"/>
      <c r="F207" s="10" t="s">
        <v>87</v>
      </c>
      <c r="G207" s="10" t="s">
        <v>280</v>
      </c>
      <c r="H207" s="10"/>
      <c r="I207" s="10"/>
      <c r="J207" s="10" t="s">
        <v>236</v>
      </c>
      <c r="K207" s="39"/>
      <c r="L207" s="24"/>
      <c r="M207" s="27" t="s">
        <v>101</v>
      </c>
      <c r="N207" s="37">
        <v>1.2649999999999999</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.Petroleum Refining.Refined Petroleum Products.Petroleum Fractions.Cracked Gas Oil.CokingDelayed coking processservice_requestCIMS.Generic Fuels.Petroleum Coke</v>
      </c>
      <c r="DM207" s="9"/>
    </row>
    <row r="208" spans="1:117" s="12" customFormat="1" x14ac:dyDescent="0.3">
      <c r="A208" s="10" t="s">
        <v>82</v>
      </c>
      <c r="B208" s="41"/>
      <c r="D208" s="39"/>
      <c r="E208" s="39"/>
      <c r="F208" s="10" t="s">
        <v>87</v>
      </c>
      <c r="G208" s="10" t="s">
        <v>280</v>
      </c>
      <c r="H208" s="10"/>
      <c r="I208" s="10"/>
      <c r="J208" s="10" t="s">
        <v>133</v>
      </c>
      <c r="K208" s="39"/>
      <c r="L208" s="24"/>
      <c r="M208" s="27" t="s">
        <v>101</v>
      </c>
      <c r="N208" s="37">
        <v>0.13500000000000001</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.Petroleum Refining.Refined Petroleum Products.Petroleum Fractions.Cracked Gas Oil.CokingDelayed coking processservice_request.Petroleum Refining.Steam</v>
      </c>
    </row>
    <row r="209" spans="1:117" s="12" customFormat="1" x14ac:dyDescent="0.3">
      <c r="A209" s="10" t="s">
        <v>82</v>
      </c>
      <c r="B209" s="41"/>
      <c r="D209" s="39"/>
      <c r="E209" s="39"/>
      <c r="F209" s="10" t="s">
        <v>87</v>
      </c>
      <c r="G209" s="10" t="s">
        <v>280</v>
      </c>
      <c r="H209" s="10"/>
      <c r="I209" s="10"/>
      <c r="J209" s="10" t="s">
        <v>176</v>
      </c>
      <c r="K209" s="39"/>
      <c r="L209" s="24"/>
      <c r="M209" s="27" t="s">
        <v>101</v>
      </c>
      <c r="N209" s="37">
        <v>3.5426478865885698E-3</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.Petroleum Refining.Refined Petroleum Products.Petroleum Fractions.Cracked Gas Oil.CokingDelayed coking processservice_request.Petroleum Refining.Ventilation</v>
      </c>
      <c r="DM209" s="9"/>
    </row>
    <row r="210" spans="1:117" s="12" customFormat="1" x14ac:dyDescent="0.3">
      <c r="A210" s="10" t="s">
        <v>82</v>
      </c>
      <c r="B210" s="41"/>
      <c r="D210" s="39"/>
      <c r="E210" s="39"/>
      <c r="F210" s="10" t="s">
        <v>87</v>
      </c>
      <c r="G210" s="10" t="s">
        <v>280</v>
      </c>
      <c r="H210" s="10"/>
      <c r="I210" s="10"/>
      <c r="J210" s="10" t="s">
        <v>233</v>
      </c>
      <c r="K210" s="39"/>
      <c r="L210" s="24"/>
      <c r="M210" s="27" t="s">
        <v>101</v>
      </c>
      <c r="N210" s="37">
        <v>1.0627943659765699E-3</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.Petroleum Refining.Refined Petroleum Products.Petroleum Fractions.Cracked Gas Oil.CokingDelayed coking processservice_request.Petroleum Refining.Compression</v>
      </c>
    </row>
    <row r="211" spans="1:117" s="12" customFormat="1" x14ac:dyDescent="0.3">
      <c r="A211" s="10" t="s">
        <v>82</v>
      </c>
      <c r="B211" s="41"/>
      <c r="D211" s="39"/>
      <c r="E211" s="39"/>
      <c r="F211" s="10" t="s">
        <v>87</v>
      </c>
      <c r="G211" s="10" t="s">
        <v>280</v>
      </c>
      <c r="H211" s="10"/>
      <c r="I211" s="10"/>
      <c r="J211" s="10" t="s">
        <v>234</v>
      </c>
      <c r="K211" s="39"/>
      <c r="L211" s="24"/>
      <c r="M211" s="27" t="s">
        <v>101</v>
      </c>
      <c r="N211" s="37">
        <v>1.17261645046082E-2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.Petroleum Refining.Refined Petroleum Products.Petroleum Fractions.Cracked Gas Oil.CokingDelayed coking processservice_request.Petroleum Refining.Pumping</v>
      </c>
      <c r="DM211" s="9"/>
    </row>
    <row r="212" spans="1:117" s="12" customFormat="1" x14ac:dyDescent="0.3">
      <c r="A212" s="10" t="s">
        <v>82</v>
      </c>
      <c r="B212" s="41"/>
      <c r="D212" s="39"/>
      <c r="E212" s="39"/>
      <c r="F212" s="10" t="s">
        <v>87</v>
      </c>
      <c r="G212" s="10" t="s">
        <v>280</v>
      </c>
      <c r="H212" s="10"/>
      <c r="I212" s="10"/>
      <c r="J212" s="10" t="s">
        <v>117</v>
      </c>
      <c r="K212" s="39"/>
      <c r="L212" s="24"/>
      <c r="M212" s="27" t="s">
        <v>101</v>
      </c>
      <c r="N212" s="37">
        <v>1.43</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.Petroleum Refining.Refined Petroleum Products.Petroleum Fractions.Cracked Gas Oil.CokingDelayed coking processservice_request.Petroleum Refining.Direct Heat</v>
      </c>
    </row>
    <row r="213" spans="1:117" s="12" customFormat="1" x14ac:dyDescent="0.3">
      <c r="A213" s="10" t="s">
        <v>82</v>
      </c>
      <c r="B213" s="41"/>
      <c r="D213" s="39"/>
      <c r="E213" s="39"/>
      <c r="F213" s="10" t="s">
        <v>87</v>
      </c>
      <c r="G213" s="10" t="s">
        <v>280</v>
      </c>
      <c r="H213" s="10"/>
      <c r="I213" s="10"/>
      <c r="J213" s="10" t="s">
        <v>235</v>
      </c>
      <c r="K213" s="39"/>
      <c r="L213" s="24"/>
      <c r="M213" s="27" t="s">
        <v>101</v>
      </c>
      <c r="N213" s="37">
        <v>1.4</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.Petroleum Refining.Refined Petroleum Products.Petroleum Fractions.Cracked Gas Oil.CokingDelayed coking processservice_request.Petroleum Refining.Still Gas</v>
      </c>
    </row>
    <row r="214" spans="1:117" s="12" customFormat="1" x14ac:dyDescent="0.3">
      <c r="A214" s="10" t="s">
        <v>82</v>
      </c>
      <c r="B214" s="41"/>
      <c r="D214" s="39"/>
      <c r="E214" s="39"/>
      <c r="F214" s="10" t="s">
        <v>88</v>
      </c>
      <c r="G214" s="10" t="s">
        <v>280</v>
      </c>
      <c r="H214" s="10"/>
      <c r="I214" s="10"/>
      <c r="J214" s="10" t="s">
        <v>236</v>
      </c>
      <c r="K214" s="39"/>
      <c r="L214" s="24"/>
      <c r="M214" s="27" t="s">
        <v>101</v>
      </c>
      <c r="N214" s="37">
        <v>1.2649999999999999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.Petroleum Refining.Refined Petroleum Products.Petroleum Fractions.Cracked Gas Oil.CokingFluid Flexi coking gasificationservice_requestCIMS.Generic Fuels.Petroleum Coke</v>
      </c>
      <c r="DM214" s="9"/>
    </row>
    <row r="215" spans="1:117" s="12" customFormat="1" x14ac:dyDescent="0.3">
      <c r="A215" s="10" t="s">
        <v>82</v>
      </c>
      <c r="B215" s="41"/>
      <c r="D215" s="39"/>
      <c r="E215" s="39"/>
      <c r="F215" s="10" t="s">
        <v>88</v>
      </c>
      <c r="G215" s="10" t="s">
        <v>280</v>
      </c>
      <c r="H215" s="10"/>
      <c r="I215" s="10"/>
      <c r="J215" s="10" t="s">
        <v>233</v>
      </c>
      <c r="K215" s="39"/>
      <c r="L215" s="24"/>
      <c r="M215" s="27" t="s">
        <v>101</v>
      </c>
      <c r="N215" s="37">
        <v>9.1635827526921395E-3</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.Petroleum Refining.Refined Petroleum Products.Petroleum Fractions.Cracked Gas Oil.CokingFluid Flexi coking gasificationservice_request.Petroleum Refining.Compression</v>
      </c>
      <c r="DM215" s="9"/>
    </row>
    <row r="216" spans="1:117" s="12" customFormat="1" x14ac:dyDescent="0.3">
      <c r="A216" s="10" t="s">
        <v>82</v>
      </c>
      <c r="B216" s="41"/>
      <c r="D216" s="39"/>
      <c r="E216" s="39"/>
      <c r="F216" s="10" t="s">
        <v>88</v>
      </c>
      <c r="G216" s="10" t="s">
        <v>280</v>
      </c>
      <c r="H216" s="10"/>
      <c r="I216" s="10"/>
      <c r="J216" s="10" t="s">
        <v>234</v>
      </c>
      <c r="K216" s="39"/>
      <c r="L216" s="24"/>
      <c r="M216" s="27" t="s">
        <v>101</v>
      </c>
      <c r="N216" s="37">
        <v>0.102138381275441</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.Petroleum Refining.Refined Petroleum Products.Petroleum Fractions.Cracked Gas Oil.CokingFluid Flexi coking gasificationservice_request.Petroleum Refining.Pumping</v>
      </c>
    </row>
    <row r="217" spans="1:117" s="12" customFormat="1" x14ac:dyDescent="0.3">
      <c r="A217" s="10" t="s">
        <v>82</v>
      </c>
      <c r="B217" s="41"/>
      <c r="D217" s="39"/>
      <c r="E217" s="39"/>
      <c r="F217" s="10" t="s">
        <v>88</v>
      </c>
      <c r="G217" s="10" t="s">
        <v>280</v>
      </c>
      <c r="H217" s="10"/>
      <c r="I217" s="10"/>
      <c r="J217" s="10" t="s">
        <v>117</v>
      </c>
      <c r="K217" s="39"/>
      <c r="L217" s="24"/>
      <c r="M217" s="27" t="s">
        <v>101</v>
      </c>
      <c r="N217" s="37">
        <v>1.18</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.Petroleum Refining.Refined Petroleum Products.Petroleum Fractions.Cracked Gas Oil.CokingFluid Flexi coking gasificationservice_request.Petroleum Refining.Direct Heat</v>
      </c>
      <c r="DM217" s="9"/>
    </row>
    <row r="218" spans="1:117" s="12" customFormat="1" x14ac:dyDescent="0.3">
      <c r="A218" s="10" t="s">
        <v>82</v>
      </c>
      <c r="B218" s="41"/>
      <c r="D218" s="39"/>
      <c r="E218" s="39"/>
      <c r="F218" s="10" t="s">
        <v>88</v>
      </c>
      <c r="G218" s="10" t="s">
        <v>280</v>
      </c>
      <c r="H218" s="10"/>
      <c r="I218" s="10"/>
      <c r="J218" s="10" t="s">
        <v>235</v>
      </c>
      <c r="K218" s="39"/>
      <c r="L218" s="24"/>
      <c r="M218" s="27" t="s">
        <v>101</v>
      </c>
      <c r="N218" s="37">
        <v>1.2</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.Petroleum Refining.Refined Petroleum Products.Petroleum Fractions.Cracked Gas Oil.CokingFluid Flexi coking gasificationservice_request.Petroleum Refining.Still Gas</v>
      </c>
    </row>
    <row r="219" spans="1:117" s="12" customFormat="1" x14ac:dyDescent="0.3">
      <c r="A219" s="10" t="s">
        <v>82</v>
      </c>
      <c r="B219" s="41"/>
      <c r="D219" s="39"/>
      <c r="E219" s="39"/>
      <c r="F219" s="10" t="s">
        <v>88</v>
      </c>
      <c r="G219" s="10" t="s">
        <v>280</v>
      </c>
      <c r="H219" s="10"/>
      <c r="I219" s="10"/>
      <c r="J219" s="10" t="s">
        <v>133</v>
      </c>
      <c r="K219" s="39"/>
      <c r="L219" s="24"/>
      <c r="M219" s="27" t="s">
        <v>101</v>
      </c>
      <c r="N219" s="37">
        <v>-0.78</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.Petroleum Refining.Refined Petroleum Products.Petroleum Fractions.Cracked Gas Oil.CokingFluid Flexi coking gasificationservice_request.Petroleum Refining.Steam</v>
      </c>
    </row>
    <row r="220" spans="1:117" s="12" customFormat="1" x14ac:dyDescent="0.3">
      <c r="A220" s="10"/>
      <c r="B220" s="41"/>
      <c r="D220" s="39"/>
      <c r="E220" s="39"/>
      <c r="F220" s="10"/>
      <c r="G220" s="10"/>
      <c r="H220" s="10"/>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7" s="12" customFormat="1" x14ac:dyDescent="0.3">
      <c r="A221" s="10" t="s">
        <v>89</v>
      </c>
      <c r="B221" s="41"/>
      <c r="D221" s="39"/>
      <c r="E221" s="39"/>
      <c r="F221" s="10" t="s">
        <v>90</v>
      </c>
      <c r="G221" s="10" t="s">
        <v>280</v>
      </c>
      <c r="H221" s="10"/>
      <c r="I221" s="10"/>
      <c r="J221" s="10" t="s">
        <v>133</v>
      </c>
      <c r="K221" s="39"/>
      <c r="L221" s="24"/>
      <c r="M221" s="27" t="s">
        <v>101</v>
      </c>
      <c r="N221" s="37">
        <v>10.516358159999999</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.Petroleum Refining.Refined Petroleum Products.Petroleum Fractions.LubesLube oil manufactureservice_request.Petroleum Refining.Steam</v>
      </c>
      <c r="DM221" s="9"/>
    </row>
    <row r="222" spans="1:117" s="12" customFormat="1" x14ac:dyDescent="0.3">
      <c r="A222" s="10" t="s">
        <v>89</v>
      </c>
      <c r="B222" s="41"/>
      <c r="D222" s="39"/>
      <c r="E222" s="39"/>
      <c r="F222" s="10" t="s">
        <v>90</v>
      </c>
      <c r="G222" s="10" t="s">
        <v>280</v>
      </c>
      <c r="H222" s="10"/>
      <c r="I222" s="10"/>
      <c r="J222" s="10" t="s">
        <v>176</v>
      </c>
      <c r="K222" s="39"/>
      <c r="L222" s="24"/>
      <c r="M222" s="27" t="s">
        <v>101</v>
      </c>
      <c r="N222" s="37">
        <v>9.4507343511735606E-2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.Petroleum Refining.Refined Petroleum Products.Petroleum Fractions.LubesLube oil manufactureservice_request.Petroleum Refining.Ventilation</v>
      </c>
    </row>
    <row r="223" spans="1:117" s="12" customFormat="1" x14ac:dyDescent="0.3">
      <c r="A223" s="10" t="s">
        <v>89</v>
      </c>
      <c r="B223" s="41"/>
      <c r="D223" s="39"/>
      <c r="E223" s="39"/>
      <c r="F223" s="10" t="s">
        <v>90</v>
      </c>
      <c r="G223" s="10" t="s">
        <v>280</v>
      </c>
      <c r="H223" s="10"/>
      <c r="I223" s="10"/>
      <c r="J223" s="10" t="s">
        <v>117</v>
      </c>
      <c r="K223" s="39"/>
      <c r="L223" s="24"/>
      <c r="M223" s="27" t="s">
        <v>101</v>
      </c>
      <c r="N223" s="37">
        <v>4.3569192187499999</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.Petroleum Refining.Refined Petroleum Products.Petroleum Fractions.LubesLube oil manufactureservice_request.Petroleum Refining.Direct Heat</v>
      </c>
      <c r="DM223" s="9"/>
    </row>
    <row r="224" spans="1:117" s="12" customFormat="1" x14ac:dyDescent="0.3">
      <c r="A224" s="10" t="s">
        <v>89</v>
      </c>
      <c r="B224" s="41"/>
      <c r="D224" s="39"/>
      <c r="E224" s="39"/>
      <c r="F224" s="10" t="s">
        <v>90</v>
      </c>
      <c r="G224" s="10" t="s">
        <v>280</v>
      </c>
      <c r="H224" s="10"/>
      <c r="I224" s="10"/>
      <c r="J224" s="10" t="s">
        <v>234</v>
      </c>
      <c r="K224" s="39"/>
      <c r="L224" s="24"/>
      <c r="M224" s="27" t="s">
        <v>101</v>
      </c>
      <c r="N224" s="37">
        <v>0.13904392914164099</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.Petroleum Refining.Refined Petroleum Products.Petroleum Fractions.LubesLube oil manufactureservice_request.Petroleum Refining.Pumping</v>
      </c>
      <c r="DM224" s="9"/>
    </row>
    <row r="225" spans="1:117" s="12" customFormat="1" x14ac:dyDescent="0.3">
      <c r="A225" s="10" t="s">
        <v>89</v>
      </c>
      <c r="B225" s="41"/>
      <c r="D225" s="39"/>
      <c r="E225" s="39"/>
      <c r="F225" s="10" t="s">
        <v>91</v>
      </c>
      <c r="G225" s="10" t="s">
        <v>280</v>
      </c>
      <c r="H225" s="10"/>
      <c r="I225" s="10"/>
      <c r="J225" s="10" t="s">
        <v>133</v>
      </c>
      <c r="K225" s="39"/>
      <c r="L225" s="24"/>
      <c r="M225" s="27" t="s">
        <v>101</v>
      </c>
      <c r="N225" s="37">
        <v>8.4130865279999991</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.Petroleum Refining.Refined Petroleum Products.Petroleum Fractions.LubesLube oil manufacture Eff unitservice_request.Petroleum Refining.Steam</v>
      </c>
    </row>
    <row r="226" spans="1:117" s="12" customFormat="1" x14ac:dyDescent="0.3">
      <c r="A226" s="10" t="s">
        <v>89</v>
      </c>
      <c r="B226" s="41"/>
      <c r="D226" s="39"/>
      <c r="E226" s="39"/>
      <c r="F226" s="10" t="s">
        <v>91</v>
      </c>
      <c r="G226" s="10" t="s">
        <v>280</v>
      </c>
      <c r="H226" s="10"/>
      <c r="I226" s="10"/>
      <c r="J226" s="10" t="s">
        <v>176</v>
      </c>
      <c r="K226" s="39"/>
      <c r="L226" s="24"/>
      <c r="M226" s="27" t="s">
        <v>101</v>
      </c>
      <c r="N226" s="37">
        <v>9.1553989026993896E-2</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.Petroleum Refining.Refined Petroleum Products.Petroleum Fractions.LubesLube oil manufacture Eff unitservice_request.Petroleum Refining.Ventilation</v>
      </c>
      <c r="DM226" s="9"/>
    </row>
    <row r="227" spans="1:117" s="12" customFormat="1" x14ac:dyDescent="0.3">
      <c r="A227" s="10" t="s">
        <v>89</v>
      </c>
      <c r="B227" s="41"/>
      <c r="D227" s="39"/>
      <c r="E227" s="39"/>
      <c r="F227" s="10" t="s">
        <v>91</v>
      </c>
      <c r="G227" s="10" t="s">
        <v>280</v>
      </c>
      <c r="H227" s="10"/>
      <c r="I227" s="10"/>
      <c r="J227" s="10" t="s">
        <v>234</v>
      </c>
      <c r="K227" s="39"/>
      <c r="L227" s="24"/>
      <c r="M227" s="27" t="s">
        <v>101</v>
      </c>
      <c r="N227" s="37">
        <v>0.12513362951850701</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.Petroleum Refining.Refined Petroleum Products.Petroleum Fractions.LubesLube oil manufacture Eff unitservice_request.Petroleum Refining.Pumping</v>
      </c>
    </row>
    <row r="228" spans="1:117" s="12" customFormat="1" x14ac:dyDescent="0.3">
      <c r="A228" s="10" t="s">
        <v>89</v>
      </c>
      <c r="B228" s="41"/>
      <c r="D228" s="39"/>
      <c r="E228" s="39"/>
      <c r="F228" s="10" t="s">
        <v>91</v>
      </c>
      <c r="G228" s="10" t="s">
        <v>280</v>
      </c>
      <c r="H228" s="10"/>
      <c r="I228" s="10"/>
      <c r="J228" s="10" t="s">
        <v>117</v>
      </c>
      <c r="K228" s="39"/>
      <c r="L228" s="24"/>
      <c r="M228" s="27" t="s">
        <v>101</v>
      </c>
      <c r="N228" s="37">
        <v>3.4855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.Petroleum Refining.Refined Petroleum Products.Petroleum Fractions.LubesLube oil manufacture Eff unitservice_request.Petroleum Refining.Direct Heat</v>
      </c>
    </row>
    <row r="229" spans="1:117" s="12" customFormat="1" x14ac:dyDescent="0.3">
      <c r="A229" s="10"/>
      <c r="B229" s="41"/>
      <c r="D229" s="39"/>
      <c r="E229" s="39"/>
      <c r="F229" s="10"/>
      <c r="G229" s="10"/>
      <c r="H229" s="10"/>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7" s="12" customFormat="1" x14ac:dyDescent="0.3">
      <c r="A230" s="10" t="s">
        <v>92</v>
      </c>
      <c r="B230" s="41"/>
      <c r="D230" s="39"/>
      <c r="E230" s="39"/>
      <c r="F230" s="10" t="s">
        <v>93</v>
      </c>
      <c r="G230" s="10" t="s">
        <v>280</v>
      </c>
      <c r="H230" s="10"/>
      <c r="I230" s="10"/>
      <c r="J230" s="10" t="s">
        <v>176</v>
      </c>
      <c r="K230" s="39"/>
      <c r="L230" s="24"/>
      <c r="M230" s="27" t="s">
        <v>101</v>
      </c>
      <c r="N230" s="37">
        <v>7.0261727704235399E-3</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.Petroleum Refining.Refined Petroleum Products.Petroleum Fractions.AsphaltAsphalt manufactureservice_request.Petroleum Refining.Ventilation</v>
      </c>
      <c r="DM230" s="9"/>
    </row>
    <row r="231" spans="1:117" s="12" customFormat="1" x14ac:dyDescent="0.3">
      <c r="A231" s="10" t="s">
        <v>92</v>
      </c>
      <c r="B231" s="41"/>
      <c r="D231" s="39"/>
      <c r="E231" s="39"/>
      <c r="F231" s="10" t="s">
        <v>93</v>
      </c>
      <c r="G231" s="10" t="s">
        <v>280</v>
      </c>
      <c r="H231" s="10"/>
      <c r="I231" s="10"/>
      <c r="J231" s="10" t="s">
        <v>117</v>
      </c>
      <c r="K231" s="39"/>
      <c r="L231" s="24"/>
      <c r="M231" s="27" t="s">
        <v>101</v>
      </c>
      <c r="N231" s="37">
        <v>0.11</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.Petroleum Refining.Refined Petroleum Products.Petroleum Fractions.AsphaltAsphalt manufactureservice_request.Petroleum Refining.Direct Heat</v>
      </c>
      <c r="DM231" s="9"/>
    </row>
    <row r="232" spans="1:117" s="12" customFormat="1" x14ac:dyDescent="0.3">
      <c r="A232" s="10" t="s">
        <v>92</v>
      </c>
      <c r="B232" s="41"/>
      <c r="D232" s="39"/>
      <c r="E232" s="39"/>
      <c r="F232" s="10" t="s">
        <v>93</v>
      </c>
      <c r="G232" s="10" t="s">
        <v>280</v>
      </c>
      <c r="H232" s="10"/>
      <c r="I232" s="10"/>
      <c r="J232" s="10" t="s">
        <v>234</v>
      </c>
      <c r="K232" s="39"/>
      <c r="L232" s="24"/>
      <c r="M232" s="27" t="s">
        <v>101</v>
      </c>
      <c r="N232" s="37">
        <v>8.91783467015295E-3</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.Petroleum Refining.Refined Petroleum Products.Petroleum Fractions.AsphaltAsphalt manufactureservice_request.Petroleum Refining.Pumping</v>
      </c>
    </row>
    <row r="233" spans="1:117" s="12" customFormat="1" x14ac:dyDescent="0.3">
      <c r="A233" s="10" t="s">
        <v>92</v>
      </c>
      <c r="B233" s="41"/>
      <c r="D233" s="39"/>
      <c r="E233" s="39"/>
      <c r="F233" s="10" t="s">
        <v>94</v>
      </c>
      <c r="G233" s="10" t="s">
        <v>280</v>
      </c>
      <c r="H233" s="10"/>
      <c r="I233" s="10"/>
      <c r="J233" s="10" t="s">
        <v>176</v>
      </c>
      <c r="K233" s="39"/>
      <c r="L233" s="24"/>
      <c r="M233" s="27" t="s">
        <v>101</v>
      </c>
      <c r="N233" s="37">
        <v>7.0261727704235399E-3</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.Petroleum Refining.Refined Petroleum Products.Petroleum Fractions.AsphaltAsphalt manufacture Eff unitservice_request.Petroleum Refining.Ventilation</v>
      </c>
      <c r="DM233" s="9"/>
    </row>
    <row r="234" spans="1:117" s="12" customFormat="1" x14ac:dyDescent="0.3">
      <c r="A234" s="10" t="s">
        <v>92</v>
      </c>
      <c r="B234" s="41"/>
      <c r="D234" s="39"/>
      <c r="E234" s="39"/>
      <c r="F234" s="10" t="s">
        <v>94</v>
      </c>
      <c r="G234" s="10" t="s">
        <v>280</v>
      </c>
      <c r="H234" s="10"/>
      <c r="I234" s="10"/>
      <c r="J234" s="10" t="s">
        <v>117</v>
      </c>
      <c r="K234" s="39"/>
      <c r="L234" s="24"/>
      <c r="M234" s="27" t="s">
        <v>101</v>
      </c>
      <c r="N234" s="37">
        <v>0.1</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.Petroleum Refining.Refined Petroleum Products.Petroleum Fractions.AsphaltAsphalt manufacture Eff unitservice_request.Petroleum Refining.Direct Heat</v>
      </c>
    </row>
    <row r="235" spans="1:117" s="12" customFormat="1" x14ac:dyDescent="0.3">
      <c r="A235" s="10" t="s">
        <v>92</v>
      </c>
      <c r="B235" s="41"/>
      <c r="D235" s="39"/>
      <c r="E235" s="39"/>
      <c r="F235" s="10" t="s">
        <v>94</v>
      </c>
      <c r="G235" s="10" t="s">
        <v>280</v>
      </c>
      <c r="H235" s="10"/>
      <c r="I235" s="10"/>
      <c r="J235" s="10" t="s">
        <v>234</v>
      </c>
      <c r="K235" s="39"/>
      <c r="L235" s="24"/>
      <c r="M235" s="27" t="s">
        <v>101</v>
      </c>
      <c r="N235" s="37">
        <v>7.6206950817670699E-3</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.Petroleum Refining.Refined Petroleum Products.Petroleum Fractions.AsphaltAsphalt manufacture Eff unitservice_request.Petroleum Refining.Pumping</v>
      </c>
      <c r="DM235" s="9"/>
    </row>
    <row r="236" spans="1:117" s="12" customFormat="1" x14ac:dyDescent="0.3">
      <c r="A236" s="10"/>
      <c r="B236" s="41"/>
      <c r="D236" s="39"/>
      <c r="E236" s="39"/>
      <c r="F236" s="10"/>
      <c r="G236" s="10"/>
      <c r="H236" s="10"/>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c r="DM236" s="9"/>
    </row>
    <row r="237" spans="1:117" s="12" customFormat="1" x14ac:dyDescent="0.3">
      <c r="A237" s="10" t="s">
        <v>95</v>
      </c>
      <c r="B237" s="41"/>
      <c r="D237" s="39"/>
      <c r="E237" s="39"/>
      <c r="F237" s="10" t="s">
        <v>96</v>
      </c>
      <c r="G237" s="10" t="s">
        <v>280</v>
      </c>
      <c r="H237" s="10"/>
      <c r="I237" s="10"/>
      <c r="J237" s="10" t="s">
        <v>235</v>
      </c>
      <c r="K237" s="39"/>
      <c r="L237" s="24"/>
      <c r="M237" s="27" t="s">
        <v>101</v>
      </c>
      <c r="N237" s="37">
        <v>1.5</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.Petroleum Refining.Refined Petroleum Products.ReformingCatalytic reformingservice_request.Petroleum Refining.Still Gas</v>
      </c>
    </row>
    <row r="238" spans="1:117" s="12" customFormat="1" x14ac:dyDescent="0.3">
      <c r="A238" s="10" t="s">
        <v>95</v>
      </c>
      <c r="B238" s="41"/>
      <c r="D238" s="39"/>
      <c r="E238" s="39"/>
      <c r="F238" s="10" t="s">
        <v>96</v>
      </c>
      <c r="G238" s="10" t="s">
        <v>280</v>
      </c>
      <c r="H238" s="10"/>
      <c r="I238" s="10"/>
      <c r="J238" s="10" t="s">
        <v>117</v>
      </c>
      <c r="K238" s="39"/>
      <c r="L238" s="24"/>
      <c r="M238" s="27" t="s">
        <v>101</v>
      </c>
      <c r="N238" s="37">
        <v>1.5678270599999899</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.Petroleum Refining.Refined Petroleum Products.ReformingCatalytic reformingservice_request.Petroleum Refining.Direct Heat</v>
      </c>
      <c r="DM238" s="9"/>
    </row>
    <row r="239" spans="1:117" s="12" customFormat="1" x14ac:dyDescent="0.3">
      <c r="A239" s="10" t="s">
        <v>95</v>
      </c>
      <c r="B239" s="41"/>
      <c r="D239" s="39"/>
      <c r="E239" s="39"/>
      <c r="F239" s="10" t="s">
        <v>96</v>
      </c>
      <c r="G239" s="10" t="s">
        <v>280</v>
      </c>
      <c r="H239" s="10"/>
      <c r="I239" s="10"/>
      <c r="J239" s="10" t="s">
        <v>133</v>
      </c>
      <c r="K239" s="39"/>
      <c r="L239" s="24"/>
      <c r="M239" s="27" t="s">
        <v>101</v>
      </c>
      <c r="N239" s="37">
        <v>0.13419536699999901</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.Petroleum Refining.Refined Petroleum Products.ReformingCatalytic reformingservice_request.Petroleum Refining.Steam</v>
      </c>
    </row>
    <row r="240" spans="1:117" s="12" customFormat="1" x14ac:dyDescent="0.3">
      <c r="A240" s="10" t="s">
        <v>95</v>
      </c>
      <c r="B240" s="41"/>
      <c r="D240" s="39"/>
      <c r="E240" s="39"/>
      <c r="F240" s="10" t="s">
        <v>96</v>
      </c>
      <c r="G240" s="10" t="s">
        <v>280</v>
      </c>
      <c r="H240" s="10"/>
      <c r="I240" s="10"/>
      <c r="J240" s="10" t="s">
        <v>233</v>
      </c>
      <c r="K240" s="39"/>
      <c r="L240" s="24"/>
      <c r="M240" s="27" t="s">
        <v>101</v>
      </c>
      <c r="N240" s="37">
        <v>1.9604650059152099E-3</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.Petroleum Refining.Refined Petroleum Products.ReformingCatalytic reformingservice_request.Petroleum Refining.Compression</v>
      </c>
      <c r="DM240" s="9"/>
    </row>
    <row r="241" spans="1:117" s="12" customFormat="1" x14ac:dyDescent="0.3">
      <c r="A241" s="10" t="s">
        <v>95</v>
      </c>
      <c r="B241" s="41"/>
      <c r="D241" s="39"/>
      <c r="E241" s="39"/>
      <c r="F241" s="10" t="s">
        <v>96</v>
      </c>
      <c r="G241" s="10" t="s">
        <v>280</v>
      </c>
      <c r="H241" s="10"/>
      <c r="I241" s="10"/>
      <c r="J241" s="10" t="s">
        <v>234</v>
      </c>
      <c r="K241" s="39"/>
      <c r="L241" s="24"/>
      <c r="M241" s="27" t="s">
        <v>101</v>
      </c>
      <c r="N241" s="37">
        <v>1.36380174324536E-2</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.Petroleum Refining.Refined Petroleum Products.ReformingCatalytic reformingservice_request.Petroleum Refining.Pumping</v>
      </c>
    </row>
    <row r="242" spans="1:117" s="12" customFormat="1" x14ac:dyDescent="0.3">
      <c r="A242" s="10" t="s">
        <v>95</v>
      </c>
      <c r="B242" s="41"/>
      <c r="D242" s="39"/>
      <c r="E242" s="39"/>
      <c r="F242" s="10" t="s">
        <v>96</v>
      </c>
      <c r="G242" s="10" t="s">
        <v>280</v>
      </c>
      <c r="H242" s="10"/>
      <c r="I242" s="10"/>
      <c r="J242" s="10" t="s">
        <v>111</v>
      </c>
      <c r="K242" s="39"/>
      <c r="L242" s="24"/>
      <c r="M242" s="27" t="s">
        <v>101</v>
      </c>
      <c r="N242" s="37">
        <v>-0.156</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.Petroleum Refining.Refined Petroleum Products.ReformingCatalytic reformingservice_request.Petroleum Refining.Hydrogen</v>
      </c>
    </row>
    <row r="243" spans="1:117" s="12" customFormat="1" x14ac:dyDescent="0.3">
      <c r="A243" s="10" t="s">
        <v>95</v>
      </c>
      <c r="B243" s="41"/>
      <c r="D243" s="39"/>
      <c r="E243" s="39"/>
      <c r="F243" s="10" t="s">
        <v>97</v>
      </c>
      <c r="G243" s="10" t="s">
        <v>280</v>
      </c>
      <c r="H243" s="10"/>
      <c r="I243" s="10"/>
      <c r="J243" s="10" t="s">
        <v>235</v>
      </c>
      <c r="K243" s="39"/>
      <c r="L243" s="24"/>
      <c r="M243" s="27" t="s">
        <v>101</v>
      </c>
      <c r="N243" s="37">
        <v>1.5</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.Petroleum Refining.Refined Petroleum Products.ReformingEff catalytic reformingservice_request.Petroleum Refining.Still Gas</v>
      </c>
      <c r="DM243" s="9"/>
    </row>
    <row r="244" spans="1:117" s="12" customFormat="1" x14ac:dyDescent="0.3">
      <c r="A244" s="10" t="s">
        <v>95</v>
      </c>
      <c r="B244" s="41"/>
      <c r="D244" s="39"/>
      <c r="E244" s="39"/>
      <c r="F244" s="10" t="s">
        <v>97</v>
      </c>
      <c r="G244" s="10" t="s">
        <v>280</v>
      </c>
      <c r="H244" s="10"/>
      <c r="I244" s="10"/>
      <c r="J244" s="10" t="s">
        <v>117</v>
      </c>
      <c r="K244" s="39"/>
      <c r="L244" s="24"/>
      <c r="M244" s="27" t="s">
        <v>101</v>
      </c>
      <c r="N244" s="37">
        <v>1.254261648</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.Petroleum Refining.Refined Petroleum Products.ReformingEff catalytic reformingservice_request.Petroleum Refining.Direct Heat</v>
      </c>
    </row>
    <row r="245" spans="1:117" s="12" customFormat="1" x14ac:dyDescent="0.3">
      <c r="A245" s="10" t="s">
        <v>95</v>
      </c>
      <c r="B245" s="41"/>
      <c r="D245" s="39"/>
      <c r="E245" s="39"/>
      <c r="F245" s="10" t="s">
        <v>97</v>
      </c>
      <c r="G245" s="10" t="s">
        <v>280</v>
      </c>
      <c r="H245" s="10"/>
      <c r="I245" s="10"/>
      <c r="J245" s="10" t="s">
        <v>133</v>
      </c>
      <c r="K245" s="39"/>
      <c r="L245" s="24"/>
      <c r="M245" s="27" t="s">
        <v>101</v>
      </c>
      <c r="N245" s="37">
        <v>0.107356293599999</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.Petroleum Refining.Refined Petroleum Products.ReformingEff catalytic reformingservice_request.Petroleum Refining.Steam</v>
      </c>
      <c r="DM245" s="9"/>
    </row>
    <row r="246" spans="1:117" s="12" customFormat="1" x14ac:dyDescent="0.3">
      <c r="A246" s="10" t="s">
        <v>95</v>
      </c>
      <c r="B246" s="41"/>
      <c r="D246" s="39"/>
      <c r="E246" s="39"/>
      <c r="F246" s="10" t="s">
        <v>97</v>
      </c>
      <c r="G246" s="10" t="s">
        <v>280</v>
      </c>
      <c r="H246" s="10"/>
      <c r="I246" s="10"/>
      <c r="J246" s="10" t="s">
        <v>233</v>
      </c>
      <c r="K246" s="39"/>
      <c r="L246" s="24"/>
      <c r="M246" s="27" t="s">
        <v>101</v>
      </c>
      <c r="N246" s="37">
        <v>1.7899897880095401E-3</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.Petroleum Refining.Refined Petroleum Products.ReformingEff catalytic reformingservice_request.Petroleum Refining.Compression</v>
      </c>
    </row>
    <row r="247" spans="1:117" s="12" customFormat="1" x14ac:dyDescent="0.3">
      <c r="A247" s="10" t="s">
        <v>95</v>
      </c>
      <c r="B247" s="41"/>
      <c r="D247" s="39"/>
      <c r="E247" s="39"/>
      <c r="F247" s="10" t="s">
        <v>97</v>
      </c>
      <c r="G247" s="10" t="s">
        <v>280</v>
      </c>
      <c r="H247" s="10"/>
      <c r="I247" s="10"/>
      <c r="J247" s="10" t="s">
        <v>234</v>
      </c>
      <c r="K247" s="39"/>
      <c r="L247" s="24"/>
      <c r="M247" s="27" t="s">
        <v>101</v>
      </c>
      <c r="N247" s="50">
        <v>1.2501515979749101E-2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.Petroleum Refining.Refined Petroleum Products.ReformingEff catalytic reformingservice_request.Petroleum Refining.Pumping</v>
      </c>
      <c r="DM247" s="9"/>
    </row>
    <row r="248" spans="1:117" s="12" customFormat="1" x14ac:dyDescent="0.3">
      <c r="A248" s="10" t="s">
        <v>95</v>
      </c>
      <c r="B248" s="41"/>
      <c r="D248" s="39"/>
      <c r="E248" s="39"/>
      <c r="F248" s="10" t="s">
        <v>97</v>
      </c>
      <c r="G248" s="10" t="s">
        <v>280</v>
      </c>
      <c r="H248" s="10"/>
      <c r="I248" s="10"/>
      <c r="J248" s="10" t="s">
        <v>111</v>
      </c>
      <c r="K248" s="39"/>
      <c r="L248" s="24"/>
      <c r="M248" s="27" t="s">
        <v>101</v>
      </c>
      <c r="N248" s="50">
        <v>-0.156</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.Petroleum Refining.Refined Petroleum Products.ReformingEff catalytic reformingservice_request.Petroleum Refining.Hydrogen</v>
      </c>
      <c r="DM248" s="9"/>
    </row>
    <row r="249" spans="1:117" s="12" customFormat="1" x14ac:dyDescent="0.3">
      <c r="A249" s="10" t="s">
        <v>95</v>
      </c>
      <c r="B249" s="41"/>
      <c r="D249" s="39"/>
      <c r="E249" s="39"/>
      <c r="F249" s="10" t="s">
        <v>98</v>
      </c>
      <c r="G249" s="10" t="s">
        <v>280</v>
      </c>
      <c r="H249" s="10"/>
      <c r="I249" s="10"/>
      <c r="J249" s="10" t="s">
        <v>235</v>
      </c>
      <c r="K249" s="39"/>
      <c r="L249" s="24"/>
      <c r="M249" s="27" t="s">
        <v>101</v>
      </c>
      <c r="N249" s="50">
        <v>1.5</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.Petroleum Refining.Refined Petroleum Products.ReformingCatalytic reforming aromatics prodservice_request.Petroleum Refining.Still Gas</v>
      </c>
    </row>
    <row r="250" spans="1:117" s="12" customFormat="1" x14ac:dyDescent="0.3">
      <c r="A250" s="10" t="s">
        <v>95</v>
      </c>
      <c r="B250" s="41"/>
      <c r="D250" s="39"/>
      <c r="E250" s="39"/>
      <c r="F250" s="10" t="s">
        <v>98</v>
      </c>
      <c r="G250" s="10" t="s">
        <v>280</v>
      </c>
      <c r="H250" s="10"/>
      <c r="I250" s="10"/>
      <c r="J250" s="10" t="s">
        <v>117</v>
      </c>
      <c r="K250" s="39"/>
      <c r="L250" s="24"/>
      <c r="M250" s="27" t="s">
        <v>101</v>
      </c>
      <c r="N250" s="50">
        <v>1.8</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.Petroleum Refining.Refined Petroleum Products.ReformingCatalytic reforming aromatics prodservice_request.Petroleum Refining.Direct Heat</v>
      </c>
      <c r="DM250" s="9"/>
    </row>
    <row r="251" spans="1:117" s="12" customFormat="1" x14ac:dyDescent="0.3">
      <c r="A251" s="10" t="s">
        <v>95</v>
      </c>
      <c r="B251" s="41"/>
      <c r="D251" s="39"/>
      <c r="E251" s="39"/>
      <c r="F251" s="10" t="s">
        <v>98</v>
      </c>
      <c r="G251" s="10" t="s">
        <v>280</v>
      </c>
      <c r="H251" s="10"/>
      <c r="I251" s="10"/>
      <c r="J251" s="10" t="s">
        <v>233</v>
      </c>
      <c r="K251" s="39"/>
      <c r="L251" s="24"/>
      <c r="M251" s="27" t="s">
        <v>101</v>
      </c>
      <c r="N251" s="51">
        <v>2.1025276875032599E-3</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.Petroleum Refining.Refined Petroleum Products.ReformingCatalytic reforming aromatics prodservice_request.Petroleum Refining.Compression</v>
      </c>
    </row>
    <row r="252" spans="1:117" s="12" customFormat="1" x14ac:dyDescent="0.3">
      <c r="A252" s="10" t="s">
        <v>95</v>
      </c>
      <c r="B252" s="41"/>
      <c r="D252" s="39"/>
      <c r="E252" s="39"/>
      <c r="F252" s="10" t="s">
        <v>98</v>
      </c>
      <c r="G252" s="10" t="s">
        <v>280</v>
      </c>
      <c r="H252" s="10"/>
      <c r="I252" s="10"/>
      <c r="J252" s="10" t="s">
        <v>234</v>
      </c>
      <c r="K252" s="39"/>
      <c r="L252" s="24"/>
      <c r="M252" s="27" t="s">
        <v>101</v>
      </c>
      <c r="N252" s="50">
        <v>1.47745188851581E-2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.Petroleum Refining.Refined Petroleum Products.ReformingCatalytic reforming aromatics prodservice_request.Petroleum Refining.Pumping</v>
      </c>
      <c r="DM252" s="9"/>
    </row>
    <row r="253" spans="1:117" s="12" customFormat="1" x14ac:dyDescent="0.3">
      <c r="A253" s="10" t="s">
        <v>95</v>
      </c>
      <c r="B253" s="41"/>
      <c r="D253" s="39"/>
      <c r="E253" s="39"/>
      <c r="F253" s="10" t="s">
        <v>98</v>
      </c>
      <c r="G253" s="10" t="s">
        <v>280</v>
      </c>
      <c r="H253" s="10"/>
      <c r="I253" s="10"/>
      <c r="J253" s="10" t="s">
        <v>111</v>
      </c>
      <c r="K253" s="39"/>
      <c r="L253" s="24"/>
      <c r="M253" s="27" t="s">
        <v>101</v>
      </c>
      <c r="N253" s="50">
        <v>-0.156</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.Petroleum Refining.Refined Petroleum Products.ReformingCatalytic reforming aromatics prodservice_request.Petroleum Refining.Hydrogen</v>
      </c>
    </row>
    <row r="254" spans="1:117" s="12" customFormat="1" x14ac:dyDescent="0.3">
      <c r="A254" s="10" t="s">
        <v>95</v>
      </c>
      <c r="B254" s="41"/>
      <c r="D254" s="39"/>
      <c r="E254" s="39"/>
      <c r="F254" s="10" t="s">
        <v>99</v>
      </c>
      <c r="G254" s="10" t="s">
        <v>280</v>
      </c>
      <c r="H254" s="10"/>
      <c r="I254" s="10"/>
      <c r="J254" s="10" t="s">
        <v>235</v>
      </c>
      <c r="K254" s="39"/>
      <c r="L254" s="24"/>
      <c r="M254" s="27" t="s">
        <v>101</v>
      </c>
      <c r="N254" s="50">
        <v>1.5</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.Petroleum Refining.Refined Petroleum Products.ReformingEff catalytic reforming aromatics prodservice_request.Petroleum Refining.Still Gas</v>
      </c>
      <c r="DM254" s="9"/>
    </row>
    <row r="255" spans="1:117" s="12" customFormat="1" x14ac:dyDescent="0.3">
      <c r="A255" s="10" t="s">
        <v>95</v>
      </c>
      <c r="B255" s="41"/>
      <c r="D255" s="39"/>
      <c r="E255" s="39"/>
      <c r="F255" s="10" t="s">
        <v>99</v>
      </c>
      <c r="G255" s="10" t="s">
        <v>280</v>
      </c>
      <c r="H255" s="10"/>
      <c r="I255" s="10"/>
      <c r="J255" s="10" t="s">
        <v>117</v>
      </c>
      <c r="K255" s="39"/>
      <c r="L255" s="24"/>
      <c r="M255" s="27" t="s">
        <v>101</v>
      </c>
      <c r="N255" s="37">
        <v>1.7</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.Petroleum Refining.Refined Petroleum Products.ReformingEff catalytic reforming aromatics prodservice_request.Petroleum Refining.Direct Heat</v>
      </c>
    </row>
    <row r="256" spans="1:117" s="12" customFormat="1" x14ac:dyDescent="0.3">
      <c r="A256" s="10" t="s">
        <v>95</v>
      </c>
      <c r="B256" s="41"/>
      <c r="D256" s="39"/>
      <c r="E256" s="39"/>
      <c r="F256" s="10" t="s">
        <v>99</v>
      </c>
      <c r="G256" s="10" t="s">
        <v>280</v>
      </c>
      <c r="H256" s="10"/>
      <c r="I256" s="10"/>
      <c r="J256" s="10" t="s">
        <v>233</v>
      </c>
      <c r="K256" s="39"/>
      <c r="L256" s="24"/>
      <c r="M256" s="27" t="s">
        <v>101</v>
      </c>
      <c r="N256" s="37">
        <v>1.9604650059152099E-3</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.Petroleum Refining.Refined Petroleum Products.ReformingEff catalytic reforming aromatics prodservice_request.Petroleum Refining.Compression</v>
      </c>
      <c r="DM256" s="9"/>
    </row>
    <row r="257" spans="1:117" s="12" customFormat="1" x14ac:dyDescent="0.3">
      <c r="A257" s="10" t="s">
        <v>95</v>
      </c>
      <c r="B257" s="41"/>
      <c r="D257" s="39"/>
      <c r="E257" s="39"/>
      <c r="F257" s="10" t="s">
        <v>99</v>
      </c>
      <c r="G257" s="10" t="s">
        <v>280</v>
      </c>
      <c r="H257" s="10"/>
      <c r="I257" s="10"/>
      <c r="J257" s="10" t="s">
        <v>234</v>
      </c>
      <c r="K257" s="39"/>
      <c r="L257" s="24"/>
      <c r="M257" s="27" t="s">
        <v>101</v>
      </c>
      <c r="N257" s="37">
        <v>1.36380174324536E-2</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.Petroleum Refining.Refined Petroleum Products.ReformingEff catalytic reforming aromatics prodservice_request.Petroleum Refining.Pumping</v>
      </c>
    </row>
    <row r="258" spans="1:117" s="12" customFormat="1" x14ac:dyDescent="0.3">
      <c r="A258" s="10" t="s">
        <v>95</v>
      </c>
      <c r="B258" s="41"/>
      <c r="D258" s="39"/>
      <c r="E258" s="39"/>
      <c r="F258" s="10" t="s">
        <v>99</v>
      </c>
      <c r="G258" s="10" t="s">
        <v>280</v>
      </c>
      <c r="H258" s="10"/>
      <c r="I258" s="10"/>
      <c r="J258" s="10" t="s">
        <v>111</v>
      </c>
      <c r="K258" s="39"/>
      <c r="L258" s="24"/>
      <c r="M258" s="27" t="s">
        <v>101</v>
      </c>
      <c r="N258" s="37">
        <v>-0.156</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.Petroleum Refining.Refined Petroleum Products.ReformingEff catalytic reforming aromatics prodservice_request.Petroleum Refining.Hydrogen</v>
      </c>
      <c r="DM258" s="9"/>
    </row>
    <row r="259" spans="1:117" s="12" customFormat="1" x14ac:dyDescent="0.3">
      <c r="A259" s="10"/>
      <c r="B259" s="41"/>
      <c r="D259" s="39"/>
      <c r="E259" s="39"/>
      <c r="F259" s="10"/>
      <c r="G259" s="10"/>
      <c r="H259" s="10"/>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c r="DM259" s="9"/>
    </row>
    <row r="260" spans="1:117" s="12" customFormat="1" x14ac:dyDescent="0.3">
      <c r="A260" s="10" t="s">
        <v>100</v>
      </c>
      <c r="B260" s="41"/>
      <c r="D260" s="39"/>
      <c r="E260" s="39"/>
      <c r="F260" s="10" t="s">
        <v>102</v>
      </c>
      <c r="G260" s="10" t="s">
        <v>280</v>
      </c>
      <c r="H260" s="10"/>
      <c r="I260" s="10"/>
      <c r="J260" s="10" t="s">
        <v>133</v>
      </c>
      <c r="K260" s="39"/>
      <c r="L260" s="24"/>
      <c r="M260" s="27" t="s">
        <v>101</v>
      </c>
      <c r="N260" s="37">
        <v>-0.76</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.Petroleum Refining.Still Gas.SteamStill Gas fired boilerservice_request.Petroleum Refining.Steam</v>
      </c>
    </row>
    <row r="261" spans="1:117" s="12" customFormat="1" x14ac:dyDescent="0.3">
      <c r="A261" s="10" t="s">
        <v>100</v>
      </c>
      <c r="B261" s="41"/>
      <c r="D261" s="39"/>
      <c r="E261" s="39"/>
      <c r="F261" s="10" t="s">
        <v>102</v>
      </c>
      <c r="G261" s="10" t="s">
        <v>280</v>
      </c>
      <c r="H261" s="10"/>
      <c r="I261" s="10"/>
      <c r="J261" s="10" t="s">
        <v>239</v>
      </c>
      <c r="K261" s="39"/>
      <c r="L261" s="24"/>
      <c r="M261" s="27" t="s">
        <v>101</v>
      </c>
      <c r="N261" s="37">
        <v>1</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.Petroleum Refining.Still Gas.SteamStill Gas fired boilerservice_requestCIMS.Generic Fuels.Refinery Fuel Gas</v>
      </c>
      <c r="DM261" s="9"/>
    </row>
    <row r="262" spans="1:117" s="12" customFormat="1" x14ac:dyDescent="0.3">
      <c r="A262" s="10" t="s">
        <v>100</v>
      </c>
      <c r="B262" s="41"/>
      <c r="D262" s="39"/>
      <c r="E262" s="39"/>
      <c r="F262" s="10" t="s">
        <v>103</v>
      </c>
      <c r="G262" s="10" t="s">
        <v>280</v>
      </c>
      <c r="H262" s="10"/>
      <c r="I262" s="10"/>
      <c r="J262" s="10" t="s">
        <v>133</v>
      </c>
      <c r="K262" s="39"/>
      <c r="L262" s="24"/>
      <c r="M262" s="27" t="s">
        <v>101</v>
      </c>
      <c r="N262" s="37">
        <v>-0.83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.Petroleum Refining.Still Gas.SteamStill Gas fired boiler Effservice_request.Petroleum Refining.Steam</v>
      </c>
    </row>
    <row r="263" spans="1:117" s="12" customFormat="1" x14ac:dyDescent="0.3">
      <c r="A263" s="10" t="s">
        <v>100</v>
      </c>
      <c r="B263" s="41"/>
      <c r="D263" s="39"/>
      <c r="E263" s="39"/>
      <c r="F263" s="10" t="s">
        <v>103</v>
      </c>
      <c r="G263" s="10" t="s">
        <v>280</v>
      </c>
      <c r="H263" s="10"/>
      <c r="I263" s="10"/>
      <c r="J263" s="10" t="s">
        <v>239</v>
      </c>
      <c r="K263" s="39"/>
      <c r="L263" s="24"/>
      <c r="M263" s="27" t="s">
        <v>101</v>
      </c>
      <c r="N263" s="37">
        <v>1</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.Petroleum Refining.Still Gas.SteamStill Gas fired boiler Effservice_requestCIMS.Generic Fuels.Refinery Fuel Gas</v>
      </c>
      <c r="DM263" s="9"/>
    </row>
    <row r="264" spans="1:117" s="12" customFormat="1" x14ac:dyDescent="0.3">
      <c r="A264" s="10" t="s">
        <v>100</v>
      </c>
      <c r="B264" s="41"/>
      <c r="D264" s="39"/>
      <c r="E264" s="39"/>
      <c r="F264" s="10" t="s">
        <v>104</v>
      </c>
      <c r="G264" s="10" t="s">
        <v>280</v>
      </c>
      <c r="H264" s="10"/>
      <c r="I264" s="10"/>
      <c r="J264" s="10" t="s">
        <v>159</v>
      </c>
      <c r="K264" s="39"/>
      <c r="L264" s="24" t="s">
        <v>240</v>
      </c>
      <c r="M264" s="27" t="s">
        <v>161</v>
      </c>
      <c r="N264" s="37">
        <v>5.5133286339005098E-2</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.Petroleum Refining.Still Gas.SteamStill Gas fired boiler Eff CCSservice_request.Petroleum Refining.CCS</v>
      </c>
      <c r="DM264" s="9"/>
    </row>
    <row r="265" spans="1:117" s="12" customFormat="1" x14ac:dyDescent="0.3">
      <c r="A265" s="10" t="s">
        <v>100</v>
      </c>
      <c r="B265" s="41"/>
      <c r="D265" s="39"/>
      <c r="E265" s="39"/>
      <c r="F265" s="10" t="s">
        <v>104</v>
      </c>
      <c r="G265" s="10" t="s">
        <v>280</v>
      </c>
      <c r="H265" s="10"/>
      <c r="I265" s="10"/>
      <c r="J265" s="10" t="s">
        <v>133</v>
      </c>
      <c r="K265" s="39"/>
      <c r="L265" s="24"/>
      <c r="M265" s="27" t="s">
        <v>101</v>
      </c>
      <c r="N265" s="37">
        <v>-0.83</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.Petroleum Refining.Still Gas.SteamStill Gas fired boiler Eff CCSservice_request.Petroleum Refining.Steam</v>
      </c>
    </row>
    <row r="266" spans="1:117" s="12" customFormat="1" x14ac:dyDescent="0.3">
      <c r="A266" s="10" t="s">
        <v>100</v>
      </c>
      <c r="B266" s="41"/>
      <c r="D266" s="39"/>
      <c r="E266" s="39"/>
      <c r="F266" s="10" t="s">
        <v>104</v>
      </c>
      <c r="G266" s="10" t="s">
        <v>280</v>
      </c>
      <c r="H266" s="10"/>
      <c r="I266" s="10"/>
      <c r="J266" s="10" t="s">
        <v>239</v>
      </c>
      <c r="K266" s="39"/>
      <c r="L266" s="24"/>
      <c r="M266" s="27" t="s">
        <v>101</v>
      </c>
      <c r="N266" s="37">
        <v>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.Petroleum Refining.Still Gas.SteamStill Gas fired boiler Eff CCSservice_requestCIMS.Generic Fuels.Refinery Fuel Gas</v>
      </c>
      <c r="DM266" s="9"/>
    </row>
    <row r="267" spans="1:117" s="12" customFormat="1" x14ac:dyDescent="0.3">
      <c r="A267" s="10" t="s">
        <v>100</v>
      </c>
      <c r="B267" s="41"/>
      <c r="D267" s="39"/>
      <c r="E267" s="39"/>
      <c r="F267" s="10" t="s">
        <v>105</v>
      </c>
      <c r="G267" s="10" t="s">
        <v>280</v>
      </c>
      <c r="H267" s="10"/>
      <c r="I267" s="10"/>
      <c r="J267" s="10" t="s">
        <v>133</v>
      </c>
      <c r="K267" s="39"/>
      <c r="L267" s="24"/>
      <c r="M267" s="27" t="s">
        <v>101</v>
      </c>
      <c r="N267" s="37">
        <v>-0.75</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.Petroleum Refining.Still Gas.SteamStill Gas fired cogenservice_request.Petroleum Refining.Steam</v>
      </c>
    </row>
    <row r="268" spans="1:117" s="12" customFormat="1" x14ac:dyDescent="0.3">
      <c r="A268" s="10" t="s">
        <v>100</v>
      </c>
      <c r="B268" s="41"/>
      <c r="D268" s="39"/>
      <c r="E268" s="39"/>
      <c r="F268" s="10" t="s">
        <v>105</v>
      </c>
      <c r="G268" s="10" t="s">
        <v>280</v>
      </c>
      <c r="H268" s="10"/>
      <c r="I268" s="10"/>
      <c r="J268" s="10" t="s">
        <v>239</v>
      </c>
      <c r="K268" s="39"/>
      <c r="L268" s="24"/>
      <c r="M268" s="27" t="s">
        <v>101</v>
      </c>
      <c r="N268" s="37">
        <v>1</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.Petroleum Refining.Still Gas.SteamStill Gas fired cogenservice_requestCIMS.Generic Fuels.Refinery Fuel Gas</v>
      </c>
      <c r="DM268" s="9"/>
    </row>
    <row r="269" spans="1:117" s="12" customFormat="1" x14ac:dyDescent="0.3">
      <c r="A269" s="10" t="s">
        <v>100</v>
      </c>
      <c r="B269" s="41"/>
      <c r="D269" s="39"/>
      <c r="E269" s="39"/>
      <c r="F269" s="10" t="s">
        <v>105</v>
      </c>
      <c r="G269" s="10" t="s">
        <v>280</v>
      </c>
      <c r="H269" s="10"/>
      <c r="I269" s="10"/>
      <c r="J269" s="10" t="s">
        <v>237</v>
      </c>
      <c r="K269" s="39"/>
      <c r="L269" s="24"/>
      <c r="M269" s="27" t="s">
        <v>101</v>
      </c>
      <c r="N269" s="37">
        <v>-0.10299999999999999</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.Petroleum Refining.Still Gas.SteamStill Gas fired cogenservice_request.Electricity</v>
      </c>
    </row>
    <row r="270" spans="1:117" s="12" customFormat="1" x14ac:dyDescent="0.3">
      <c r="A270" s="10" t="s">
        <v>100</v>
      </c>
      <c r="B270" s="41"/>
      <c r="D270" s="39"/>
      <c r="E270" s="39"/>
      <c r="F270" s="10" t="s">
        <v>106</v>
      </c>
      <c r="G270" s="10" t="s">
        <v>280</v>
      </c>
      <c r="H270" s="10"/>
      <c r="I270" s="10"/>
      <c r="J270" s="10" t="s">
        <v>133</v>
      </c>
      <c r="K270" s="39"/>
      <c r="L270" s="24"/>
      <c r="M270" s="27" t="s">
        <v>101</v>
      </c>
      <c r="N270" s="37">
        <v>-0.75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.Petroleum Refining.Still Gas.SteamStill Gas fired cogen CCSservice_request.Petroleum Refining.Steam</v>
      </c>
      <c r="DM270" s="9"/>
    </row>
    <row r="271" spans="1:117" s="12" customFormat="1" x14ac:dyDescent="0.3">
      <c r="A271" s="10" t="s">
        <v>100</v>
      </c>
      <c r="B271" s="41"/>
      <c r="D271" s="39"/>
      <c r="E271" s="39"/>
      <c r="F271" s="10" t="s">
        <v>106</v>
      </c>
      <c r="G271" s="10" t="s">
        <v>280</v>
      </c>
      <c r="H271" s="10"/>
      <c r="I271" s="10"/>
      <c r="J271" s="10" t="s">
        <v>239</v>
      </c>
      <c r="K271" s="39"/>
      <c r="L271" s="24"/>
      <c r="M271" s="27" t="s">
        <v>101</v>
      </c>
      <c r="N271" s="37">
        <v>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.Petroleum Refining.Still Gas.SteamStill Gas fired cogen CCSservice_requestCIMS.Generic Fuels.Refinery Fuel Gas</v>
      </c>
    </row>
    <row r="272" spans="1:117" s="12" customFormat="1" x14ac:dyDescent="0.3">
      <c r="A272" s="10" t="s">
        <v>100</v>
      </c>
      <c r="B272" s="41"/>
      <c r="D272" s="39"/>
      <c r="E272" s="39"/>
      <c r="F272" s="10" t="s">
        <v>106</v>
      </c>
      <c r="G272" s="10" t="s">
        <v>280</v>
      </c>
      <c r="H272" s="10"/>
      <c r="I272" s="10"/>
      <c r="J272" s="10" t="s">
        <v>237</v>
      </c>
      <c r="K272" s="39"/>
      <c r="L272" s="24"/>
      <c r="M272" s="27" t="s">
        <v>101</v>
      </c>
      <c r="N272" s="37">
        <v>-0.10299999999999999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.Petroleum Refining.Still Gas.SteamStill Gas fired cogen CCSservice_request.Electricity</v>
      </c>
      <c r="DM272" s="9"/>
    </row>
    <row r="273" spans="1:117" s="12" customFormat="1" x14ac:dyDescent="0.3">
      <c r="A273" s="10" t="s">
        <v>100</v>
      </c>
      <c r="B273" s="41"/>
      <c r="D273" s="39"/>
      <c r="E273" s="39"/>
      <c r="F273" s="10" t="s">
        <v>106</v>
      </c>
      <c r="G273" s="10" t="s">
        <v>280</v>
      </c>
      <c r="H273" s="10"/>
      <c r="I273" s="10"/>
      <c r="J273" s="10" t="s">
        <v>159</v>
      </c>
      <c r="K273" s="39"/>
      <c r="L273" s="24" t="s">
        <v>240</v>
      </c>
      <c r="M273" s="27" t="s">
        <v>161</v>
      </c>
      <c r="N273" s="37">
        <v>5.5133286339005098E-2</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.Petroleum Refining.Still Gas.SteamStill Gas fired cogen CCSservice_request.Petroleum Refining.CCS</v>
      </c>
    </row>
    <row r="274" spans="1:117" s="12" customFormat="1" x14ac:dyDescent="0.3">
      <c r="A274" s="10"/>
      <c r="B274" s="41"/>
      <c r="D274" s="39"/>
      <c r="E274" s="39"/>
      <c r="F274" s="10"/>
      <c r="G274" s="10"/>
      <c r="H274" s="10"/>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7" s="12" customFormat="1" x14ac:dyDescent="0.3">
      <c r="A275" s="10" t="s">
        <v>107</v>
      </c>
      <c r="B275" s="41"/>
      <c r="D275" s="39"/>
      <c r="E275" s="39"/>
      <c r="F275" s="10" t="s">
        <v>108</v>
      </c>
      <c r="G275" s="10" t="s">
        <v>280</v>
      </c>
      <c r="H275" s="10"/>
      <c r="I275" s="10"/>
      <c r="J275" s="10" t="s">
        <v>117</v>
      </c>
      <c r="K275" s="39"/>
      <c r="L275" s="24"/>
      <c r="M275" s="27" t="s">
        <v>101</v>
      </c>
      <c r="N275" s="37">
        <v>-0.76</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.Petroleum Refining.Still Gas.HeaterStill Gas firedservice_request.Petroleum Refining.Direct Heat</v>
      </c>
      <c r="DM275" s="9"/>
    </row>
    <row r="276" spans="1:117" s="12" customFormat="1" x14ac:dyDescent="0.3">
      <c r="A276" s="10" t="s">
        <v>107</v>
      </c>
      <c r="B276" s="41"/>
      <c r="D276" s="39"/>
      <c r="E276" s="39"/>
      <c r="F276" s="10" t="s">
        <v>108</v>
      </c>
      <c r="G276" s="10" t="s">
        <v>280</v>
      </c>
      <c r="H276" s="10"/>
      <c r="I276" s="10"/>
      <c r="J276" s="10" t="s">
        <v>239</v>
      </c>
      <c r="K276" s="39"/>
      <c r="L276" s="24"/>
      <c r="M276" s="27" t="s">
        <v>101</v>
      </c>
      <c r="N276" s="37">
        <v>1</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.Petroleum Refining.Still Gas.HeaterStill Gas firedservice_requestCIMS.Generic Fuels.Refinery Fuel Gas</v>
      </c>
      <c r="DM276" s="9"/>
    </row>
    <row r="277" spans="1:117" s="12" customFormat="1" x14ac:dyDescent="0.3">
      <c r="A277" s="10" t="s">
        <v>107</v>
      </c>
      <c r="B277" s="41"/>
      <c r="D277" s="39"/>
      <c r="E277" s="39"/>
      <c r="F277" s="10" t="s">
        <v>109</v>
      </c>
      <c r="G277" s="10" t="s">
        <v>280</v>
      </c>
      <c r="H277" s="10"/>
      <c r="I277" s="10"/>
      <c r="J277" s="10" t="s">
        <v>117</v>
      </c>
      <c r="K277" s="39"/>
      <c r="L277" s="24"/>
      <c r="M277" s="27" t="s">
        <v>101</v>
      </c>
      <c r="N277" s="37">
        <v>-0.82</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.Petroleum Refining.Still Gas.HeaterStill Gas fired increased Effservice_request.Petroleum Refining.Direct Heat</v>
      </c>
    </row>
    <row r="278" spans="1:117" s="12" customFormat="1" x14ac:dyDescent="0.3">
      <c r="A278" s="10" t="s">
        <v>107</v>
      </c>
      <c r="B278" s="41"/>
      <c r="D278" s="39"/>
      <c r="E278" s="39"/>
      <c r="F278" s="10" t="s">
        <v>109</v>
      </c>
      <c r="G278" s="10" t="s">
        <v>280</v>
      </c>
      <c r="H278" s="10"/>
      <c r="I278" s="10"/>
      <c r="J278" s="10" t="s">
        <v>239</v>
      </c>
      <c r="K278" s="39"/>
      <c r="L278" s="24"/>
      <c r="M278" s="27" t="s">
        <v>101</v>
      </c>
      <c r="N278" s="37">
        <v>1</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.Petroleum Refining.Still Gas.HeaterStill Gas fired increased Effservice_requestCIMS.Generic Fuels.Refinery Fuel Gas</v>
      </c>
      <c r="DM278" s="9"/>
    </row>
    <row r="279" spans="1:117" s="12" customFormat="1" x14ac:dyDescent="0.3">
      <c r="A279" s="10" t="s">
        <v>107</v>
      </c>
      <c r="B279" s="41"/>
      <c r="D279" s="39"/>
      <c r="E279" s="39"/>
      <c r="F279" s="10" t="s">
        <v>110</v>
      </c>
      <c r="G279" s="10" t="s">
        <v>280</v>
      </c>
      <c r="H279" s="10"/>
      <c r="I279" s="10"/>
      <c r="J279" s="10" t="s">
        <v>117</v>
      </c>
      <c r="K279" s="39"/>
      <c r="L279" s="24"/>
      <c r="M279" s="27" t="s">
        <v>101</v>
      </c>
      <c r="N279" s="37">
        <v>-0.82</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.Petroleum Refining.Still Gas.HeaterStill Gas fired increased Eff CCSservice_request.Petroleum Refining.Direct Heat</v>
      </c>
    </row>
    <row r="280" spans="1:117" s="12" customFormat="1" x14ac:dyDescent="0.3">
      <c r="A280" s="10" t="s">
        <v>107</v>
      </c>
      <c r="B280" s="41"/>
      <c r="D280" s="39"/>
      <c r="E280" s="39"/>
      <c r="F280" s="10" t="s">
        <v>110</v>
      </c>
      <c r="G280" s="10" t="s">
        <v>280</v>
      </c>
      <c r="H280" s="10"/>
      <c r="I280" s="10"/>
      <c r="J280" s="10" t="s">
        <v>239</v>
      </c>
      <c r="K280" s="39"/>
      <c r="L280" s="24"/>
      <c r="M280" s="27" t="s">
        <v>101</v>
      </c>
      <c r="N280" s="37">
        <v>1</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.Petroleum Refining.Still Gas.HeaterStill Gas fired increased Eff CCSservice_requestCIMS.Generic Fuels.Refinery Fuel Gas</v>
      </c>
      <c r="DM280" s="9"/>
    </row>
    <row r="281" spans="1:117" s="12" customFormat="1" x14ac:dyDescent="0.3">
      <c r="A281" s="10" t="s">
        <v>107</v>
      </c>
      <c r="B281" s="41"/>
      <c r="D281" s="39"/>
      <c r="E281" s="39"/>
      <c r="F281" s="10" t="s">
        <v>110</v>
      </c>
      <c r="G281" s="10" t="s">
        <v>280</v>
      </c>
      <c r="H281" s="10"/>
      <c r="I281" s="10"/>
      <c r="J281" s="10" t="s">
        <v>159</v>
      </c>
      <c r="K281" s="39"/>
      <c r="L281" s="24" t="s">
        <v>240</v>
      </c>
      <c r="M281" s="27" t="s">
        <v>161</v>
      </c>
      <c r="N281" s="37">
        <v>5.5133286339005098E-2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.Petroleum Refining.Still Gas.HeaterStill Gas fired increased Eff CCSservice_request.Petroleum Refining.CCS</v>
      </c>
    </row>
    <row r="282" spans="1:117" s="12" customFormat="1" x14ac:dyDescent="0.3">
      <c r="A282" s="10"/>
      <c r="B282" s="41"/>
      <c r="D282" s="39"/>
      <c r="E282" s="39"/>
      <c r="F282" s="10"/>
      <c r="G282" s="10"/>
      <c r="H282" s="10"/>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7" s="12" customFormat="1" x14ac:dyDescent="0.3">
      <c r="A283" s="10" t="s">
        <v>111</v>
      </c>
      <c r="B283" s="41"/>
      <c r="D283" s="39"/>
      <c r="E283" s="39"/>
      <c r="F283" s="10" t="s">
        <v>112</v>
      </c>
      <c r="G283" s="10" t="s">
        <v>280</v>
      </c>
      <c r="H283" s="10"/>
      <c r="I283" s="10"/>
      <c r="J283" s="10" t="s">
        <v>155</v>
      </c>
      <c r="K283" s="39"/>
      <c r="L283" s="24"/>
      <c r="M283" s="27" t="s">
        <v>101</v>
      </c>
      <c r="N283" s="37">
        <v>1.33</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.Petroleum Refining.HydrogenNG steam reformingservice_request.Petroleum Refining.Methane Blend</v>
      </c>
      <c r="DM283" s="9"/>
    </row>
    <row r="284" spans="1:117" s="12" customFormat="1" x14ac:dyDescent="0.3">
      <c r="A284" s="10" t="s">
        <v>111</v>
      </c>
      <c r="B284" s="41"/>
      <c r="D284" s="39"/>
      <c r="E284" s="39"/>
      <c r="F284" s="10" t="s">
        <v>112</v>
      </c>
      <c r="G284" s="10" t="s">
        <v>280</v>
      </c>
      <c r="H284" s="10"/>
      <c r="I284" s="10"/>
      <c r="J284" s="10" t="s">
        <v>176</v>
      </c>
      <c r="K284" s="39"/>
      <c r="L284" s="24"/>
      <c r="M284" s="27" t="s">
        <v>101</v>
      </c>
      <c r="N284" s="37">
        <v>3.40211159175167E-5</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.Petroleum Refining.HydrogenNG steam reformingservice_request.Petroleum Refining.Ventilation</v>
      </c>
    </row>
    <row r="285" spans="1:117" s="12" customFormat="1" x14ac:dyDescent="0.3">
      <c r="A285" s="10" t="s">
        <v>111</v>
      </c>
      <c r="B285" s="41"/>
      <c r="D285" s="39"/>
      <c r="E285" s="39"/>
      <c r="F285" s="10" t="s">
        <v>112</v>
      </c>
      <c r="G285" s="10" t="s">
        <v>280</v>
      </c>
      <c r="H285" s="10"/>
      <c r="I285" s="10"/>
      <c r="J285" s="10" t="s">
        <v>233</v>
      </c>
      <c r="K285" s="39"/>
      <c r="L285" s="24"/>
      <c r="M285" s="27" t="s">
        <v>101</v>
      </c>
      <c r="N285" s="37">
        <v>3.5438662414079898E-6</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.Petroleum Refining.HydrogenNG steam reformingservice_request.Petroleum Refining.Compression</v>
      </c>
      <c r="DM285" s="9"/>
    </row>
    <row r="286" spans="1:117" s="12" customFormat="1" x14ac:dyDescent="0.3">
      <c r="A286" s="10" t="s">
        <v>111</v>
      </c>
      <c r="B286" s="41"/>
      <c r="D286" s="39"/>
      <c r="E286" s="39"/>
      <c r="F286" s="10" t="s">
        <v>112</v>
      </c>
      <c r="G286" s="10" t="s">
        <v>280</v>
      </c>
      <c r="H286" s="10"/>
      <c r="I286" s="10"/>
      <c r="J286" s="10" t="s">
        <v>117</v>
      </c>
      <c r="K286" s="39"/>
      <c r="L286" s="24"/>
      <c r="M286" s="27" t="s">
        <v>101</v>
      </c>
      <c r="N286" s="37">
        <v>9.0656119498875604E-3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.Petroleum Refining.HydrogenNG steam reformingservice_request.Petroleum Refining.Direct Heat</v>
      </c>
    </row>
    <row r="287" spans="1:117" s="12" customFormat="1" x14ac:dyDescent="0.3">
      <c r="A287" s="10" t="s">
        <v>111</v>
      </c>
      <c r="B287" s="41"/>
      <c r="D287" s="39"/>
      <c r="E287" s="39"/>
      <c r="F287" s="10" t="s">
        <v>112</v>
      </c>
      <c r="G287" s="10" t="s">
        <v>280</v>
      </c>
      <c r="H287" s="10"/>
      <c r="I287" s="10"/>
      <c r="J287" s="10" t="s">
        <v>234</v>
      </c>
      <c r="K287" s="39"/>
      <c r="L287" s="24"/>
      <c r="M287" s="27" t="s">
        <v>101</v>
      </c>
      <c r="N287" s="37">
        <v>2.49488183395123E-5</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.Petroleum Refining.HydrogenNG steam reformingservice_request.Petroleum Refining.Pumping</v>
      </c>
    </row>
    <row r="288" spans="1:117" s="12" customFormat="1" x14ac:dyDescent="0.3">
      <c r="A288" s="10" t="s">
        <v>111</v>
      </c>
      <c r="B288" s="41"/>
      <c r="D288" s="39"/>
      <c r="E288" s="39"/>
      <c r="F288" s="10" t="s">
        <v>112</v>
      </c>
      <c r="G288" s="10" t="s">
        <v>280</v>
      </c>
      <c r="H288" s="10"/>
      <c r="I288" s="10"/>
      <c r="J288" s="10" t="s">
        <v>133</v>
      </c>
      <c r="K288" s="39"/>
      <c r="L288" s="24"/>
      <c r="M288" s="27" t="s">
        <v>101</v>
      </c>
      <c r="N288" s="37">
        <v>1.77075971731448E-3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.Petroleum Refining.HydrogenNG steam reformingservice_request.Petroleum Refining.Steam</v>
      </c>
    </row>
    <row r="289" spans="1:117" s="12" customFormat="1" x14ac:dyDescent="0.3">
      <c r="A289" s="10" t="s">
        <v>111</v>
      </c>
      <c r="B289" s="41"/>
      <c r="D289" s="39"/>
      <c r="E289" s="39"/>
      <c r="F289" s="10" t="s">
        <v>113</v>
      </c>
      <c r="G289" s="10" t="s">
        <v>280</v>
      </c>
      <c r="H289" s="10"/>
      <c r="I289" s="10"/>
      <c r="J289" s="10" t="s">
        <v>155</v>
      </c>
      <c r="K289" s="39"/>
      <c r="L289" s="24"/>
      <c r="M289" s="27" t="s">
        <v>101</v>
      </c>
      <c r="N289" s="37">
        <v>1.1100000000000001</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.Petroleum Refining.HydrogenNG steam reforming Effservice_request.Petroleum Refining.Methane Blend</v>
      </c>
      <c r="DM289" s="9"/>
    </row>
    <row r="290" spans="1:117" s="12" customFormat="1" x14ac:dyDescent="0.3">
      <c r="A290" s="10" t="s">
        <v>111</v>
      </c>
      <c r="B290" s="41"/>
      <c r="D290" s="39"/>
      <c r="E290" s="39"/>
      <c r="F290" s="10" t="s">
        <v>113</v>
      </c>
      <c r="G290" s="10" t="s">
        <v>280</v>
      </c>
      <c r="H290" s="10"/>
      <c r="I290" s="10"/>
      <c r="J290" s="10" t="s">
        <v>176</v>
      </c>
      <c r="K290" s="39"/>
      <c r="L290" s="24"/>
      <c r="M290" s="27" t="s">
        <v>101</v>
      </c>
      <c r="N290" s="37">
        <v>3.2603569420953598E-5</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.Petroleum Refining.HydrogenNG steam reforming Effservice_request.Petroleum Refining.Ventilation</v>
      </c>
      <c r="DM290" s="9"/>
    </row>
    <row r="291" spans="1:117" s="12" customFormat="1" x14ac:dyDescent="0.3">
      <c r="A291" s="10" t="s">
        <v>111</v>
      </c>
      <c r="B291" s="41"/>
      <c r="D291" s="39"/>
      <c r="E291" s="39"/>
      <c r="F291" s="10" t="s">
        <v>113</v>
      </c>
      <c r="G291" s="10" t="s">
        <v>280</v>
      </c>
      <c r="H291" s="10"/>
      <c r="I291" s="10"/>
      <c r="J291" s="10" t="s">
        <v>233</v>
      </c>
      <c r="K291" s="39"/>
      <c r="L291" s="24"/>
      <c r="M291" s="27" t="s">
        <v>101</v>
      </c>
      <c r="N291" s="37">
        <v>3.4021115917516801E-6</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.Petroleum Refining.HydrogenNG steam reforming Effservice_request.Petroleum Refining.Compression</v>
      </c>
    </row>
    <row r="292" spans="1:117" s="12" customFormat="1" x14ac:dyDescent="0.3">
      <c r="A292" s="10" t="s">
        <v>111</v>
      </c>
      <c r="B292" s="41"/>
      <c r="D292" s="39"/>
      <c r="E292" s="39"/>
      <c r="F292" s="10" t="s">
        <v>113</v>
      </c>
      <c r="G292" s="10" t="s">
        <v>280</v>
      </c>
      <c r="H292" s="10"/>
      <c r="I292" s="10"/>
      <c r="J292" s="10" t="s">
        <v>117</v>
      </c>
      <c r="K292" s="39"/>
      <c r="L292" s="24"/>
      <c r="M292" s="27" t="s">
        <v>101</v>
      </c>
      <c r="N292" s="37">
        <v>7.2524895599100497E-3</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.Petroleum Refining.HydrogenNG steam reforming Effservice_request.Petroleum Refining.Direct Heat</v>
      </c>
      <c r="DM292" s="9"/>
    </row>
    <row r="293" spans="1:117" s="12" customFormat="1" x14ac:dyDescent="0.3">
      <c r="A293" s="10" t="s">
        <v>111</v>
      </c>
      <c r="B293" s="41"/>
      <c r="D293" s="39"/>
      <c r="E293" s="39"/>
      <c r="F293" s="10" t="s">
        <v>113</v>
      </c>
      <c r="G293" s="10" t="s">
        <v>280</v>
      </c>
      <c r="H293" s="10"/>
      <c r="I293" s="10"/>
      <c r="J293" s="10" t="s">
        <v>234</v>
      </c>
      <c r="K293" s="39"/>
      <c r="L293" s="24"/>
      <c r="M293" s="27" t="s">
        <v>101</v>
      </c>
      <c r="N293" s="37">
        <v>2.38147811422617E-5</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.Petroleum Refining.HydrogenNG steam reforming Effservice_request.Petroleum Refining.Pumping</v>
      </c>
      <c r="DM293" s="9"/>
    </row>
    <row r="294" spans="1:117" s="12" customFormat="1" x14ac:dyDescent="0.3">
      <c r="A294" s="10" t="s">
        <v>111</v>
      </c>
      <c r="B294" s="41"/>
      <c r="D294" s="39"/>
      <c r="E294" s="39"/>
      <c r="F294" s="10" t="s">
        <v>113</v>
      </c>
      <c r="G294" s="10" t="s">
        <v>280</v>
      </c>
      <c r="H294" s="10"/>
      <c r="I294" s="10"/>
      <c r="J294" s="10" t="s">
        <v>133</v>
      </c>
      <c r="K294" s="39"/>
      <c r="L294" s="24"/>
      <c r="M294" s="27" t="s">
        <v>101</v>
      </c>
      <c r="N294" s="37">
        <v>1.4166077738515901E-3</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.Petroleum Refining.HydrogenNG steam reforming Effservice_request.Petroleum Refining.Steam</v>
      </c>
      <c r="DM294" s="9"/>
    </row>
    <row r="295" spans="1:117" s="12" customFormat="1" x14ac:dyDescent="0.3">
      <c r="A295" s="10" t="s">
        <v>111</v>
      </c>
      <c r="B295" s="41"/>
      <c r="D295" s="39"/>
      <c r="E295" s="39"/>
      <c r="F295" s="10" t="s">
        <v>114</v>
      </c>
      <c r="G295" s="10" t="s">
        <v>280</v>
      </c>
      <c r="H295" s="10"/>
      <c r="I295" s="10"/>
      <c r="J295" s="10" t="s">
        <v>241</v>
      </c>
      <c r="K295" s="39"/>
      <c r="L295" s="24"/>
      <c r="M295" s="27" t="s">
        <v>101</v>
      </c>
      <c r="N295" s="37">
        <v>1.1100000000000001</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.Petroleum Refining.HydrogenNG steam reforming Eff CCSservice_requestCIMS.Generic Fuels.Natural Gas</v>
      </c>
    </row>
    <row r="296" spans="1:117" s="12" customFormat="1" x14ac:dyDescent="0.3">
      <c r="A296" s="10" t="s">
        <v>111</v>
      </c>
      <c r="B296" s="41"/>
      <c r="D296" s="39"/>
      <c r="E296" s="39"/>
      <c r="F296" s="10" t="s">
        <v>114</v>
      </c>
      <c r="G296" s="10" t="s">
        <v>280</v>
      </c>
      <c r="H296" s="10"/>
      <c r="I296" s="10"/>
      <c r="J296" s="10" t="s">
        <v>176</v>
      </c>
      <c r="K296" s="39"/>
      <c r="L296" s="24"/>
      <c r="M296" s="27" t="s">
        <v>101</v>
      </c>
      <c r="N296" s="37">
        <v>3.2603569420953598E-5</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.Petroleum Refining.HydrogenNG steam reforming Eff CCSservice_request.Petroleum Refining.Ventilation</v>
      </c>
      <c r="DM296" s="9"/>
    </row>
    <row r="297" spans="1:117" s="12" customFormat="1" x14ac:dyDescent="0.3">
      <c r="A297" s="10" t="s">
        <v>111</v>
      </c>
      <c r="B297" s="41"/>
      <c r="D297" s="39"/>
      <c r="E297" s="39"/>
      <c r="F297" s="10" t="s">
        <v>114</v>
      </c>
      <c r="G297" s="10" t="s">
        <v>280</v>
      </c>
      <c r="H297" s="10"/>
      <c r="I297" s="10"/>
      <c r="J297" s="10" t="s">
        <v>233</v>
      </c>
      <c r="K297" s="39"/>
      <c r="L297" s="24"/>
      <c r="M297" s="27" t="s">
        <v>101</v>
      </c>
      <c r="N297" s="37">
        <v>3.4021115917516801E-6</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.Petroleum Refining.HydrogenNG steam reforming Eff CCSservice_request.Petroleum Refining.Compression</v>
      </c>
    </row>
    <row r="298" spans="1:117" s="12" customFormat="1" x14ac:dyDescent="0.3">
      <c r="A298" s="10" t="s">
        <v>111</v>
      </c>
      <c r="B298" s="41"/>
      <c r="D298" s="39"/>
      <c r="E298" s="39"/>
      <c r="F298" s="10" t="s">
        <v>114</v>
      </c>
      <c r="G298" s="10" t="s">
        <v>280</v>
      </c>
      <c r="H298" s="10"/>
      <c r="I298" s="10"/>
      <c r="J298" s="10" t="s">
        <v>117</v>
      </c>
      <c r="K298" s="39"/>
      <c r="L298" s="24"/>
      <c r="M298" s="27" t="s">
        <v>101</v>
      </c>
      <c r="N298" s="37">
        <v>7.2524895599100497E-3</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.Petroleum Refining.HydrogenNG steam reforming Eff CCSservice_request.Petroleum Refining.Direct Heat</v>
      </c>
      <c r="DM298" s="9"/>
    </row>
    <row r="299" spans="1:117" s="12" customFormat="1" x14ac:dyDescent="0.3">
      <c r="A299" s="10" t="s">
        <v>111</v>
      </c>
      <c r="B299" s="41"/>
      <c r="D299" s="39"/>
      <c r="E299" s="39"/>
      <c r="F299" s="10" t="s">
        <v>114</v>
      </c>
      <c r="G299" s="10" t="s">
        <v>280</v>
      </c>
      <c r="H299" s="10"/>
      <c r="I299" s="10"/>
      <c r="J299" s="10" t="s">
        <v>234</v>
      </c>
      <c r="K299" s="39"/>
      <c r="L299" s="24"/>
      <c r="M299" s="27" t="s">
        <v>101</v>
      </c>
      <c r="N299" s="37">
        <v>2.38147811422617E-5</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.Petroleum Refining.HydrogenNG steam reforming Eff CCSservice_request.Petroleum Refining.Pumping</v>
      </c>
    </row>
    <row r="300" spans="1:117" s="12" customFormat="1" x14ac:dyDescent="0.3">
      <c r="A300" s="10" t="s">
        <v>111</v>
      </c>
      <c r="B300" s="41"/>
      <c r="D300" s="39"/>
      <c r="E300" s="39"/>
      <c r="F300" s="10" t="s">
        <v>114</v>
      </c>
      <c r="G300" s="10" t="s">
        <v>280</v>
      </c>
      <c r="H300" s="10"/>
      <c r="I300" s="10"/>
      <c r="J300" s="10" t="s">
        <v>133</v>
      </c>
      <c r="K300" s="39"/>
      <c r="L300" s="24"/>
      <c r="M300" s="27" t="s">
        <v>101</v>
      </c>
      <c r="N300" s="37">
        <v>1.4166077738515901E-3</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.Petroleum Refining.HydrogenNG steam reforming Eff CCSservice_request.Petroleum Refining.Steam</v>
      </c>
    </row>
    <row r="301" spans="1:117" s="12" customFormat="1" x14ac:dyDescent="0.3">
      <c r="A301" s="10" t="s">
        <v>111</v>
      </c>
      <c r="B301" s="41"/>
      <c r="D301" s="39"/>
      <c r="E301" s="39"/>
      <c r="F301" s="10" t="s">
        <v>114</v>
      </c>
      <c r="G301" s="10" t="s">
        <v>280</v>
      </c>
      <c r="H301" s="10"/>
      <c r="I301" s="10"/>
      <c r="J301" s="10" t="s">
        <v>159</v>
      </c>
      <c r="K301" s="39"/>
      <c r="L301" s="24" t="s">
        <v>242</v>
      </c>
      <c r="M301" s="27" t="s">
        <v>161</v>
      </c>
      <c r="N301" s="37">
        <v>5.4357275416783798E-2</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.Petroleum Refining.HydrogenNG steam reforming Eff CCSservice_request.Petroleum Refining.CCS</v>
      </c>
    </row>
    <row r="302" spans="1:117" s="12" customFormat="1" x14ac:dyDescent="0.3">
      <c r="A302" s="10" t="s">
        <v>111</v>
      </c>
      <c r="B302" s="41"/>
      <c r="D302" s="39"/>
      <c r="E302" s="39"/>
      <c r="F302" s="10" t="s">
        <v>115</v>
      </c>
      <c r="G302" s="10" t="s">
        <v>280</v>
      </c>
      <c r="H302" s="10"/>
      <c r="I302" s="10"/>
      <c r="J302" s="10" t="s">
        <v>241</v>
      </c>
      <c r="K302" s="39"/>
      <c r="L302" s="24"/>
      <c r="M302" s="27" t="s">
        <v>101</v>
      </c>
      <c r="N302" s="37">
        <v>0</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.Petroleum Refining.Hydrogenpetcoke gasificationservice_requestCIMS.Generic Fuels.Natural Gas</v>
      </c>
    </row>
    <row r="303" spans="1:117" s="12" customFormat="1" x14ac:dyDescent="0.3">
      <c r="A303" s="10" t="s">
        <v>111</v>
      </c>
      <c r="B303" s="41"/>
      <c r="D303" s="39"/>
      <c r="E303" s="39"/>
      <c r="F303" s="10" t="s">
        <v>115</v>
      </c>
      <c r="G303" s="10" t="s">
        <v>280</v>
      </c>
      <c r="H303" s="10"/>
      <c r="I303" s="10"/>
      <c r="J303" s="10" t="s">
        <v>237</v>
      </c>
      <c r="K303" s="39"/>
      <c r="L303" s="24"/>
      <c r="M303" s="27" t="s">
        <v>101</v>
      </c>
      <c r="N303" s="37">
        <v>-9.6405920000000006E-2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.Petroleum Refining.Hydrogenpetcoke gasificationservice_request.Electricity</v>
      </c>
    </row>
    <row r="304" spans="1:117" s="12" customFormat="1" x14ac:dyDescent="0.3">
      <c r="A304" s="10" t="s">
        <v>111</v>
      </c>
      <c r="B304" s="41"/>
      <c r="D304" s="39"/>
      <c r="E304" s="39"/>
      <c r="F304" s="10" t="s">
        <v>116</v>
      </c>
      <c r="G304" s="10" t="s">
        <v>280</v>
      </c>
      <c r="H304" s="10"/>
      <c r="I304" s="10"/>
      <c r="J304" s="10" t="s">
        <v>159</v>
      </c>
      <c r="K304" s="39"/>
      <c r="L304" s="24" t="s">
        <v>243</v>
      </c>
      <c r="M304" s="27" t="s">
        <v>161</v>
      </c>
      <c r="N304" s="37">
        <v>9.7925713849348797E-2</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.Petroleum Refining.Hydrogenpetcoke gasification CCSservice_request.Petroleum Refining.CCS</v>
      </c>
    </row>
    <row r="305" spans="1:116" s="12" customFormat="1" x14ac:dyDescent="0.3">
      <c r="A305" s="10" t="s">
        <v>111</v>
      </c>
      <c r="B305" s="41"/>
      <c r="D305" s="39"/>
      <c r="E305" s="39"/>
      <c r="F305" s="10" t="s">
        <v>116</v>
      </c>
      <c r="G305" s="10" t="s">
        <v>280</v>
      </c>
      <c r="H305" s="10"/>
      <c r="I305" s="10"/>
      <c r="J305" s="10" t="s">
        <v>241</v>
      </c>
      <c r="K305" s="39"/>
      <c r="L305" s="24"/>
      <c r="M305" s="27" t="s">
        <v>101</v>
      </c>
      <c r="N305" s="37">
        <v>0</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.Petroleum Refining.Hydrogenpetcoke gasification CCSservice_requestCIMS.Generic Fuels.Natural Gas</v>
      </c>
    </row>
    <row r="306" spans="1:116" s="12" customFormat="1" x14ac:dyDescent="0.3">
      <c r="A306" s="10" t="s">
        <v>111</v>
      </c>
      <c r="B306" s="41"/>
      <c r="D306" s="39"/>
      <c r="E306" s="39"/>
      <c r="F306" s="10" t="s">
        <v>116</v>
      </c>
      <c r="G306" s="10" t="s">
        <v>280</v>
      </c>
      <c r="H306" s="10"/>
      <c r="I306" s="10"/>
      <c r="J306" s="10" t="s">
        <v>237</v>
      </c>
      <c r="K306" s="39"/>
      <c r="L306" s="24"/>
      <c r="M306" s="27" t="s">
        <v>101</v>
      </c>
      <c r="N306" s="37">
        <v>-8.7641744999999993E-2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.Petroleum Refining.Hydrogenpetcoke gasification CCSservice_request.Electricity</v>
      </c>
    </row>
    <row r="307" spans="1:116" s="12" customFormat="1" x14ac:dyDescent="0.3">
      <c r="A307" s="10"/>
      <c r="B307" s="41"/>
      <c r="D307" s="39"/>
      <c r="E307" s="39"/>
      <c r="F307" s="10"/>
      <c r="G307" s="10"/>
      <c r="H307" s="10"/>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t="s">
        <v>117</v>
      </c>
      <c r="B308" s="41"/>
      <c r="D308" s="39"/>
      <c r="E308" s="39"/>
      <c r="F308" s="10" t="s">
        <v>118</v>
      </c>
      <c r="G308" s="10" t="s">
        <v>280</v>
      </c>
      <c r="H308" s="10"/>
      <c r="I308" s="10"/>
      <c r="J308" s="10" t="s">
        <v>155</v>
      </c>
      <c r="K308" s="39"/>
      <c r="L308" s="24"/>
      <c r="M308" s="27" t="s">
        <v>101</v>
      </c>
      <c r="N308" s="37">
        <v>1.33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.Petroleum Refining.Direct HeatNGservice_request.Petroleum Refining.Methane Blend</v>
      </c>
    </row>
    <row r="309" spans="1:116" s="12" customFormat="1" x14ac:dyDescent="0.3">
      <c r="A309" s="10" t="s">
        <v>117</v>
      </c>
      <c r="B309" s="41"/>
      <c r="D309" s="39"/>
      <c r="E309" s="39"/>
      <c r="F309" s="10" t="s">
        <v>119</v>
      </c>
      <c r="G309" s="10" t="s">
        <v>280</v>
      </c>
      <c r="H309" s="10"/>
      <c r="I309" s="10"/>
      <c r="J309" s="10" t="s">
        <v>241</v>
      </c>
      <c r="K309" s="39"/>
      <c r="L309" s="24"/>
      <c r="M309" s="27" t="s">
        <v>101</v>
      </c>
      <c r="N309" s="37">
        <v>1.21</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.Petroleum Refining.Direct HeatNG increased Effservice_requestCIMS.Generic Fuels.Natural Gas</v>
      </c>
    </row>
    <row r="310" spans="1:116" s="12" customFormat="1" x14ac:dyDescent="0.3">
      <c r="A310" s="10" t="s">
        <v>117</v>
      </c>
      <c r="B310" s="41"/>
      <c r="D310" s="39"/>
      <c r="E310" s="39"/>
      <c r="F310" s="10" t="s">
        <v>120</v>
      </c>
      <c r="G310" s="10" t="s">
        <v>280</v>
      </c>
      <c r="H310" s="10"/>
      <c r="I310" s="10"/>
      <c r="J310" s="10" t="s">
        <v>155</v>
      </c>
      <c r="K310" s="39"/>
      <c r="L310" s="24"/>
      <c r="M310" s="27" t="s">
        <v>101</v>
      </c>
      <c r="N310" s="37">
        <v>1.21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.Petroleum Refining.Direct HeatNG Effservice_request.Petroleum Refining.Methane Blend</v>
      </c>
    </row>
    <row r="311" spans="1:116" s="12" customFormat="1" x14ac:dyDescent="0.3">
      <c r="A311" s="10" t="s">
        <v>117</v>
      </c>
      <c r="B311" s="41"/>
      <c r="D311" s="39"/>
      <c r="E311" s="39"/>
      <c r="F311" s="10" t="s">
        <v>122</v>
      </c>
      <c r="G311" s="10" t="s">
        <v>280</v>
      </c>
      <c r="H311" s="10"/>
      <c r="I311" s="10"/>
      <c r="J311" s="10" t="s">
        <v>241</v>
      </c>
      <c r="K311" s="39"/>
      <c r="L311" s="24"/>
      <c r="M311" s="27" t="s">
        <v>101</v>
      </c>
      <c r="N311" s="37">
        <v>1.21</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.Petroleum Refining.Direct HeatNG Eff CCSservice_requestCIMS.Generic Fuels.Natural Gas</v>
      </c>
    </row>
    <row r="312" spans="1:116" s="12" customFormat="1" x14ac:dyDescent="0.3">
      <c r="A312" s="10" t="s">
        <v>117</v>
      </c>
      <c r="B312" s="41"/>
      <c r="D312" s="39"/>
      <c r="E312" s="39"/>
      <c r="F312" s="10" t="s">
        <v>122</v>
      </c>
      <c r="G312" s="10" t="s">
        <v>280</v>
      </c>
      <c r="H312" s="10"/>
      <c r="I312" s="10"/>
      <c r="J312" s="10" t="s">
        <v>159</v>
      </c>
      <c r="K312" s="39"/>
      <c r="L312" s="24" t="s">
        <v>244</v>
      </c>
      <c r="M312" s="27" t="s">
        <v>161</v>
      </c>
      <c r="N312" s="37">
        <v>5.9254327256133672E-2</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.Petroleum Refining.Direct HeatNG Eff CCSservice_request.Petroleum Refining.CCS</v>
      </c>
    </row>
    <row r="313" spans="1:116" s="12" customFormat="1" x14ac:dyDescent="0.3">
      <c r="A313" s="10" t="s">
        <v>117</v>
      </c>
      <c r="B313" s="41"/>
      <c r="D313" s="39"/>
      <c r="E313" s="39"/>
      <c r="F313" s="10" t="s">
        <v>123</v>
      </c>
      <c r="G313" s="10" t="s">
        <v>280</v>
      </c>
      <c r="H313" s="10"/>
      <c r="I313" s="10"/>
      <c r="J313" s="10" t="s">
        <v>245</v>
      </c>
      <c r="K313" s="39"/>
      <c r="L313" s="24"/>
      <c r="M313" s="27" t="s">
        <v>101</v>
      </c>
      <c r="N313" s="37">
        <v>1.33</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.Petroleum Refining.Direct HeatLPGservice_requestCIMS.Generic Fuels.Propane</v>
      </c>
    </row>
    <row r="314" spans="1:116" s="12" customFormat="1" x14ac:dyDescent="0.3">
      <c r="A314" s="10" t="s">
        <v>117</v>
      </c>
      <c r="B314" s="41"/>
      <c r="D314" s="39"/>
      <c r="E314" s="39"/>
      <c r="F314" s="10" t="s">
        <v>124</v>
      </c>
      <c r="G314" s="10" t="s">
        <v>280</v>
      </c>
      <c r="H314" s="10"/>
      <c r="I314" s="10"/>
      <c r="J314" s="10" t="s">
        <v>245</v>
      </c>
      <c r="K314" s="39"/>
      <c r="L314" s="24"/>
      <c r="M314" s="27" t="s">
        <v>101</v>
      </c>
      <c r="N314" s="37">
        <v>1.21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.Petroleum Refining.Direct HeatLPG increased Effservice_requestCIMS.Generic Fuels.Propane</v>
      </c>
    </row>
    <row r="315" spans="1:116" s="12" customFormat="1" x14ac:dyDescent="0.3">
      <c r="A315" s="10" t="s">
        <v>117</v>
      </c>
      <c r="B315" s="41"/>
      <c r="D315" s="39"/>
      <c r="E315" s="39"/>
      <c r="F315" s="10" t="s">
        <v>125</v>
      </c>
      <c r="G315" s="10" t="s">
        <v>280</v>
      </c>
      <c r="H315" s="10"/>
      <c r="I315" s="10"/>
      <c r="J315" s="10" t="s">
        <v>246</v>
      </c>
      <c r="K315" s="39"/>
      <c r="L315" s="24"/>
      <c r="M315" s="27" t="s">
        <v>101</v>
      </c>
      <c r="N315" s="37">
        <v>1.33</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.Petroleum Refining.Direct HeatLFOservice_requestCIMS.Generic Fuels.Fuel Oil</v>
      </c>
    </row>
    <row r="316" spans="1:116" s="12" customFormat="1" x14ac:dyDescent="0.3">
      <c r="A316" s="10" t="s">
        <v>117</v>
      </c>
      <c r="B316" s="41"/>
      <c r="D316" s="39"/>
      <c r="E316" s="39"/>
      <c r="F316" s="10" t="s">
        <v>126</v>
      </c>
      <c r="G316" s="10" t="s">
        <v>280</v>
      </c>
      <c r="H316" s="10"/>
      <c r="I316" s="10"/>
      <c r="J316" s="10" t="s">
        <v>246</v>
      </c>
      <c r="K316" s="39"/>
      <c r="L316" s="24"/>
      <c r="M316" s="27" t="s">
        <v>101</v>
      </c>
      <c r="N316" s="37">
        <v>1.25</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.Petroleum Refining.Direct HeatLFO increased Effservice_requestCIMS.Generic Fuels.Fuel Oil</v>
      </c>
    </row>
    <row r="317" spans="1:116" s="12" customFormat="1" x14ac:dyDescent="0.3">
      <c r="A317" s="10" t="s">
        <v>117</v>
      </c>
      <c r="B317" s="41"/>
      <c r="D317" s="39"/>
      <c r="E317" s="39"/>
      <c r="F317" s="10" t="s">
        <v>127</v>
      </c>
      <c r="G317" s="10" t="s">
        <v>280</v>
      </c>
      <c r="H317" s="10"/>
      <c r="I317" s="10"/>
      <c r="J317" s="10" t="s">
        <v>246</v>
      </c>
      <c r="K317" s="39"/>
      <c r="L317" s="24"/>
      <c r="M317" s="27" t="s">
        <v>101</v>
      </c>
      <c r="N317" s="37">
        <v>1.33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.Petroleum Refining.Direct HeatHFOservice_requestCIMS.Generic Fuels.Fuel Oil</v>
      </c>
    </row>
    <row r="318" spans="1:116" s="12" customFormat="1" x14ac:dyDescent="0.3">
      <c r="A318" s="10" t="s">
        <v>117</v>
      </c>
      <c r="B318" s="41"/>
      <c r="D318" s="39"/>
      <c r="E318" s="39"/>
      <c r="F318" s="10" t="s">
        <v>128</v>
      </c>
      <c r="G318" s="10" t="s">
        <v>280</v>
      </c>
      <c r="H318" s="10"/>
      <c r="I318" s="10"/>
      <c r="J318" s="10" t="s">
        <v>246</v>
      </c>
      <c r="K318" s="39"/>
      <c r="L318" s="24"/>
      <c r="M318" s="27" t="s">
        <v>101</v>
      </c>
      <c r="N318" s="37">
        <v>1.21</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.Petroleum Refining.Direct HeatHFO increased Effservice_requestCIMS.Generic Fuels.Fuel Oil</v>
      </c>
    </row>
    <row r="319" spans="1:116" s="12" customFormat="1" x14ac:dyDescent="0.3">
      <c r="A319" s="10" t="s">
        <v>117</v>
      </c>
      <c r="B319" s="41"/>
      <c r="D319" s="39"/>
      <c r="E319" s="39"/>
      <c r="F319" s="10" t="s">
        <v>129</v>
      </c>
      <c r="G319" s="10" t="s">
        <v>280</v>
      </c>
      <c r="H319" s="10"/>
      <c r="I319" s="10"/>
      <c r="J319" s="10" t="s">
        <v>237</v>
      </c>
      <c r="K319" s="39"/>
      <c r="L319" s="24"/>
      <c r="M319" s="27" t="s">
        <v>101</v>
      </c>
      <c r="N319" s="37">
        <v>1.21</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.Petroleum Refining.Direct HeatLow Eff electric heatersservice_request.Electricity</v>
      </c>
    </row>
    <row r="320" spans="1:116" s="12" customFormat="1" x14ac:dyDescent="0.3">
      <c r="A320" s="10" t="s">
        <v>117</v>
      </c>
      <c r="B320" s="41"/>
      <c r="D320" s="39"/>
      <c r="E320" s="39"/>
      <c r="F320" s="10" t="s">
        <v>130</v>
      </c>
      <c r="G320" s="10" t="s">
        <v>280</v>
      </c>
      <c r="H320" s="10"/>
      <c r="I320" s="10"/>
      <c r="J320" s="10" t="s">
        <v>237</v>
      </c>
      <c r="K320" s="39"/>
      <c r="L320" s="24"/>
      <c r="M320" s="27" t="s">
        <v>101</v>
      </c>
      <c r="N320" s="37">
        <v>1.1499999999999999</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.Petroleum Refining.Direct HeatHigh Eff electric heatersservice_request.Electricity</v>
      </c>
    </row>
    <row r="321" spans="1:117" s="12" customFormat="1" x14ac:dyDescent="0.3">
      <c r="A321" s="10" t="s">
        <v>117</v>
      </c>
      <c r="B321" s="41"/>
      <c r="D321" s="39"/>
      <c r="E321" s="39"/>
      <c r="F321" s="10" t="s">
        <v>131</v>
      </c>
      <c r="G321" s="10" t="s">
        <v>280</v>
      </c>
      <c r="H321" s="10"/>
      <c r="I321" s="10"/>
      <c r="J321" s="10" t="s">
        <v>236</v>
      </c>
      <c r="K321" s="39"/>
      <c r="L321" s="24"/>
      <c r="M321" s="27" t="s">
        <v>101</v>
      </c>
      <c r="N321" s="37">
        <v>1.2190000000000001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.Petroleum Refining.Direct HeatPetcokeservice_requestCIMS.Generic Fuels.Petroleum Coke</v>
      </c>
    </row>
    <row r="322" spans="1:117" s="12" customFormat="1" x14ac:dyDescent="0.3">
      <c r="A322" s="10"/>
      <c r="B322" s="41"/>
      <c r="D322" s="39"/>
      <c r="E322" s="39"/>
      <c r="F322" s="10"/>
      <c r="G322" s="10"/>
      <c r="H322" s="10"/>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7" s="12" customFormat="1" x14ac:dyDescent="0.3">
      <c r="A323" s="10" t="s">
        <v>133</v>
      </c>
      <c r="B323" s="41"/>
      <c r="D323" s="39"/>
      <c r="E323" s="39"/>
      <c r="F323" s="10" t="s">
        <v>118</v>
      </c>
      <c r="G323" s="10" t="s">
        <v>280</v>
      </c>
      <c r="H323" s="10"/>
      <c r="I323" s="10"/>
      <c r="J323" s="10" t="s">
        <v>155</v>
      </c>
      <c r="K323" s="39"/>
      <c r="L323" s="24"/>
      <c r="M323" s="27" t="s">
        <v>101</v>
      </c>
      <c r="N323" s="37">
        <v>1.282</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.Petroleum Refining.SteamNGservice_request.Petroleum Refining.Methane Blend</v>
      </c>
      <c r="DM323" s="9"/>
    </row>
    <row r="324" spans="1:117" s="12" customFormat="1" x14ac:dyDescent="0.3">
      <c r="A324" s="10" t="s">
        <v>133</v>
      </c>
      <c r="B324" s="41"/>
      <c r="D324" s="39"/>
      <c r="E324" s="39"/>
      <c r="F324" s="10" t="s">
        <v>120</v>
      </c>
      <c r="G324" s="10" t="s">
        <v>280</v>
      </c>
      <c r="H324" s="10"/>
      <c r="I324" s="10"/>
      <c r="J324" s="10" t="s">
        <v>155</v>
      </c>
      <c r="K324" s="39"/>
      <c r="L324" s="24"/>
      <c r="M324" s="27" t="s">
        <v>101</v>
      </c>
      <c r="N324" s="37">
        <v>1.248</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.Petroleum Refining.SteamNG Effservice_request.Petroleum Refining.Methane Blend</v>
      </c>
    </row>
    <row r="325" spans="1:117" s="12" customFormat="1" x14ac:dyDescent="0.3">
      <c r="A325" s="10" t="s">
        <v>133</v>
      </c>
      <c r="B325" s="41"/>
      <c r="D325" s="39"/>
      <c r="E325" s="39"/>
      <c r="F325" s="10" t="s">
        <v>122</v>
      </c>
      <c r="G325" s="10" t="s">
        <v>280</v>
      </c>
      <c r="H325" s="10"/>
      <c r="I325" s="10"/>
      <c r="J325" s="10" t="s">
        <v>241</v>
      </c>
      <c r="K325" s="39"/>
      <c r="L325" s="24" t="s">
        <v>244</v>
      </c>
      <c r="M325" s="27" t="s">
        <v>101</v>
      </c>
      <c r="N325" s="37">
        <v>1.248</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.Petroleum Refining.SteamNG Eff CCSservice_requestCIMS.Generic Fuels.Natural Gas</v>
      </c>
      <c r="DM325" s="9"/>
    </row>
    <row r="326" spans="1:117" s="12" customFormat="1" x14ac:dyDescent="0.3">
      <c r="A326" s="10" t="s">
        <v>133</v>
      </c>
      <c r="B326" s="41"/>
      <c r="D326" s="39"/>
      <c r="E326" s="39"/>
      <c r="F326" s="10" t="s">
        <v>122</v>
      </c>
      <c r="G326" s="10" t="s">
        <v>280</v>
      </c>
      <c r="H326" s="10"/>
      <c r="I326" s="10"/>
      <c r="J326" s="10" t="s">
        <v>159</v>
      </c>
      <c r="K326" s="39"/>
      <c r="L326" s="24"/>
      <c r="M326" s="27" t="s">
        <v>161</v>
      </c>
      <c r="N326" s="37">
        <v>6.1115206955086633E-2</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.Petroleum Refining.SteamNG Eff CCSservice_request.Petroleum Refining.CCS</v>
      </c>
    </row>
    <row r="327" spans="1:117" s="12" customFormat="1" x14ac:dyDescent="0.3">
      <c r="A327" s="10" t="s">
        <v>133</v>
      </c>
      <c r="B327" s="41"/>
      <c r="D327" s="39"/>
      <c r="E327" s="39"/>
      <c r="F327" s="10" t="s">
        <v>135</v>
      </c>
      <c r="G327" s="10" t="s">
        <v>280</v>
      </c>
      <c r="H327" s="10"/>
      <c r="I327" s="10"/>
      <c r="J327" s="10" t="s">
        <v>241</v>
      </c>
      <c r="K327" s="39"/>
      <c r="L327" s="24"/>
      <c r="M327" s="27" t="s">
        <v>101</v>
      </c>
      <c r="N327" s="37">
        <v>1.3849912550000001</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.Petroleum Refining.SteamNG CCSservice_requestCIMS.Generic Fuels.Natural Gas</v>
      </c>
    </row>
    <row r="328" spans="1:117" s="12" customFormat="1" x14ac:dyDescent="0.3">
      <c r="A328" s="10" t="s">
        <v>133</v>
      </c>
      <c r="B328" s="41"/>
      <c r="D328" s="39"/>
      <c r="E328" s="39"/>
      <c r="F328" s="10" t="s">
        <v>135</v>
      </c>
      <c r="G328" s="10" t="s">
        <v>280</v>
      </c>
      <c r="H328" s="10"/>
      <c r="I328" s="10"/>
      <c r="J328" s="10" t="s">
        <v>159</v>
      </c>
      <c r="K328" s="39"/>
      <c r="L328" s="24" t="s">
        <v>244</v>
      </c>
      <c r="M328" s="27" t="s">
        <v>247</v>
      </c>
      <c r="N328" s="37">
        <v>66.499190159999998</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.Petroleum Refining.SteamNG CCSservice_request.Petroleum Refining.CCS</v>
      </c>
    </row>
    <row r="329" spans="1:117" s="12" customFormat="1" x14ac:dyDescent="0.3">
      <c r="A329" s="10" t="s">
        <v>133</v>
      </c>
      <c r="B329" s="41"/>
      <c r="D329" s="39"/>
      <c r="E329" s="39"/>
      <c r="F329" s="10" t="s">
        <v>136</v>
      </c>
      <c r="G329" s="10" t="s">
        <v>280</v>
      </c>
      <c r="H329" s="10"/>
      <c r="I329" s="10"/>
      <c r="J329" s="10" t="s">
        <v>246</v>
      </c>
      <c r="K329" s="39"/>
      <c r="L329" s="24"/>
      <c r="M329" s="27" t="s">
        <v>101</v>
      </c>
      <c r="N329" s="37">
        <v>1.1930000000000001</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.Petroleum Refining.SteamHFO high Effservice_requestCIMS.Generic Fuels.Fuel Oil</v>
      </c>
      <c r="DM329" s="9"/>
    </row>
    <row r="330" spans="1:117" s="12" customFormat="1" x14ac:dyDescent="0.3">
      <c r="A330" s="10" t="s">
        <v>133</v>
      </c>
      <c r="B330" s="41"/>
      <c r="D330" s="39"/>
      <c r="E330" s="39"/>
      <c r="F330" s="10" t="s">
        <v>127</v>
      </c>
      <c r="G330" s="10" t="s">
        <v>280</v>
      </c>
      <c r="H330" s="10"/>
      <c r="I330" s="10"/>
      <c r="J330" s="10" t="s">
        <v>246</v>
      </c>
      <c r="K330" s="39"/>
      <c r="L330" s="24"/>
      <c r="M330" s="27" t="s">
        <v>101</v>
      </c>
      <c r="N330" s="37">
        <v>1.2190000000000001</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.Petroleum Refining.SteamHFOservice_requestCIMS.Generic Fuels.Fuel Oil</v>
      </c>
    </row>
    <row r="331" spans="1:117" s="12" customFormat="1" x14ac:dyDescent="0.3">
      <c r="A331" s="10" t="s">
        <v>133</v>
      </c>
      <c r="B331" s="41"/>
      <c r="D331" s="39"/>
      <c r="E331" s="39"/>
      <c r="F331" s="10" t="s">
        <v>137</v>
      </c>
      <c r="G331" s="10" t="s">
        <v>280</v>
      </c>
      <c r="H331" s="10"/>
      <c r="I331" s="10"/>
      <c r="J331" s="10" t="s">
        <v>246</v>
      </c>
      <c r="K331" s="39"/>
      <c r="L331" s="24"/>
      <c r="M331" s="27" t="s">
        <v>101</v>
      </c>
      <c r="N331" s="37">
        <v>1.1499999999999999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.Petroleum Refining.SteamLFO high Effservice_requestCIMS.Generic Fuels.Fuel Oil</v>
      </c>
      <c r="DM331" s="9"/>
    </row>
    <row r="332" spans="1:117" s="12" customFormat="1" x14ac:dyDescent="0.3">
      <c r="A332" s="10" t="s">
        <v>133</v>
      </c>
      <c r="B332" s="41"/>
      <c r="D332" s="39"/>
      <c r="E332" s="39"/>
      <c r="F332" s="10" t="s">
        <v>125</v>
      </c>
      <c r="G332" s="10" t="s">
        <v>280</v>
      </c>
      <c r="H332" s="10"/>
      <c r="I332" s="10"/>
      <c r="J332" s="10" t="s">
        <v>246</v>
      </c>
      <c r="K332" s="39"/>
      <c r="L332" s="24"/>
      <c r="M332" s="27" t="s">
        <v>101</v>
      </c>
      <c r="N332" s="37">
        <v>1.18</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.Petroleum Refining.SteamLFOservice_requestCIMS.Generic Fuels.Fuel Oil</v>
      </c>
    </row>
    <row r="333" spans="1:117" s="12" customFormat="1" x14ac:dyDescent="0.3">
      <c r="A333" s="10" t="s">
        <v>133</v>
      </c>
      <c r="B333" s="41"/>
      <c r="D333" s="39"/>
      <c r="E333" s="39"/>
      <c r="F333" s="10" t="s">
        <v>139</v>
      </c>
      <c r="G333" s="10" t="s">
        <v>280</v>
      </c>
      <c r="H333" s="10"/>
      <c r="I333" s="10"/>
      <c r="J333" s="10" t="s">
        <v>245</v>
      </c>
      <c r="K333" s="39"/>
      <c r="L333" s="24"/>
      <c r="M333" s="27" t="s">
        <v>101</v>
      </c>
      <c r="N333" s="37">
        <v>1.1519999999999999</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.Petroleum Refining.SteamLPG high Effservice_requestCIMS.Generic Fuels.Propane</v>
      </c>
      <c r="DM333" s="9"/>
    </row>
    <row r="334" spans="1:117" s="12" customFormat="1" x14ac:dyDescent="0.3">
      <c r="A334" s="10" t="s">
        <v>133</v>
      </c>
      <c r="B334" s="41"/>
      <c r="D334" s="39"/>
      <c r="E334" s="39"/>
      <c r="F334" s="10" t="s">
        <v>123</v>
      </c>
      <c r="G334" s="10" t="s">
        <v>280</v>
      </c>
      <c r="H334" s="10"/>
      <c r="I334" s="10"/>
      <c r="J334" s="10" t="s">
        <v>245</v>
      </c>
      <c r="K334" s="39"/>
      <c r="L334" s="24"/>
      <c r="M334" s="27" t="s">
        <v>101</v>
      </c>
      <c r="N334" s="37">
        <v>1.1759999999999999</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.Petroleum Refining.SteamLPGservice_requestCIMS.Generic Fuels.Propane</v>
      </c>
    </row>
    <row r="335" spans="1:117" s="12" customFormat="1" x14ac:dyDescent="0.3">
      <c r="A335" s="10" t="s">
        <v>133</v>
      </c>
      <c r="B335" s="41"/>
      <c r="D335" s="39"/>
      <c r="E335" s="39"/>
      <c r="F335" s="10" t="s">
        <v>131</v>
      </c>
      <c r="G335" s="10" t="s">
        <v>280</v>
      </c>
      <c r="H335" s="10"/>
      <c r="I335" s="10"/>
      <c r="J335" s="10" t="s">
        <v>236</v>
      </c>
      <c r="K335" s="39"/>
      <c r="L335" s="24"/>
      <c r="M335" s="27" t="s">
        <v>101</v>
      </c>
      <c r="N335" s="37">
        <v>1.2190000000000001</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.Petroleum Refining.SteamPetcokeservice_requestCIMS.Generic Fuels.Petroleum Coke</v>
      </c>
      <c r="DM335" s="9"/>
    </row>
    <row r="336" spans="1:117" s="12" customFormat="1" x14ac:dyDescent="0.3">
      <c r="A336" s="10" t="s">
        <v>133</v>
      </c>
      <c r="B336" s="41"/>
      <c r="D336" s="39"/>
      <c r="E336" s="39"/>
      <c r="F336" s="10" t="s">
        <v>140</v>
      </c>
      <c r="G336" s="10" t="s">
        <v>280</v>
      </c>
      <c r="H336" s="10"/>
      <c r="I336" s="10"/>
      <c r="J336" s="10" t="s">
        <v>236</v>
      </c>
      <c r="K336" s="39"/>
      <c r="L336" s="24"/>
      <c r="M336" s="27" t="s">
        <v>101</v>
      </c>
      <c r="N336" s="37">
        <v>1.2190000000000001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.Petroleum Refining.SteamPetcoke CCSservice_requestCIMS.Generic Fuels.Petroleum Coke</v>
      </c>
    </row>
    <row r="337" spans="1:117" s="12" customFormat="1" x14ac:dyDescent="0.3">
      <c r="A337" s="10" t="s">
        <v>133</v>
      </c>
      <c r="B337" s="41"/>
      <c r="D337" s="39"/>
      <c r="E337" s="39"/>
      <c r="F337" s="10" t="s">
        <v>140</v>
      </c>
      <c r="G337" s="10" t="s">
        <v>280</v>
      </c>
      <c r="H337" s="10"/>
      <c r="I337" s="10"/>
      <c r="J337" s="10" t="s">
        <v>159</v>
      </c>
      <c r="K337" s="39"/>
      <c r="L337" s="24" t="s">
        <v>243</v>
      </c>
      <c r="M337" s="27" t="s">
        <v>161</v>
      </c>
      <c r="N337" s="37">
        <v>9.7925713849348797E-2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.Petroleum Refining.SteamPetcoke CCSservice_request.Petroleum Refining.CCS</v>
      </c>
      <c r="DM337" s="9"/>
    </row>
    <row r="338" spans="1:117" s="12" customFormat="1" x14ac:dyDescent="0.3">
      <c r="A338" s="10" t="s">
        <v>133</v>
      </c>
      <c r="B338" s="41"/>
      <c r="D338" s="39"/>
      <c r="E338" s="39"/>
      <c r="F338" s="10" t="s">
        <v>141</v>
      </c>
      <c r="G338" s="10" t="s">
        <v>280</v>
      </c>
      <c r="H338" s="10"/>
      <c r="I338" s="10"/>
      <c r="J338" s="10" t="s">
        <v>237</v>
      </c>
      <c r="K338" s="39"/>
      <c r="L338" s="24"/>
      <c r="M338" s="27" t="s">
        <v>101</v>
      </c>
      <c r="N338" s="37">
        <v>1.1000000000000001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.Petroleum Refining.SteamElectricservice_request.Electricity</v>
      </c>
    </row>
    <row r="339" spans="1:117" s="12" customFormat="1" x14ac:dyDescent="0.3">
      <c r="A339" s="10" t="s">
        <v>133</v>
      </c>
      <c r="B339" s="41"/>
      <c r="D339" s="39"/>
      <c r="E339" s="39"/>
      <c r="F339" s="10" t="s">
        <v>142</v>
      </c>
      <c r="G339" s="10" t="s">
        <v>280</v>
      </c>
      <c r="H339" s="10"/>
      <c r="I339" s="10"/>
      <c r="J339" s="53" t="s">
        <v>248</v>
      </c>
      <c r="K339" s="39"/>
      <c r="L339" s="24"/>
      <c r="M339" s="27" t="s">
        <v>101</v>
      </c>
      <c r="N339" s="37">
        <v>1.248</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.Petroleum Refining.SteamHydrogenservice_request.Hydrogen</v>
      </c>
      <c r="DM339" s="9"/>
    </row>
    <row r="340" spans="1:117" s="12" customFormat="1" x14ac:dyDescent="0.3">
      <c r="A340" s="10" t="s">
        <v>133</v>
      </c>
      <c r="B340" s="41"/>
      <c r="D340" s="39"/>
      <c r="E340" s="39"/>
      <c r="F340" s="10" t="s">
        <v>143</v>
      </c>
      <c r="G340" s="10" t="s">
        <v>280</v>
      </c>
      <c r="H340" s="10"/>
      <c r="I340" s="10"/>
      <c r="J340" s="10" t="s">
        <v>246</v>
      </c>
      <c r="K340" s="39"/>
      <c r="L340" s="24"/>
      <c r="M340" s="27" t="s">
        <v>101</v>
      </c>
      <c r="N340" s="37">
        <v>1.25494117647058</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.Petroleum Refining.SteamHFO steam turbineservice_requestCIMS.Generic Fuels.Fuel Oil</v>
      </c>
    </row>
    <row r="341" spans="1:117" s="12" customFormat="1" x14ac:dyDescent="0.3">
      <c r="A341" s="10" t="s">
        <v>133</v>
      </c>
      <c r="B341" s="41"/>
      <c r="D341" s="39"/>
      <c r="E341" s="39"/>
      <c r="F341" s="10" t="s">
        <v>143</v>
      </c>
      <c r="G341" s="10" t="s">
        <v>280</v>
      </c>
      <c r="H341" s="10"/>
      <c r="I341" s="10"/>
      <c r="J341" s="10" t="s">
        <v>237</v>
      </c>
      <c r="K341" s="39"/>
      <c r="L341" s="24"/>
      <c r="M341" s="27" t="s">
        <v>101</v>
      </c>
      <c r="N341" s="37">
        <v>-0.13800000000000001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.Petroleum Refining.SteamHFO steam turbineservice_request.Electricity</v>
      </c>
      <c r="DM341" s="9"/>
    </row>
    <row r="342" spans="1:117" s="12" customFormat="1" x14ac:dyDescent="0.3">
      <c r="A342" s="10" t="s">
        <v>133</v>
      </c>
      <c r="B342" s="41"/>
      <c r="D342" s="39"/>
      <c r="E342" s="39"/>
      <c r="F342" s="10" t="s">
        <v>144</v>
      </c>
      <c r="G342" s="10" t="s">
        <v>280</v>
      </c>
      <c r="H342" s="10"/>
      <c r="I342" s="10"/>
      <c r="J342" s="10" t="s">
        <v>155</v>
      </c>
      <c r="K342" s="39"/>
      <c r="L342" s="24"/>
      <c r="M342" s="27" t="s">
        <v>101</v>
      </c>
      <c r="N342" s="37">
        <v>1.39</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.Petroleum Refining.SteamSCGT HRSG 40 MW High H:P ratioservice_request.Petroleum Refining.Methane Blend</v>
      </c>
    </row>
    <row r="343" spans="1:117" s="12" customFormat="1" x14ac:dyDescent="0.3">
      <c r="A343" s="10" t="s">
        <v>133</v>
      </c>
      <c r="B343" s="41"/>
      <c r="D343" s="39"/>
      <c r="E343" s="39"/>
      <c r="F343" s="10" t="s">
        <v>144</v>
      </c>
      <c r="G343" s="10" t="s">
        <v>280</v>
      </c>
      <c r="H343" s="10"/>
      <c r="I343" s="10"/>
      <c r="J343" s="10" t="s">
        <v>237</v>
      </c>
      <c r="K343" s="39"/>
      <c r="L343" s="24"/>
      <c r="M343" s="27" t="s">
        <v>101</v>
      </c>
      <c r="N343" s="37">
        <v>-0.24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.Petroleum Refining.SteamSCGT HRSG 40 MW High H:P ratioservice_request.Electricity</v>
      </c>
      <c r="DM343" s="9"/>
    </row>
    <row r="344" spans="1:117" s="12" customFormat="1" x14ac:dyDescent="0.3">
      <c r="A344" s="10" t="s">
        <v>133</v>
      </c>
      <c r="B344" s="41"/>
      <c r="D344" s="39"/>
      <c r="E344" s="39"/>
      <c r="F344" s="10" t="s">
        <v>145</v>
      </c>
      <c r="G344" s="10" t="s">
        <v>280</v>
      </c>
      <c r="H344" s="10"/>
      <c r="I344" s="10"/>
      <c r="J344" s="10" t="s">
        <v>155</v>
      </c>
      <c r="K344" s="39"/>
      <c r="L344" s="24"/>
      <c r="M344" s="27" t="s">
        <v>101</v>
      </c>
      <c r="N344" s="37">
        <v>1.39</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.Petroleum Refining.SteamSCGT HRSG 10 MW High H:P ratioservice_request.Petroleum Refining.Methane Blend</v>
      </c>
    </row>
    <row r="345" spans="1:117" s="12" customFormat="1" x14ac:dyDescent="0.3">
      <c r="A345" s="10" t="s">
        <v>133</v>
      </c>
      <c r="B345" s="41"/>
      <c r="D345" s="39"/>
      <c r="E345" s="39"/>
      <c r="F345" s="10" t="s">
        <v>145</v>
      </c>
      <c r="G345" s="10" t="s">
        <v>280</v>
      </c>
      <c r="H345" s="10"/>
      <c r="I345" s="10"/>
      <c r="J345" s="10" t="s">
        <v>237</v>
      </c>
      <c r="K345" s="39"/>
      <c r="L345" s="24"/>
      <c r="M345" s="27" t="s">
        <v>101</v>
      </c>
      <c r="N345" s="37">
        <v>-0.24</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.Petroleum Refining.SteamSCGT HRSG 10 MW High H:P ratioservice_request.Electricity</v>
      </c>
      <c r="DM345" s="9"/>
    </row>
    <row r="346" spans="1:117" s="12" customFormat="1" x14ac:dyDescent="0.3">
      <c r="A346" s="10" t="s">
        <v>133</v>
      </c>
      <c r="B346" s="41"/>
      <c r="D346" s="39"/>
      <c r="E346" s="39"/>
      <c r="F346" s="10" t="s">
        <v>146</v>
      </c>
      <c r="G346" s="10" t="s">
        <v>280</v>
      </c>
      <c r="H346" s="10"/>
      <c r="I346" s="10"/>
      <c r="J346" s="10" t="s">
        <v>155</v>
      </c>
      <c r="K346" s="39"/>
      <c r="L346" s="24"/>
      <c r="M346" s="27" t="s">
        <v>101</v>
      </c>
      <c r="N346" s="37">
        <v>2.44</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.Petroleum Refining.SteamSCGT HRSG 40 MW Low H:P ratioservice_request.Petroleum Refining.Methane Blend</v>
      </c>
      <c r="DM346" s="9"/>
    </row>
    <row r="347" spans="1:117" s="12" customFormat="1" x14ac:dyDescent="0.3">
      <c r="A347" s="10" t="s">
        <v>133</v>
      </c>
      <c r="B347" s="41"/>
      <c r="D347" s="39"/>
      <c r="E347" s="39"/>
      <c r="F347" s="10" t="s">
        <v>146</v>
      </c>
      <c r="G347" s="10" t="s">
        <v>280</v>
      </c>
      <c r="H347" s="10"/>
      <c r="I347" s="10"/>
      <c r="J347" s="10" t="s">
        <v>237</v>
      </c>
      <c r="K347" s="39"/>
      <c r="L347" s="24"/>
      <c r="M347" s="27" t="s">
        <v>101</v>
      </c>
      <c r="N347" s="37">
        <v>-0.67</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.Petroleum Refining.SteamSCGT HRSG 40 MW Low H:P ratioservice_request.Electricity</v>
      </c>
    </row>
    <row r="348" spans="1:117" s="12" customFormat="1" x14ac:dyDescent="0.3">
      <c r="A348" s="10" t="s">
        <v>133</v>
      </c>
      <c r="B348" s="41"/>
      <c r="D348" s="39"/>
      <c r="E348" s="39"/>
      <c r="F348" s="10" t="s">
        <v>147</v>
      </c>
      <c r="G348" s="10" t="s">
        <v>280</v>
      </c>
      <c r="H348" s="10"/>
      <c r="I348" s="10"/>
      <c r="J348" s="10" t="s">
        <v>155</v>
      </c>
      <c r="K348" s="39"/>
      <c r="L348" s="24"/>
      <c r="M348" s="27" t="s">
        <v>101</v>
      </c>
      <c r="N348" s="37">
        <v>2.44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.Petroleum Refining.SteamSCGT HRSG 10 MW Low H:P ratioservice_request.Petroleum Refining.Methane Blend</v>
      </c>
      <c r="DM348" s="9"/>
    </row>
    <row r="349" spans="1:117" s="12" customFormat="1" x14ac:dyDescent="0.3">
      <c r="A349" s="10" t="s">
        <v>133</v>
      </c>
      <c r="B349" s="41"/>
      <c r="D349" s="39"/>
      <c r="E349" s="39"/>
      <c r="F349" s="10" t="s">
        <v>147</v>
      </c>
      <c r="G349" s="10" t="s">
        <v>280</v>
      </c>
      <c r="H349" s="10"/>
      <c r="I349" s="10"/>
      <c r="J349" s="10" t="s">
        <v>237</v>
      </c>
      <c r="K349" s="39"/>
      <c r="L349" s="24"/>
      <c r="M349" s="27" t="s">
        <v>101</v>
      </c>
      <c r="N349" s="37">
        <v>-0.67</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.Petroleum Refining.SteamSCGT HRSG 10 MW Low H:P ratioservice_request.Electricity</v>
      </c>
    </row>
    <row r="350" spans="1:117" s="12" customFormat="1" x14ac:dyDescent="0.3">
      <c r="A350" s="10" t="s">
        <v>133</v>
      </c>
      <c r="B350" s="41"/>
      <c r="D350" s="39"/>
      <c r="E350" s="39"/>
      <c r="F350" s="10" t="s">
        <v>148</v>
      </c>
      <c r="G350" s="10" t="s">
        <v>280</v>
      </c>
      <c r="H350" s="10"/>
      <c r="I350" s="10"/>
      <c r="J350" s="10" t="s">
        <v>155</v>
      </c>
      <c r="K350" s="39"/>
      <c r="L350" s="24"/>
      <c r="M350" s="27" t="s">
        <v>101</v>
      </c>
      <c r="N350" s="37">
        <v>1.34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.Petroleum Refining.SteamBPST NG 30 MWservice_request.Petroleum Refining.Methane Blend</v>
      </c>
      <c r="DM350" s="9"/>
    </row>
    <row r="351" spans="1:117" s="12" customFormat="1" x14ac:dyDescent="0.3">
      <c r="A351" s="10" t="s">
        <v>133</v>
      </c>
      <c r="B351" s="41"/>
      <c r="D351" s="39"/>
      <c r="E351" s="39"/>
      <c r="F351" s="10" t="s">
        <v>148</v>
      </c>
      <c r="G351" s="10" t="s">
        <v>280</v>
      </c>
      <c r="H351" s="10"/>
      <c r="I351" s="10"/>
      <c r="J351" s="10" t="s">
        <v>237</v>
      </c>
      <c r="K351" s="39"/>
      <c r="L351" s="24"/>
      <c r="M351" s="27" t="s">
        <v>101</v>
      </c>
      <c r="N351" s="37">
        <v>-0.12</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.Petroleum Refining.SteamBPST NG 30 MWservice_request.Electricity</v>
      </c>
    </row>
    <row r="352" spans="1:117" s="12" customFormat="1" x14ac:dyDescent="0.3">
      <c r="A352" s="10" t="s">
        <v>133</v>
      </c>
      <c r="B352" s="41"/>
      <c r="D352" s="39"/>
      <c r="E352" s="39"/>
      <c r="F352" s="10" t="s">
        <v>149</v>
      </c>
      <c r="G352" s="10" t="s">
        <v>280</v>
      </c>
      <c r="H352" s="10"/>
      <c r="I352" s="10"/>
      <c r="J352" s="10" t="s">
        <v>155</v>
      </c>
      <c r="K352" s="39"/>
      <c r="L352" s="24"/>
      <c r="M352" s="27" t="s">
        <v>101</v>
      </c>
      <c r="N352" s="37">
        <v>9.07</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.Petroleum Refining.SteamCCGT 50 MW Low H:P ratioservice_request.Petroleum Refining.Methane Blend</v>
      </c>
      <c r="DM352" s="9"/>
    </row>
    <row r="353" spans="1:117" s="12" customFormat="1" x14ac:dyDescent="0.3">
      <c r="A353" s="10" t="s">
        <v>133</v>
      </c>
      <c r="B353" s="41"/>
      <c r="D353" s="39"/>
      <c r="E353" s="39"/>
      <c r="F353" s="10" t="s">
        <v>149</v>
      </c>
      <c r="G353" s="10" t="s">
        <v>280</v>
      </c>
      <c r="H353" s="10"/>
      <c r="I353" s="10"/>
      <c r="J353" s="10" t="s">
        <v>237</v>
      </c>
      <c r="K353" s="39"/>
      <c r="L353" s="24"/>
      <c r="M353" s="27" t="s">
        <v>101</v>
      </c>
      <c r="N353" s="37">
        <v>-3.85</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.Petroleum Refining.SteamCCGT 50 MW Low H:P ratioservice_request.Electricity</v>
      </c>
    </row>
    <row r="354" spans="1:117" s="12" customFormat="1" x14ac:dyDescent="0.3">
      <c r="A354" s="10" t="s">
        <v>133</v>
      </c>
      <c r="B354" s="41"/>
      <c r="D354" s="39"/>
      <c r="E354" s="39"/>
      <c r="F354" s="10" t="s">
        <v>150</v>
      </c>
      <c r="G354" s="10" t="s">
        <v>280</v>
      </c>
      <c r="H354" s="10"/>
      <c r="I354" s="10"/>
      <c r="J354" s="10" t="s">
        <v>155</v>
      </c>
      <c r="K354" s="39"/>
      <c r="L354" s="24"/>
      <c r="M354" s="27" t="s">
        <v>101</v>
      </c>
      <c r="N354" s="37">
        <v>2.33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.Petroleum Refining.SteamCCGT 50 MW High H:P ratioservice_request.Petroleum Refining.Methane Blend</v>
      </c>
      <c r="DM354" s="9"/>
    </row>
    <row r="355" spans="1:117" s="12" customFormat="1" x14ac:dyDescent="0.3">
      <c r="A355" s="10" t="s">
        <v>133</v>
      </c>
      <c r="B355" s="41"/>
      <c r="D355" s="39"/>
      <c r="E355" s="39"/>
      <c r="F355" s="10" t="s">
        <v>150</v>
      </c>
      <c r="G355" s="10" t="s">
        <v>280</v>
      </c>
      <c r="H355" s="10"/>
      <c r="I355" s="10"/>
      <c r="J355" s="10" t="s">
        <v>237</v>
      </c>
      <c r="K355" s="39"/>
      <c r="L355" s="24"/>
      <c r="M355" s="27" t="s">
        <v>101</v>
      </c>
      <c r="N355" s="37">
        <v>-0.81</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.Petroleum Refining.SteamCCGT 50 MW High H:P ratioservice_request.Electricity</v>
      </c>
    </row>
    <row r="356" spans="1:117" s="12" customFormat="1" x14ac:dyDescent="0.3">
      <c r="A356" s="10" t="s">
        <v>133</v>
      </c>
      <c r="B356" s="41"/>
      <c r="D356" s="39"/>
      <c r="E356" s="39"/>
      <c r="F356" s="10" t="s">
        <v>151</v>
      </c>
      <c r="G356" s="10" t="s">
        <v>280</v>
      </c>
      <c r="H356" s="10"/>
      <c r="I356" s="10"/>
      <c r="J356" s="10" t="s">
        <v>155</v>
      </c>
      <c r="K356" s="39"/>
      <c r="L356" s="24"/>
      <c r="M356" s="27" t="s">
        <v>101</v>
      </c>
      <c r="N356" s="37">
        <v>9.07</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.Petroleum Refining.SteamCCGT 250 MW Low H:P ratioservice_request.Petroleum Refining.Methane Blend</v>
      </c>
      <c r="DM356" s="9"/>
    </row>
    <row r="357" spans="1:117" s="12" customFormat="1" x14ac:dyDescent="0.3">
      <c r="A357" s="10" t="s">
        <v>133</v>
      </c>
      <c r="B357" s="41"/>
      <c r="D357" s="39"/>
      <c r="E357" s="39"/>
      <c r="F357" s="10" t="s">
        <v>151</v>
      </c>
      <c r="G357" s="10" t="s">
        <v>280</v>
      </c>
      <c r="H357" s="10"/>
      <c r="I357" s="10"/>
      <c r="J357" s="10" t="s">
        <v>237</v>
      </c>
      <c r="K357" s="39"/>
      <c r="L357" s="24"/>
      <c r="M357" s="27" t="s">
        <v>101</v>
      </c>
      <c r="N357" s="37">
        <v>-3.85</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.Petroleum Refining.SteamCCGT 250 MW Low H:P ratioservice_request.Electricity</v>
      </c>
      <c r="DM357" s="9"/>
    </row>
    <row r="358" spans="1:117" s="12" customFormat="1" x14ac:dyDescent="0.3">
      <c r="A358" s="10" t="s">
        <v>133</v>
      </c>
      <c r="B358" s="41"/>
      <c r="D358" s="39"/>
      <c r="E358" s="39"/>
      <c r="F358" s="10" t="s">
        <v>152</v>
      </c>
      <c r="G358" s="10" t="s">
        <v>280</v>
      </c>
      <c r="H358" s="10"/>
      <c r="I358" s="10"/>
      <c r="J358" s="10" t="s">
        <v>155</v>
      </c>
      <c r="K358" s="39"/>
      <c r="L358" s="24"/>
      <c r="M358" s="27" t="s">
        <v>101</v>
      </c>
      <c r="N358" s="37">
        <v>2.33</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.Petroleum Refining.SteamCCGT 250 MW High H:P ratioservice_request.Petroleum Refining.Methane Blend</v>
      </c>
    </row>
    <row r="359" spans="1:117" s="12" customFormat="1" x14ac:dyDescent="0.3">
      <c r="A359" s="10" t="s">
        <v>133</v>
      </c>
      <c r="B359" s="41"/>
      <c r="D359" s="39"/>
      <c r="E359" s="39"/>
      <c r="F359" s="10" t="s">
        <v>152</v>
      </c>
      <c r="G359" s="10" t="s">
        <v>280</v>
      </c>
      <c r="H359" s="10"/>
      <c r="I359" s="10"/>
      <c r="J359" s="10" t="s">
        <v>237</v>
      </c>
      <c r="K359" s="39"/>
      <c r="L359" s="24"/>
      <c r="M359" s="27" t="s">
        <v>101</v>
      </c>
      <c r="N359" s="37">
        <v>-0.81</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.Petroleum Refining.SteamCCGT 250 MW High H:P ratioservice_request.Electricity</v>
      </c>
      <c r="DM359" s="9"/>
    </row>
    <row r="360" spans="1:117" s="12" customFormat="1" x14ac:dyDescent="0.3">
      <c r="A360" s="10" t="s">
        <v>133</v>
      </c>
      <c r="B360" s="41"/>
      <c r="D360" s="39"/>
      <c r="E360" s="39"/>
      <c r="F360" s="10" t="s">
        <v>153</v>
      </c>
      <c r="G360" s="10" t="s">
        <v>280</v>
      </c>
      <c r="H360" s="10"/>
      <c r="I360" s="10"/>
      <c r="J360" s="10" t="s">
        <v>155</v>
      </c>
      <c r="K360" s="39"/>
      <c r="L360" s="24"/>
      <c r="M360" s="27" t="s">
        <v>101</v>
      </c>
      <c r="N360" s="37">
        <v>1.84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.Petroleum Refining.SteamSpark Ignition Reciprocating engine NG 6MWservice_request.Petroleum Refining.Methane Blend</v>
      </c>
    </row>
    <row r="361" spans="1:117" s="12" customFormat="1" x14ac:dyDescent="0.3">
      <c r="A361" s="10" t="s">
        <v>133</v>
      </c>
      <c r="B361" s="41"/>
      <c r="D361" s="39"/>
      <c r="E361" s="39"/>
      <c r="F361" s="10" t="s">
        <v>153</v>
      </c>
      <c r="G361" s="10" t="s">
        <v>280</v>
      </c>
      <c r="H361" s="10"/>
      <c r="I361" s="10"/>
      <c r="J361" s="10" t="s">
        <v>237</v>
      </c>
      <c r="K361" s="39"/>
      <c r="L361" s="24"/>
      <c r="M361" s="27" t="s">
        <v>101</v>
      </c>
      <c r="N361" s="37">
        <v>-0.5</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.Petroleum Refining.SteamSpark Ignition Reciprocating engine NG 6MWservice_request.Electricity</v>
      </c>
      <c r="DM361" s="9"/>
    </row>
    <row r="362" spans="1:117" s="12" customFormat="1" x14ac:dyDescent="0.3">
      <c r="A362" s="10" t="s">
        <v>133</v>
      </c>
      <c r="B362" s="41"/>
      <c r="D362" s="39"/>
      <c r="E362" s="39"/>
      <c r="F362" s="10" t="s">
        <v>154</v>
      </c>
      <c r="G362" s="10" t="s">
        <v>280</v>
      </c>
      <c r="H362" s="10"/>
      <c r="I362" s="10"/>
      <c r="J362" s="10" t="s">
        <v>241</v>
      </c>
      <c r="K362" s="39"/>
      <c r="L362" s="24"/>
      <c r="M362" s="27" t="s">
        <v>101</v>
      </c>
      <c r="N362" s="37">
        <v>1.34</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.Petroleum Refining.SteamBPST NG 30 MW CCSservice_requestCIMS.Generic Fuels.Natural Gas</v>
      </c>
      <c r="DM362" s="9"/>
    </row>
    <row r="363" spans="1:117" s="12" customFormat="1" x14ac:dyDescent="0.3">
      <c r="A363" s="10" t="s">
        <v>133</v>
      </c>
      <c r="B363" s="41"/>
      <c r="D363" s="39"/>
      <c r="E363" s="39"/>
      <c r="F363" s="10" t="s">
        <v>154</v>
      </c>
      <c r="G363" s="10" t="s">
        <v>280</v>
      </c>
      <c r="H363" s="10"/>
      <c r="I363" s="10"/>
      <c r="J363" s="10" t="s">
        <v>237</v>
      </c>
      <c r="K363" s="39"/>
      <c r="L363" s="24"/>
      <c r="M363" s="27" t="s">
        <v>101</v>
      </c>
      <c r="N363" s="37">
        <v>-0.12</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.Petroleum Refining.SteamBPST NG 30 MW CCSservice_request.Electricity</v>
      </c>
      <c r="DM363" s="9"/>
    </row>
    <row r="364" spans="1:117" s="12" customFormat="1" x14ac:dyDescent="0.3">
      <c r="A364" s="10" t="s">
        <v>133</v>
      </c>
      <c r="B364" s="41"/>
      <c r="D364" s="39"/>
      <c r="E364" s="39"/>
      <c r="F364" s="10" t="s">
        <v>154</v>
      </c>
      <c r="G364" s="10" t="s">
        <v>280</v>
      </c>
      <c r="H364" s="10"/>
      <c r="I364" s="10"/>
      <c r="J364" s="10" t="s">
        <v>159</v>
      </c>
      <c r="K364" s="39"/>
      <c r="L364" s="24" t="s">
        <v>249</v>
      </c>
      <c r="M364" s="27" t="s">
        <v>161</v>
      </c>
      <c r="N364" s="37">
        <v>6.562049464728853E-2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.Petroleum Refining.SteamBPST NG 30 MW CCSservice_request.Petroleum Refining.CCS</v>
      </c>
    </row>
    <row r="365" spans="1:117" s="12" customFormat="1" x14ac:dyDescent="0.3">
      <c r="A365" s="10"/>
      <c r="B365" s="41"/>
      <c r="D365" s="39"/>
      <c r="E365" s="39"/>
      <c r="F365" s="10"/>
      <c r="G365" s="10"/>
      <c r="H365" s="10"/>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7" s="12" customFormat="1" x14ac:dyDescent="0.3">
      <c r="A366" s="10" t="s">
        <v>155</v>
      </c>
      <c r="B366" s="41"/>
      <c r="D366" s="39"/>
      <c r="E366" s="39"/>
      <c r="F366" s="10" t="s">
        <v>156</v>
      </c>
      <c r="G366" s="10" t="s">
        <v>280</v>
      </c>
      <c r="H366" s="10"/>
      <c r="I366" s="10"/>
      <c r="J366" s="10" t="s">
        <v>241</v>
      </c>
      <c r="K366" s="39"/>
      <c r="L366" s="24"/>
      <c r="M366" s="27" t="s">
        <v>101</v>
      </c>
      <c r="N366" s="37">
        <v>1</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.Petroleum Refining.Methane BlendNatural Gasservice_requestCIMS.Generic Fuels.Natural Gas</v>
      </c>
      <c r="DM366" s="9"/>
    </row>
    <row r="367" spans="1:117" s="12" customFormat="1" x14ac:dyDescent="0.3">
      <c r="A367" s="10" t="s">
        <v>155</v>
      </c>
      <c r="B367" s="41"/>
      <c r="D367" s="39"/>
      <c r="E367" s="39"/>
      <c r="F367" s="10" t="s">
        <v>157</v>
      </c>
      <c r="G367" s="10" t="s">
        <v>280</v>
      </c>
      <c r="H367" s="10"/>
      <c r="I367" s="10"/>
      <c r="J367" s="10" t="s">
        <v>250</v>
      </c>
      <c r="K367" s="39"/>
      <c r="L367" s="24"/>
      <c r="M367" s="27" t="s">
        <v>101</v>
      </c>
      <c r="N367" s="37">
        <v>1</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.Petroleum Refining.Methane BlendBiogasservice_requestCIMS.Generic Fuels.Biogas</v>
      </c>
      <c r="DM367" s="9"/>
    </row>
    <row r="368" spans="1:117" s="12" customFormat="1" x14ac:dyDescent="0.3">
      <c r="A368" s="10" t="s">
        <v>155</v>
      </c>
      <c r="B368" s="41"/>
      <c r="D368" s="39"/>
      <c r="E368" s="39"/>
      <c r="F368" t="s">
        <v>158</v>
      </c>
      <c r="G368" s="10" t="s">
        <v>280</v>
      </c>
      <c r="H368" s="10"/>
      <c r="I368" s="10"/>
      <c r="J368" t="s">
        <v>251</v>
      </c>
      <c r="K368" s="39"/>
      <c r="L368" s="24"/>
      <c r="M368" s="27" t="s">
        <v>101</v>
      </c>
      <c r="N368" s="37">
        <v>1</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.Petroleum Refining.Methane BlendBiomass Gasificationservice_requestCIMS.Generic Fuels.Solid Biomass</v>
      </c>
    </row>
    <row r="369" spans="1:117" s="12" customFormat="1" x14ac:dyDescent="0.3">
      <c r="A369" s="10"/>
      <c r="B369" s="41"/>
      <c r="D369" s="39"/>
      <c r="E369" s="39"/>
      <c r="F369" s="10"/>
      <c r="G369" s="10"/>
      <c r="H369" s="10"/>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c r="DM369" s="9"/>
    </row>
    <row r="370" spans="1:117" s="12" customFormat="1" x14ac:dyDescent="0.3">
      <c r="A370" s="10" t="s">
        <v>159</v>
      </c>
      <c r="B370" s="41"/>
      <c r="D370" s="39"/>
      <c r="E370" s="39"/>
      <c r="F370" s="10" t="s">
        <v>162</v>
      </c>
      <c r="G370" s="10" t="s">
        <v>280</v>
      </c>
      <c r="H370" s="10"/>
      <c r="I370" s="10"/>
      <c r="J370" s="10" t="s">
        <v>252</v>
      </c>
      <c r="K370" s="39" t="s">
        <v>160</v>
      </c>
      <c r="L370" s="24" t="s">
        <v>253</v>
      </c>
      <c r="M370" s="27" t="s">
        <v>247</v>
      </c>
      <c r="N370" s="37">
        <v>7.3833906293415001</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.Petroleum Refining.CCSCCSservice_requestCIMS.Generic Fuels.VOM</v>
      </c>
    </row>
    <row r="371" spans="1:117" s="12" customFormat="1" x14ac:dyDescent="0.3">
      <c r="A371" s="10" t="s">
        <v>159</v>
      </c>
      <c r="B371" s="41"/>
      <c r="D371" s="39"/>
      <c r="E371" s="39"/>
      <c r="F371" s="10" t="s">
        <v>162</v>
      </c>
      <c r="G371" s="10" t="s">
        <v>280</v>
      </c>
      <c r="H371" s="10"/>
      <c r="I371" s="10"/>
      <c r="J371" s="10" t="s">
        <v>241</v>
      </c>
      <c r="K371" s="39" t="s">
        <v>160</v>
      </c>
      <c r="L371" s="24"/>
      <c r="M371" s="27" t="s">
        <v>101</v>
      </c>
      <c r="N371" s="37">
        <f>N372+N373</f>
        <v>3.3814810668976971</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.Petroleum Refining.CCSCCSservice_requestCIMS.Generic Fuels.Natural Gas</v>
      </c>
    </row>
    <row r="372" spans="1:117" s="12" customFormat="1" x14ac:dyDescent="0.3">
      <c r="A372" s="10"/>
      <c r="B372" s="41"/>
      <c r="D372" s="39"/>
      <c r="E372" s="39"/>
      <c r="F372" s="10"/>
      <c r="G372" s="10"/>
      <c r="H372" s="10"/>
      <c r="I372" s="10"/>
      <c r="J372" s="10"/>
      <c r="K372" s="39" t="s">
        <v>160</v>
      </c>
      <c r="L372" s="24" t="s">
        <v>254</v>
      </c>
      <c r="M372" s="27" t="s">
        <v>101</v>
      </c>
      <c r="N372" s="37">
        <v>0.91982846003898699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7" s="12" customFormat="1" x14ac:dyDescent="0.3">
      <c r="A373" s="10"/>
      <c r="B373" s="41"/>
      <c r="D373" s="39"/>
      <c r="E373" s="39"/>
      <c r="F373" s="10"/>
      <c r="G373" s="10"/>
      <c r="H373" s="10"/>
      <c r="I373" s="10"/>
      <c r="J373" s="10"/>
      <c r="K373" s="39" t="s">
        <v>160</v>
      </c>
      <c r="L373" s="24" t="s">
        <v>255</v>
      </c>
      <c r="M373" s="27" t="s">
        <v>101</v>
      </c>
      <c r="N373" s="37">
        <v>2.4616526068587099</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c r="DM373" s="9"/>
    </row>
    <row r="374" spans="1:117" s="12" customFormat="1" x14ac:dyDescent="0.3">
      <c r="A374" s="10" t="s">
        <v>159</v>
      </c>
      <c r="B374" s="41"/>
      <c r="D374" s="39"/>
      <c r="E374" s="39"/>
      <c r="F374" s="10" t="s">
        <v>162</v>
      </c>
      <c r="G374" s="10" t="s">
        <v>280</v>
      </c>
      <c r="H374" s="10"/>
      <c r="I374" s="10"/>
      <c r="J374" t="s">
        <v>256</v>
      </c>
      <c r="K374" s="39" t="s">
        <v>160</v>
      </c>
      <c r="L374" s="24" t="s">
        <v>257</v>
      </c>
      <c r="M374" s="27" t="s">
        <v>161</v>
      </c>
      <c r="N374" s="37">
        <v>1.0490335927054</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.Petroleum Refining.CCSCCSservice_requestCIMS.Transmission.CCS TS BC</v>
      </c>
    </row>
    <row r="375" spans="1:117" s="12" customFormat="1" x14ac:dyDescent="0.3">
      <c r="A375" s="10" t="s">
        <v>159</v>
      </c>
      <c r="B375" s="41"/>
      <c r="D375" s="39"/>
      <c r="E375" s="39"/>
      <c r="F375" s="10" t="s">
        <v>162</v>
      </c>
      <c r="G375" s="10" t="s">
        <v>280</v>
      </c>
      <c r="H375" s="10"/>
      <c r="I375" s="10"/>
      <c r="J375" s="10" t="s">
        <v>258</v>
      </c>
      <c r="K375" s="39" t="s">
        <v>160</v>
      </c>
      <c r="L375" s="24" t="s">
        <v>257</v>
      </c>
      <c r="M375" s="27" t="s">
        <v>161</v>
      </c>
      <c r="N375" s="37">
        <v>1.0490335927054</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.Petroleum Refining.CCSCCSservice_requestCIMS.Transmission.CCS TS AB</v>
      </c>
    </row>
    <row r="376" spans="1:117" s="12" customFormat="1" x14ac:dyDescent="0.3">
      <c r="A376" s="10" t="s">
        <v>159</v>
      </c>
      <c r="B376" s="41"/>
      <c r="D376" s="39"/>
      <c r="E376" s="39"/>
      <c r="F376" s="10" t="s">
        <v>162</v>
      </c>
      <c r="G376" s="10" t="s">
        <v>280</v>
      </c>
      <c r="H376" s="10"/>
      <c r="I376" s="10"/>
      <c r="J376" s="10" t="s">
        <v>259</v>
      </c>
      <c r="K376" s="39" t="s">
        <v>160</v>
      </c>
      <c r="L376" s="24" t="s">
        <v>257</v>
      </c>
      <c r="M376" s="27" t="s">
        <v>161</v>
      </c>
      <c r="N376" s="37">
        <v>1.0490335927054</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.Petroleum Refining.CCSCCSservice_requestCIMS.Transmission.CCS TS SK</v>
      </c>
    </row>
    <row r="377" spans="1:117" s="12" customFormat="1" x14ac:dyDescent="0.3">
      <c r="A377" s="10" t="s">
        <v>159</v>
      </c>
      <c r="B377" s="41"/>
      <c r="D377" s="39"/>
      <c r="E377" s="39"/>
      <c r="F377" s="10" t="s">
        <v>162</v>
      </c>
      <c r="G377" s="10" t="s">
        <v>280</v>
      </c>
      <c r="H377" s="10"/>
      <c r="I377" s="10"/>
      <c r="J377" s="10" t="s">
        <v>260</v>
      </c>
      <c r="K377" s="39" t="s">
        <v>160</v>
      </c>
      <c r="L377" s="24" t="s">
        <v>257</v>
      </c>
      <c r="M377" s="27" t="s">
        <v>161</v>
      </c>
      <c r="N377" s="37">
        <v>1.0490335927054</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.Petroleum Refining.CCSCCSservice_requestCIMS.Transmission.CCS TS MB</v>
      </c>
    </row>
    <row r="378" spans="1:117" s="12" customFormat="1" x14ac:dyDescent="0.3">
      <c r="A378" s="10" t="s">
        <v>159</v>
      </c>
      <c r="B378" s="41"/>
      <c r="D378" s="39"/>
      <c r="E378" s="39"/>
      <c r="F378" s="10" t="s">
        <v>162</v>
      </c>
      <c r="G378" s="10" t="s">
        <v>280</v>
      </c>
      <c r="H378" s="10"/>
      <c r="I378" s="10"/>
      <c r="J378" s="10" t="s">
        <v>261</v>
      </c>
      <c r="K378" s="39" t="s">
        <v>160</v>
      </c>
      <c r="L378" s="24" t="s">
        <v>257</v>
      </c>
      <c r="M378" s="27" t="s">
        <v>161</v>
      </c>
      <c r="N378" s="37">
        <v>1.0490335927054</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.Petroleum Refining.CCSCCSservice_requestCIMS.Transmission.CCS TS ON</v>
      </c>
    </row>
    <row r="379" spans="1:117" s="12" customFormat="1" x14ac:dyDescent="0.3">
      <c r="A379" s="10" t="s">
        <v>159</v>
      </c>
      <c r="B379" s="41"/>
      <c r="D379" s="39"/>
      <c r="E379" s="39"/>
      <c r="F379" s="10" t="s">
        <v>162</v>
      </c>
      <c r="G379" s="10" t="s">
        <v>280</v>
      </c>
      <c r="H379" s="10"/>
      <c r="I379" s="10"/>
      <c r="J379" s="10" t="s">
        <v>262</v>
      </c>
      <c r="K379" s="39" t="s">
        <v>160</v>
      </c>
      <c r="L379" s="24" t="s">
        <v>257</v>
      </c>
      <c r="M379" s="27" t="s">
        <v>161</v>
      </c>
      <c r="N379" s="37">
        <v>1.0490335927054</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.Petroleum Refining.CCSCCSservice_requestCIMS.Transmission.CCS TS QC</v>
      </c>
    </row>
    <row r="380" spans="1:117" s="12" customFormat="1" x14ac:dyDescent="0.3">
      <c r="A380" s="10" t="s">
        <v>159</v>
      </c>
      <c r="B380" s="41"/>
      <c r="D380" s="39"/>
      <c r="E380" s="39"/>
      <c r="F380" s="10" t="s">
        <v>162</v>
      </c>
      <c r="G380" s="10" t="s">
        <v>280</v>
      </c>
      <c r="H380" s="10"/>
      <c r="I380" s="10"/>
      <c r="J380" s="10" t="s">
        <v>263</v>
      </c>
      <c r="K380" s="39" t="s">
        <v>160</v>
      </c>
      <c r="L380" s="24" t="s">
        <v>257</v>
      </c>
      <c r="M380" s="27" t="s">
        <v>161</v>
      </c>
      <c r="N380" s="37">
        <v>1.0490335927054</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.Petroleum Refining.CCSCCSservice_requestCIMS.Transmission.CCS TS AT</v>
      </c>
    </row>
    <row r="381" spans="1:117" s="12" customFormat="1" x14ac:dyDescent="0.3">
      <c r="A381" s="10" t="s">
        <v>159</v>
      </c>
      <c r="B381" s="41"/>
      <c r="D381" s="39"/>
      <c r="E381" s="39"/>
      <c r="F381" s="10" t="s">
        <v>162</v>
      </c>
      <c r="G381" s="10" t="s">
        <v>281</v>
      </c>
      <c r="H381" s="10" t="s">
        <v>264</v>
      </c>
      <c r="I381" s="10" t="s">
        <v>265</v>
      </c>
      <c r="J381" s="10"/>
      <c r="K381" s="39" t="s">
        <v>160</v>
      </c>
      <c r="L381" s="24"/>
      <c r="M381" s="27" t="s">
        <v>266</v>
      </c>
      <c r="N381" s="37">
        <v>0.9</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.Petroleum Refining.CCSCCSemissions_removalCO2Combustion</v>
      </c>
      <c r="DM381" s="9"/>
    </row>
    <row r="382" spans="1:117" s="12" customFormat="1" x14ac:dyDescent="0.3">
      <c r="A382" s="10" t="s">
        <v>159</v>
      </c>
      <c r="B382" s="41"/>
      <c r="D382" s="39"/>
      <c r="E382" s="39"/>
      <c r="F382" s="10" t="s">
        <v>162</v>
      </c>
      <c r="G382" s="10" t="s">
        <v>281</v>
      </c>
      <c r="H382" s="10" t="s">
        <v>264</v>
      </c>
      <c r="I382" s="10" t="s">
        <v>267</v>
      </c>
      <c r="J382" s="10"/>
      <c r="K382" s="39" t="s">
        <v>160</v>
      </c>
      <c r="L382" s="24"/>
      <c r="M382" s="27" t="s">
        <v>266</v>
      </c>
      <c r="N382" s="37">
        <v>0.9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.Petroleum Refining.CCSCCSemissions_removalCO2Process</v>
      </c>
    </row>
    <row r="383" spans="1:117" s="12" customFormat="1" x14ac:dyDescent="0.3">
      <c r="A383" s="10"/>
      <c r="B383" s="41"/>
      <c r="D383" s="39"/>
      <c r="E383" s="39"/>
      <c r="F383" s="10"/>
      <c r="G383" s="10"/>
      <c r="H383" s="10"/>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7" s="12" customFormat="1" x14ac:dyDescent="0.3">
      <c r="A384" s="10" t="s">
        <v>164</v>
      </c>
      <c r="B384" s="41"/>
      <c r="D384" s="39"/>
      <c r="E384" s="39"/>
      <c r="F384" s="10" t="s">
        <v>165</v>
      </c>
      <c r="G384" s="10" t="s">
        <v>280</v>
      </c>
      <c r="H384" s="10"/>
      <c r="I384" s="10"/>
      <c r="J384" s="10" t="s">
        <v>155</v>
      </c>
      <c r="K384" s="39"/>
      <c r="L384" s="24"/>
      <c r="M384" s="27" t="s">
        <v>101</v>
      </c>
      <c r="N384" s="37">
        <v>1.2</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.Petroleum Refining.HVAC.Space HeatingSpace heat NGservice_request.Petroleum Refining.Methane Blend</v>
      </c>
      <c r="DM384" s="9"/>
    </row>
    <row r="385" spans="1:117" s="12" customFormat="1" x14ac:dyDescent="0.3">
      <c r="A385" s="10" t="s">
        <v>164</v>
      </c>
      <c r="B385" s="41"/>
      <c r="D385" s="39"/>
      <c r="E385" s="39"/>
      <c r="F385" s="10" t="s">
        <v>166</v>
      </c>
      <c r="G385" s="10" t="s">
        <v>280</v>
      </c>
      <c r="H385" s="10"/>
      <c r="I385" s="10"/>
      <c r="J385" s="10" t="s">
        <v>237</v>
      </c>
      <c r="K385" s="39"/>
      <c r="L385" s="24"/>
      <c r="M385" s="27" t="s">
        <v>101</v>
      </c>
      <c r="N385" s="37">
        <v>1.2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.Petroleum Refining.HVAC.Space HeatingSpace heat electricservice_request.Electricity</v>
      </c>
    </row>
    <row r="386" spans="1:117" s="12" customFormat="1" x14ac:dyDescent="0.3">
      <c r="A386" s="10" t="s">
        <v>164</v>
      </c>
      <c r="B386" s="41"/>
      <c r="D386" s="39"/>
      <c r="E386" s="39"/>
      <c r="F386" s="10" t="s">
        <v>167</v>
      </c>
      <c r="G386" s="10" t="s">
        <v>280</v>
      </c>
      <c r="H386" s="10"/>
      <c r="I386" s="10"/>
      <c r="J386" s="10" t="s">
        <v>133</v>
      </c>
      <c r="K386" s="39"/>
      <c r="L386" s="24"/>
      <c r="M386" s="27" t="s">
        <v>101</v>
      </c>
      <c r="N386" s="37">
        <v>1.2</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.Petroleum Refining.HVAC.Space HeatingSpace heat steamservice_request.Petroleum Refining.Steam</v>
      </c>
    </row>
    <row r="387" spans="1:117" s="12" customFormat="1" x14ac:dyDescent="0.3">
      <c r="A387" s="10" t="s">
        <v>164</v>
      </c>
      <c r="B387" s="41"/>
      <c r="D387" s="39"/>
      <c r="E387" s="39"/>
      <c r="F387" s="10" t="s">
        <v>168</v>
      </c>
      <c r="G387" s="10" t="s">
        <v>280</v>
      </c>
      <c r="H387" s="10"/>
      <c r="I387" s="10"/>
      <c r="J387" s="10" t="s">
        <v>155</v>
      </c>
      <c r="K387" s="39"/>
      <c r="L387" s="24"/>
      <c r="M387" s="27" t="s">
        <v>101</v>
      </c>
      <c r="N387" s="37">
        <v>1.55</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.Petroleum Refining.HVAC.Space HeatingOil storage heat fired by NGservice_request.Petroleum Refining.Methane Blend</v>
      </c>
      <c r="DM387" s="9"/>
    </row>
    <row r="388" spans="1:117" s="12" customFormat="1" x14ac:dyDescent="0.3">
      <c r="A388" s="10" t="s">
        <v>164</v>
      </c>
      <c r="B388" s="41"/>
      <c r="D388" s="39"/>
      <c r="E388" s="39"/>
      <c r="F388" s="10" t="s">
        <v>169</v>
      </c>
      <c r="G388" s="10" t="s">
        <v>280</v>
      </c>
      <c r="H388" s="10"/>
      <c r="I388" s="10"/>
      <c r="J388" s="10" t="s">
        <v>133</v>
      </c>
      <c r="K388" s="39"/>
      <c r="L388" s="24"/>
      <c r="M388" s="27" t="s">
        <v>101</v>
      </c>
      <c r="N388" s="37">
        <v>1.55</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.Petroleum Refining.HVAC.Space HeatingOil storage heat supplied by steamservice_request.Petroleum Refining.Steam</v>
      </c>
    </row>
    <row r="389" spans="1:117" s="12" customFormat="1" x14ac:dyDescent="0.3">
      <c r="A389" s="10"/>
      <c r="B389" s="41"/>
      <c r="D389" s="39"/>
      <c r="E389" s="39"/>
      <c r="F389" s="10"/>
      <c r="G389" s="10"/>
      <c r="H389" s="10"/>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7" s="12" customFormat="1" x14ac:dyDescent="0.3">
      <c r="A390" s="10" t="s">
        <v>170</v>
      </c>
      <c r="B390" s="41"/>
      <c r="D390" s="39"/>
      <c r="E390" s="39"/>
      <c r="F390" s="10" t="s">
        <v>171</v>
      </c>
      <c r="G390" s="10" t="s">
        <v>280</v>
      </c>
      <c r="H390" s="10"/>
      <c r="I390" s="10"/>
      <c r="J390" s="10" t="s">
        <v>237</v>
      </c>
      <c r="K390" s="39"/>
      <c r="L390" s="24"/>
      <c r="M390" s="27" t="s">
        <v>101</v>
      </c>
      <c r="N390" s="37">
        <v>1.33</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.Petroleum Refining.HVAC.Space CoolingSpace cooling electricservice_request.Electricity</v>
      </c>
      <c r="DM390" s="9"/>
    </row>
    <row r="391" spans="1:117" s="12" customFormat="1" x14ac:dyDescent="0.3">
      <c r="A391" s="10"/>
      <c r="B391" s="41"/>
      <c r="D391" s="39"/>
      <c r="E391" s="39"/>
      <c r="F391" s="10"/>
      <c r="G391" s="10"/>
      <c r="H391" s="10"/>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c r="DM391" s="9"/>
    </row>
    <row r="392" spans="1:117" s="12" customFormat="1" x14ac:dyDescent="0.3">
      <c r="A392" s="10" t="s">
        <v>172</v>
      </c>
      <c r="B392" s="41"/>
      <c r="D392" s="39"/>
      <c r="E392" s="39"/>
      <c r="F392" s="10" t="s">
        <v>173</v>
      </c>
      <c r="G392" s="10" t="s">
        <v>280</v>
      </c>
      <c r="H392" s="10"/>
      <c r="I392" s="10"/>
      <c r="J392" s="10" t="s">
        <v>237</v>
      </c>
      <c r="K392" s="39"/>
      <c r="L392" s="24"/>
      <c r="M392" s="27" t="s">
        <v>101</v>
      </c>
      <c r="N392" s="37">
        <v>4.0612712615067199</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.Petroleum Refining.LightingBase Lightingservice_request.Electricity</v>
      </c>
    </row>
    <row r="393" spans="1:117" s="12" customFormat="1" x14ac:dyDescent="0.3">
      <c r="A393" s="10" t="s">
        <v>172</v>
      </c>
      <c r="B393" s="41"/>
      <c r="D393" s="39"/>
      <c r="E393" s="39"/>
      <c r="F393" s="10" t="s">
        <v>174</v>
      </c>
      <c r="G393" s="10" t="s">
        <v>280</v>
      </c>
      <c r="H393" s="10"/>
      <c r="I393" s="10"/>
      <c r="J393" s="10" t="s">
        <v>237</v>
      </c>
      <c r="K393" s="39"/>
      <c r="L393" s="24"/>
      <c r="M393" s="27" t="s">
        <v>101</v>
      </c>
      <c r="N393" s="37">
        <v>3.0560053595254901</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.Petroleum Refining.LightingMore Eff Lightingservice_request.Electricity</v>
      </c>
      <c r="DM393" s="9"/>
    </row>
    <row r="394" spans="1:117" s="12" customFormat="1" x14ac:dyDescent="0.3">
      <c r="A394" s="10" t="s">
        <v>172</v>
      </c>
      <c r="B394" s="41"/>
      <c r="D394" s="39"/>
      <c r="E394" s="39"/>
      <c r="F394" s="10" t="s">
        <v>175</v>
      </c>
      <c r="G394" s="10" t="s">
        <v>280</v>
      </c>
      <c r="H394" s="10"/>
      <c r="I394" s="10"/>
      <c r="J394" s="10" t="s">
        <v>237</v>
      </c>
      <c r="K394" s="39"/>
      <c r="L394" s="24"/>
      <c r="M394" s="27" t="s">
        <v>101</v>
      </c>
      <c r="N394" s="37">
        <v>2.5222723042595798</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.Petroleum Refining.LightingMost Eff Lightingservice_request.Electricity</v>
      </c>
    </row>
    <row r="395" spans="1:117" s="12" customFormat="1" x14ac:dyDescent="0.3">
      <c r="A395" s="10"/>
      <c r="B395" s="41"/>
      <c r="D395" s="39"/>
      <c r="E395" s="39"/>
      <c r="F395" s="10"/>
      <c r="G395" s="10"/>
      <c r="H395" s="10"/>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7" s="12" customFormat="1" x14ac:dyDescent="0.3">
      <c r="A396" s="10" t="s">
        <v>176</v>
      </c>
      <c r="B396" s="41"/>
      <c r="D396" s="39"/>
      <c r="E396" s="39"/>
      <c r="F396" s="10" t="s">
        <v>177</v>
      </c>
      <c r="G396" s="10" t="s">
        <v>280</v>
      </c>
      <c r="H396" s="10"/>
      <c r="I396" s="10"/>
      <c r="J396" s="10" t="s">
        <v>268</v>
      </c>
      <c r="K396" s="39"/>
      <c r="L396" s="24"/>
      <c r="M396" s="27" t="s">
        <v>101</v>
      </c>
      <c r="N396" s="37">
        <v>2.1352396753154501</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.Petroleum Refining.VentilationLow Eff backward inclined fanservice_request.Petroleum Refining.Machine Drive</v>
      </c>
    </row>
    <row r="397" spans="1:117" s="12" customFormat="1" x14ac:dyDescent="0.3">
      <c r="A397" s="10" t="s">
        <v>176</v>
      </c>
      <c r="B397" s="41"/>
      <c r="D397" s="39"/>
      <c r="E397" s="39"/>
      <c r="F397" s="10" t="s">
        <v>178</v>
      </c>
      <c r="G397" s="10" t="s">
        <v>280</v>
      </c>
      <c r="H397" s="10"/>
      <c r="I397" s="10"/>
      <c r="J397" s="10" t="s">
        <v>268</v>
      </c>
      <c r="K397" s="39"/>
      <c r="L397" s="24"/>
      <c r="M397" s="27" t="s">
        <v>101</v>
      </c>
      <c r="N397" s="37">
        <v>1.6005783850052</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.Petroleum Refining.VentilationHigh Eff backward inclined fanservice_request.Petroleum Refining.Machine Drive</v>
      </c>
      <c r="DM397" s="9"/>
    </row>
    <row r="398" spans="1:117" s="12" customFormat="1" x14ac:dyDescent="0.3">
      <c r="A398" s="10" t="s">
        <v>176</v>
      </c>
      <c r="B398" s="41"/>
      <c r="D398" s="39"/>
      <c r="E398" s="39"/>
      <c r="F398" s="10" t="s">
        <v>179</v>
      </c>
      <c r="G398" s="10" t="s">
        <v>280</v>
      </c>
      <c r="H398" s="10"/>
      <c r="I398" s="10"/>
      <c r="J398" s="10" t="s">
        <v>268</v>
      </c>
      <c r="K398" s="39"/>
      <c r="L398" s="24"/>
      <c r="M398" s="27" t="s">
        <v>101</v>
      </c>
      <c r="N398" s="37">
        <v>2.2922425926180598</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.Petroleum Refining.VentilationLow Eff radial fanservice_request.Petroleum Refining.Machine Drive</v>
      </c>
    </row>
    <row r="399" spans="1:117" s="12" customFormat="1" x14ac:dyDescent="0.3">
      <c r="A399" s="10" t="s">
        <v>176</v>
      </c>
      <c r="B399" s="41"/>
      <c r="D399" s="39"/>
      <c r="E399" s="39"/>
      <c r="F399" s="10" t="s">
        <v>180</v>
      </c>
      <c r="G399" s="10" t="s">
        <v>280</v>
      </c>
      <c r="H399" s="10"/>
      <c r="I399" s="10"/>
      <c r="J399" s="10" t="s">
        <v>268</v>
      </c>
      <c r="K399" s="39"/>
      <c r="L399" s="24"/>
      <c r="M399" s="27" t="s">
        <v>101</v>
      </c>
      <c r="N399" s="37">
        <v>1.7182679721379399</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.Petroleum Refining.VentilationHigh Eff radial fanservice_request.Petroleum Refining.Machine Drive</v>
      </c>
      <c r="DM399" s="9"/>
    </row>
    <row r="400" spans="1:117" s="12" customFormat="1" x14ac:dyDescent="0.3">
      <c r="A400" s="10" t="s">
        <v>176</v>
      </c>
      <c r="B400" s="41"/>
      <c r="D400" s="39"/>
      <c r="E400" s="39"/>
      <c r="F400" s="10" t="s">
        <v>181</v>
      </c>
      <c r="G400" s="10" t="s">
        <v>280</v>
      </c>
      <c r="H400" s="10"/>
      <c r="I400" s="10"/>
      <c r="J400" s="10" t="s">
        <v>268</v>
      </c>
      <c r="K400" s="39"/>
      <c r="L400" s="24"/>
      <c r="M400" s="27" t="s">
        <v>101</v>
      </c>
      <c r="N400" s="37">
        <v>1.9983653371542001</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.Petroleum Refining.VentilationLow Eff airfoil fanservice_request.Petroleum Refining.Machine Drive</v>
      </c>
    </row>
    <row r="401" spans="1:117" s="12" customFormat="1" x14ac:dyDescent="0.3">
      <c r="A401" s="10" t="s">
        <v>176</v>
      </c>
      <c r="B401" s="41"/>
      <c r="D401" s="39"/>
      <c r="E401" s="39"/>
      <c r="F401" s="10" t="s">
        <v>182</v>
      </c>
      <c r="G401" s="10" t="s">
        <v>280</v>
      </c>
      <c r="H401" s="10"/>
      <c r="I401" s="10"/>
      <c r="J401" s="10" t="s">
        <v>268</v>
      </c>
      <c r="K401" s="39"/>
      <c r="L401" s="24"/>
      <c r="M401" s="27" t="s">
        <v>101</v>
      </c>
      <c r="N401" s="37">
        <v>1.4979772064792301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.Petroleum Refining.VentilationHigh Eff airfoil fanservice_request.Petroleum Refining.Machine Drive</v>
      </c>
      <c r="DM401" s="9"/>
    </row>
    <row r="402" spans="1:117" s="12" customFormat="1" x14ac:dyDescent="0.3">
      <c r="A402" s="10" t="s">
        <v>176</v>
      </c>
      <c r="B402" s="41"/>
      <c r="D402" s="39"/>
      <c r="E402" s="39"/>
      <c r="F402" s="10" t="s">
        <v>183</v>
      </c>
      <c r="G402" s="10" t="s">
        <v>280</v>
      </c>
      <c r="H402" s="10"/>
      <c r="I402" s="10"/>
      <c r="J402" s="10" t="s">
        <v>268</v>
      </c>
      <c r="K402" s="39"/>
      <c r="L402" s="24"/>
      <c r="M402" s="27" t="s">
        <v>101</v>
      </c>
      <c r="N402" s="37">
        <v>2.4741666079051998</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.Petroleum Refining.VentilationLow Eff vane axial tube axial fanservice_request.Petroleum Refining.Machine Drive</v>
      </c>
      <c r="DM402" s="9"/>
    </row>
    <row r="403" spans="1:117" s="12" customFormat="1" x14ac:dyDescent="0.3">
      <c r="A403" s="10" t="s">
        <v>176</v>
      </c>
      <c r="B403" s="41"/>
      <c r="D403" s="39"/>
      <c r="E403" s="39"/>
      <c r="F403" s="10" t="s">
        <v>184</v>
      </c>
      <c r="G403" s="10" t="s">
        <v>280</v>
      </c>
      <c r="H403" s="10"/>
      <c r="I403" s="10"/>
      <c r="J403" s="10" t="s">
        <v>268</v>
      </c>
      <c r="K403" s="39"/>
      <c r="L403" s="24"/>
      <c r="M403" s="27" t="s">
        <v>101</v>
      </c>
      <c r="N403" s="37">
        <v>1.8546384461171399</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.Petroleum Refining.VentilationHigh Eff vane axial tube axial fanservice_request.Petroleum Refining.Machine Drive</v>
      </c>
    </row>
    <row r="404" spans="1:117" s="12" customFormat="1" x14ac:dyDescent="0.3">
      <c r="A404" s="10"/>
      <c r="B404" s="41"/>
      <c r="D404" s="39"/>
      <c r="E404" s="39"/>
      <c r="F404" s="10"/>
      <c r="G404" s="10"/>
      <c r="H404" s="10"/>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7" s="12" customFormat="1" x14ac:dyDescent="0.3">
      <c r="A405" s="10" t="s">
        <v>185</v>
      </c>
      <c r="B405" s="41"/>
      <c r="D405" s="39"/>
      <c r="E405" s="39"/>
      <c r="F405" s="10" t="s">
        <v>186</v>
      </c>
      <c r="G405" s="10" t="s">
        <v>280</v>
      </c>
      <c r="H405" s="10"/>
      <c r="I405" s="10"/>
      <c r="J405" s="10" t="s">
        <v>268</v>
      </c>
      <c r="K405" s="39"/>
      <c r="L405" s="24"/>
      <c r="M405" s="27" t="s">
        <v>101</v>
      </c>
      <c r="N405" s="37">
        <v>3.0754347557588102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.Petroleum Refining.Compression.SmallLow Eff centrifugal compressorservice_request.Petroleum Refining.Machine Drive</v>
      </c>
      <c r="DM405" s="9"/>
    </row>
    <row r="406" spans="1:117" s="12" customFormat="1" x14ac:dyDescent="0.3">
      <c r="A406" s="10" t="s">
        <v>185</v>
      </c>
      <c r="B406" s="41"/>
      <c r="D406" s="39"/>
      <c r="E406" s="39"/>
      <c r="F406" s="10" t="s">
        <v>187</v>
      </c>
      <c r="G406" s="10" t="s">
        <v>280</v>
      </c>
      <c r="H406" s="10"/>
      <c r="I406" s="10"/>
      <c r="J406" s="10" t="s">
        <v>268</v>
      </c>
      <c r="K406" s="39"/>
      <c r="L406" s="24"/>
      <c r="M406" s="27" t="s">
        <v>101</v>
      </c>
      <c r="N406" s="37">
        <v>2.07993783481799</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.Petroleum Refining.Compression.SmallHigh Eff centrifugal compressorservice_request.Petroleum Refining.Machine Drive</v>
      </c>
    </row>
    <row r="407" spans="1:117" s="12" customFormat="1" x14ac:dyDescent="0.3">
      <c r="A407" s="10" t="s">
        <v>185</v>
      </c>
      <c r="B407" s="41"/>
      <c r="D407" s="39"/>
      <c r="E407" s="39"/>
      <c r="F407" s="10" t="s">
        <v>188</v>
      </c>
      <c r="G407" s="10" t="s">
        <v>280</v>
      </c>
      <c r="H407" s="10"/>
      <c r="I407" s="10"/>
      <c r="J407" s="10" t="s">
        <v>268</v>
      </c>
      <c r="K407" s="39"/>
      <c r="L407" s="24"/>
      <c r="M407" s="27" t="s">
        <v>101</v>
      </c>
      <c r="N407" s="37">
        <v>3.2111157008658102</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.Petroleum Refining.Compression.SmallLow Eff reciprocating compressorservice_request.Petroleum Refining.Machine Drive</v>
      </c>
      <c r="DM407" s="9"/>
    </row>
    <row r="408" spans="1:117" s="12" customFormat="1" x14ac:dyDescent="0.3">
      <c r="A408" s="10" t="s">
        <v>185</v>
      </c>
      <c r="B408" s="41"/>
      <c r="D408" s="39"/>
      <c r="E408" s="39"/>
      <c r="F408" s="10" t="s">
        <v>189</v>
      </c>
      <c r="G408" s="10" t="s">
        <v>280</v>
      </c>
      <c r="H408" s="10"/>
      <c r="I408" s="10"/>
      <c r="J408" s="10" t="s">
        <v>268</v>
      </c>
      <c r="K408" s="39"/>
      <c r="L408" s="24"/>
      <c r="M408" s="27" t="s">
        <v>101</v>
      </c>
      <c r="N408" s="37">
        <v>2.1716997981187798</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.Petroleum Refining.Compression.SmallHigh Eff reciprocating compressorservice_request.Petroleum Refining.Machine Drive</v>
      </c>
    </row>
    <row r="409" spans="1:117" s="12" customFormat="1" x14ac:dyDescent="0.3">
      <c r="A409" s="10" t="s">
        <v>185</v>
      </c>
      <c r="B409" s="41"/>
      <c r="D409" s="39"/>
      <c r="E409" s="39"/>
      <c r="F409" s="10" t="s">
        <v>190</v>
      </c>
      <c r="G409" s="10" t="s">
        <v>280</v>
      </c>
      <c r="H409" s="10"/>
      <c r="I409" s="10"/>
      <c r="J409" s="10" t="s">
        <v>268</v>
      </c>
      <c r="K409" s="39"/>
      <c r="L409" s="24"/>
      <c r="M409" s="27" t="s">
        <v>101</v>
      </c>
      <c r="N409" s="37">
        <v>3.3593210409057801</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.Petroleum Refining.Compression.SmallLow Eff rotary compressorservice_request.Petroleum Refining.Machine Drive</v>
      </c>
      <c r="DM409" s="9"/>
    </row>
    <row r="410" spans="1:117" s="12" customFormat="1" x14ac:dyDescent="0.3">
      <c r="A410" s="10" t="s">
        <v>185</v>
      </c>
      <c r="B410" s="41"/>
      <c r="D410" s="39"/>
      <c r="E410" s="39"/>
      <c r="F410" s="10" t="s">
        <v>191</v>
      </c>
      <c r="G410" s="10" t="s">
        <v>280</v>
      </c>
      <c r="H410" s="10"/>
      <c r="I410" s="10"/>
      <c r="J410" s="10" t="s">
        <v>268</v>
      </c>
      <c r="K410" s="39"/>
      <c r="L410" s="24"/>
      <c r="M410" s="27" t="s">
        <v>101</v>
      </c>
      <c r="N410" s="37">
        <v>2.2719320964934999</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.Petroleum Refining.Compression.SmallHigh Eff rotary compressorservice_request.Petroleum Refining.Machine Drive</v>
      </c>
      <c r="DM410" s="9"/>
    </row>
    <row r="411" spans="1:117" s="12" customFormat="1" x14ac:dyDescent="0.3">
      <c r="A411" s="10"/>
      <c r="B411" s="41"/>
      <c r="D411" s="39"/>
      <c r="E411" s="39"/>
      <c r="F411" s="10"/>
      <c r="G411" s="10"/>
      <c r="H411" s="10"/>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c r="DM411" s="9"/>
    </row>
    <row r="412" spans="1:117" s="12" customFormat="1" x14ac:dyDescent="0.3">
      <c r="A412" s="10" t="s">
        <v>192</v>
      </c>
      <c r="B412" s="41"/>
      <c r="D412" s="39"/>
      <c r="E412" s="39"/>
      <c r="F412" s="10" t="s">
        <v>186</v>
      </c>
      <c r="G412" s="10" t="s">
        <v>280</v>
      </c>
      <c r="H412" s="10"/>
      <c r="I412" s="10"/>
      <c r="J412" s="10" t="s">
        <v>268</v>
      </c>
      <c r="K412" s="39"/>
      <c r="L412" s="24"/>
      <c r="M412" s="27" t="s">
        <v>101</v>
      </c>
      <c r="N412" s="37">
        <v>2.72944834573594</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.Petroleum Refining.Compression.LargeLow Eff centrifugal compressorservice_request.Petroleum Refining.Machine Drive</v>
      </c>
    </row>
    <row r="413" spans="1:117" s="12" customFormat="1" x14ac:dyDescent="0.3">
      <c r="A413" s="10" t="s">
        <v>192</v>
      </c>
      <c r="B413" s="41"/>
      <c r="D413" s="39"/>
      <c r="E413" s="39"/>
      <c r="F413" s="10" t="s">
        <v>187</v>
      </c>
      <c r="G413" s="10" t="s">
        <v>280</v>
      </c>
      <c r="H413" s="10"/>
      <c r="I413" s="10"/>
      <c r="J413" s="10" t="s">
        <v>268</v>
      </c>
      <c r="K413" s="39"/>
      <c r="L413" s="24"/>
      <c r="M413" s="27" t="s">
        <v>101</v>
      </c>
      <c r="N413" s="37">
        <v>1.8459448284009601</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.Petroleum Refining.Compression.LargeHigh Eff centrifugal compressorservice_request.Petroleum Refining.Machine Drive</v>
      </c>
      <c r="DM413" s="9"/>
    </row>
    <row r="414" spans="1:117" s="12" customFormat="1" x14ac:dyDescent="0.3">
      <c r="A414" s="10" t="s">
        <v>192</v>
      </c>
      <c r="B414" s="41"/>
      <c r="D414" s="39"/>
      <c r="E414" s="39"/>
      <c r="F414" s="10" t="s">
        <v>188</v>
      </c>
      <c r="G414" s="10" t="s">
        <v>280</v>
      </c>
      <c r="H414" s="10"/>
      <c r="I414" s="10"/>
      <c r="J414" s="10" t="s">
        <v>268</v>
      </c>
      <c r="K414" s="39"/>
      <c r="L414" s="24"/>
      <c r="M414" s="27" t="s">
        <v>101</v>
      </c>
      <c r="N414" s="37">
        <v>2.8731035218273102</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.Petroleum Refining.Compression.LargeLow Eff reciprocating compressorservice_request.Petroleum Refining.Machine Drive</v>
      </c>
    </row>
    <row r="415" spans="1:117" s="12" customFormat="1" x14ac:dyDescent="0.3">
      <c r="A415" s="10" t="s">
        <v>192</v>
      </c>
      <c r="B415" s="41"/>
      <c r="D415" s="39"/>
      <c r="E415" s="39"/>
      <c r="F415" s="10" t="s">
        <v>189</v>
      </c>
      <c r="G415" s="10" t="s">
        <v>280</v>
      </c>
      <c r="H415" s="10"/>
      <c r="I415" s="10"/>
      <c r="J415" s="10" t="s">
        <v>268</v>
      </c>
      <c r="K415" s="39"/>
      <c r="L415" s="24"/>
      <c r="M415" s="27" t="s">
        <v>101</v>
      </c>
      <c r="N415" s="37">
        <v>1.94309981936944</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.Petroleum Refining.Compression.LargeHigh Eff reciprocating compressorservice_request.Petroleum Refining.Machine Drive</v>
      </c>
      <c r="DM415" s="9"/>
    </row>
    <row r="416" spans="1:117" s="12" customFormat="1" x14ac:dyDescent="0.3">
      <c r="A416" s="10" t="s">
        <v>192</v>
      </c>
      <c r="B416" s="41"/>
      <c r="D416" s="39"/>
      <c r="E416" s="39"/>
      <c r="F416" s="10" t="s">
        <v>190</v>
      </c>
      <c r="G416" s="10" t="s">
        <v>280</v>
      </c>
      <c r="H416" s="10"/>
      <c r="I416" s="10"/>
      <c r="J416" s="10" t="s">
        <v>268</v>
      </c>
      <c r="K416" s="39"/>
      <c r="L416" s="24"/>
      <c r="M416" s="27" t="s">
        <v>101</v>
      </c>
      <c r="N416" s="37">
        <v>2.9911762692996602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.Petroleum Refining.Compression.LargeLow Eff rotary compressorservice_request.Petroleum Refining.Machine Drive</v>
      </c>
    </row>
    <row r="417" spans="1:117" s="12" customFormat="1" x14ac:dyDescent="0.3">
      <c r="A417" s="10" t="s">
        <v>192</v>
      </c>
      <c r="B417" s="41"/>
      <c r="D417" s="39"/>
      <c r="E417" s="39"/>
      <c r="F417" s="10" t="s">
        <v>191</v>
      </c>
      <c r="G417" s="10" t="s">
        <v>280</v>
      </c>
      <c r="H417" s="10"/>
      <c r="I417" s="10"/>
      <c r="J417" s="10" t="s">
        <v>268</v>
      </c>
      <c r="K417" s="39"/>
      <c r="L417" s="24"/>
      <c r="M417" s="27" t="s">
        <v>101</v>
      </c>
      <c r="N417" s="37">
        <v>2.0229532366037999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.Petroleum Refining.Compression.LargeHigh Eff rotary compressorservice_request.Petroleum Refining.Machine Drive</v>
      </c>
    </row>
    <row r="418" spans="1:117" s="12" customFormat="1" x14ac:dyDescent="0.3">
      <c r="A418" s="10"/>
      <c r="B418" s="41"/>
      <c r="D418" s="39"/>
      <c r="E418" s="39"/>
      <c r="F418" s="10"/>
      <c r="G418" s="10"/>
      <c r="H418" s="10"/>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7" s="12" customFormat="1" x14ac:dyDescent="0.3">
      <c r="A419" s="10" t="s">
        <v>193</v>
      </c>
      <c r="B419" s="41"/>
      <c r="D419" s="39"/>
      <c r="E419" s="39"/>
      <c r="F419" s="10" t="s">
        <v>194</v>
      </c>
      <c r="G419" s="10" t="s">
        <v>280</v>
      </c>
      <c r="H419" s="10"/>
      <c r="I419" s="10"/>
      <c r="J419" s="10" t="s">
        <v>268</v>
      </c>
      <c r="K419" s="39"/>
      <c r="L419" s="24"/>
      <c r="M419" s="27" t="s">
        <v>101</v>
      </c>
      <c r="N419" s="37">
        <v>3.9701066847068298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.Petroleum Refining.Pumping.General.SmallLow Eff centrifugal pumpservice_request.Petroleum Refining.Machine Drive</v>
      </c>
      <c r="DM419" s="9"/>
    </row>
    <row r="420" spans="1:117" s="12" customFormat="1" x14ac:dyDescent="0.3">
      <c r="A420" s="10" t="s">
        <v>193</v>
      </c>
      <c r="B420" s="41"/>
      <c r="D420" s="39"/>
      <c r="E420" s="39"/>
      <c r="F420" s="10" t="s">
        <v>195</v>
      </c>
      <c r="G420" s="10" t="s">
        <v>280</v>
      </c>
      <c r="H420" s="10"/>
      <c r="I420" s="10"/>
      <c r="J420" s="10" t="s">
        <v>268</v>
      </c>
      <c r="K420" s="39"/>
      <c r="L420" s="24"/>
      <c r="M420" s="27" t="s">
        <v>101</v>
      </c>
      <c r="N420" s="37">
        <v>2.6188773920171302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.Petroleum Refining.Pumping.General.SmallMed Eff centrifugal pump variable speedservice_request.Petroleum Refining.Machine Drive</v>
      </c>
    </row>
    <row r="421" spans="1:117" s="12" customFormat="1" x14ac:dyDescent="0.3">
      <c r="A421" s="10" t="s">
        <v>193</v>
      </c>
      <c r="B421" s="41"/>
      <c r="D421" s="39"/>
      <c r="E421" s="39"/>
      <c r="F421" s="10" t="s">
        <v>196</v>
      </c>
      <c r="G421" s="10" t="s">
        <v>280</v>
      </c>
      <c r="H421" s="10"/>
      <c r="I421" s="10"/>
      <c r="J421" s="10" t="s">
        <v>268</v>
      </c>
      <c r="K421" s="39"/>
      <c r="L421" s="24"/>
      <c r="M421" s="27" t="s">
        <v>101</v>
      </c>
      <c r="N421" s="37">
        <v>1.73735983849502</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.Petroleum Refining.Pumping.General.SmallHigh Eff centrifugal pump variable speedservice_request.Petroleum Refining.Machine Drive</v>
      </c>
      <c r="DM421" s="9"/>
    </row>
    <row r="422" spans="1:117" s="12" customFormat="1" x14ac:dyDescent="0.3">
      <c r="A422" s="10"/>
      <c r="B422" s="41"/>
      <c r="D422" s="39"/>
      <c r="E422" s="39"/>
      <c r="F422" s="10"/>
      <c r="G422" s="10"/>
      <c r="H422" s="10"/>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c r="DM422" s="9"/>
    </row>
    <row r="423" spans="1:117" s="12" customFormat="1" x14ac:dyDescent="0.3">
      <c r="A423" s="10" t="s">
        <v>197</v>
      </c>
      <c r="B423" s="41"/>
      <c r="D423" s="39"/>
      <c r="E423" s="39"/>
      <c r="F423" s="10" t="s">
        <v>194</v>
      </c>
      <c r="G423" s="10" t="s">
        <v>280</v>
      </c>
      <c r="H423" s="10"/>
      <c r="I423" s="10"/>
      <c r="J423" s="10" t="s">
        <v>268</v>
      </c>
      <c r="K423" s="39"/>
      <c r="L423" s="24"/>
      <c r="M423" s="27" t="s">
        <v>101</v>
      </c>
      <c r="N423" s="37">
        <v>3.1981414960138301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.Petroleum Refining.Pumping.General.LargeLow Eff centrifugal pumpservice_request.Petroleum Refining.Machine Drive</v>
      </c>
    </row>
    <row r="424" spans="1:117" s="12" customFormat="1" x14ac:dyDescent="0.3">
      <c r="A424" s="10" t="s">
        <v>197</v>
      </c>
      <c r="B424" s="41"/>
      <c r="D424" s="39"/>
      <c r="E424" s="39"/>
      <c r="F424" s="10" t="s">
        <v>195</v>
      </c>
      <c r="G424" s="10" t="s">
        <v>280</v>
      </c>
      <c r="H424" s="10"/>
      <c r="I424" s="10"/>
      <c r="J424" s="10" t="s">
        <v>268</v>
      </c>
      <c r="K424" s="39"/>
      <c r="L424" s="24"/>
      <c r="M424" s="27" t="s">
        <v>101</v>
      </c>
      <c r="N424" s="37">
        <v>2.1096512324582499</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.Petroleum Refining.Pumping.General.LargeMed Eff centrifugal pump variable speedservice_request.Petroleum Refining.Machine Drive</v>
      </c>
      <c r="DM424" s="9"/>
    </row>
    <row r="425" spans="1:117" s="12" customFormat="1" x14ac:dyDescent="0.3">
      <c r="A425" s="10" t="s">
        <v>197</v>
      </c>
      <c r="B425" s="41"/>
      <c r="D425" s="39"/>
      <c r="E425" s="39"/>
      <c r="F425" s="10" t="s">
        <v>196</v>
      </c>
      <c r="G425" s="10" t="s">
        <v>280</v>
      </c>
      <c r="H425" s="10"/>
      <c r="I425" s="10"/>
      <c r="J425" s="10" t="s">
        <v>268</v>
      </c>
      <c r="K425" s="39"/>
      <c r="L425" s="24"/>
      <c r="M425" s="27" t="s">
        <v>101</v>
      </c>
      <c r="N425" s="37">
        <v>1.3898878707960201</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.Petroleum Refining.Pumping.General.LargeHigh Eff centrifugal pump variable speedservice_request.Petroleum Refining.Machine Drive</v>
      </c>
    </row>
    <row r="426" spans="1:117" s="12" customFormat="1" x14ac:dyDescent="0.3">
      <c r="A426" s="10"/>
      <c r="B426" s="41"/>
      <c r="D426" s="39"/>
      <c r="E426" s="39"/>
      <c r="F426" s="10"/>
      <c r="G426" s="10"/>
      <c r="H426" s="10"/>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7" s="12" customFormat="1" x14ac:dyDescent="0.3">
      <c r="A427" s="10" t="s">
        <v>198</v>
      </c>
      <c r="B427" s="41"/>
      <c r="D427" s="39"/>
      <c r="E427" s="39"/>
      <c r="F427" s="10" t="s">
        <v>199</v>
      </c>
      <c r="G427" s="10" t="s">
        <v>280</v>
      </c>
      <c r="H427" s="10"/>
      <c r="I427" s="10"/>
      <c r="J427" s="10" t="s">
        <v>268</v>
      </c>
      <c r="K427" s="39"/>
      <c r="L427" s="24"/>
      <c r="M427" s="27" t="s">
        <v>101</v>
      </c>
      <c r="N427" s="37">
        <v>3.7139707695644502</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.Petroleum Refining.Pumping.Slurry Stock.SmallRotary pumpservice_request.Petroleum Refining.Machine Drive</v>
      </c>
    </row>
    <row r="428" spans="1:117" s="12" customFormat="1" x14ac:dyDescent="0.3">
      <c r="A428" s="10" t="s">
        <v>198</v>
      </c>
      <c r="B428" s="41"/>
      <c r="D428" s="39"/>
      <c r="E428" s="39"/>
      <c r="F428" s="10" t="s">
        <v>200</v>
      </c>
      <c r="G428" s="10" t="s">
        <v>280</v>
      </c>
      <c r="H428" s="10"/>
      <c r="I428" s="10"/>
      <c r="J428" s="10" t="s">
        <v>268</v>
      </c>
      <c r="K428" s="39"/>
      <c r="L428" s="24"/>
      <c r="M428" s="27" t="s">
        <v>101</v>
      </c>
      <c r="N428" s="37">
        <v>1.90549143576874</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.Petroleum Refining.Pumping.Slurry Stock.SmallEff rotary pump variable speedservice_request.Petroleum Refining.Machine Drive</v>
      </c>
      <c r="DM428" s="9"/>
    </row>
    <row r="429" spans="1:117" s="12" customFormat="1" x14ac:dyDescent="0.3">
      <c r="A429" s="10"/>
      <c r="B429" s="41"/>
      <c r="D429" s="39"/>
      <c r="E429" s="39"/>
      <c r="F429" s="10"/>
      <c r="G429" s="10"/>
      <c r="H429" s="10"/>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c r="DM429" s="9"/>
    </row>
    <row r="430" spans="1:117" s="12" customFormat="1" x14ac:dyDescent="0.3">
      <c r="A430" s="10" t="s">
        <v>201</v>
      </c>
      <c r="B430" s="41"/>
      <c r="D430" s="39"/>
      <c r="E430" s="39"/>
      <c r="F430" s="10" t="s">
        <v>199</v>
      </c>
      <c r="G430" s="10" t="s">
        <v>280</v>
      </c>
      <c r="H430" s="10"/>
      <c r="I430" s="10"/>
      <c r="J430" s="10" t="s">
        <v>268</v>
      </c>
      <c r="K430" s="39"/>
      <c r="L430" s="24"/>
      <c r="M430" s="27" t="s">
        <v>101</v>
      </c>
      <c r="N430" s="37">
        <v>2.9904699702986499</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.Petroleum Refining.Pumping.Slurry Stock.LargeRotary pumpservice_request.Petroleum Refining.Machine Drive</v>
      </c>
    </row>
    <row r="431" spans="1:117" s="12" customFormat="1" x14ac:dyDescent="0.3">
      <c r="A431" s="10" t="s">
        <v>201</v>
      </c>
      <c r="B431" s="41"/>
      <c r="D431" s="39"/>
      <c r="E431" s="39"/>
      <c r="F431" s="10" t="s">
        <v>200</v>
      </c>
      <c r="G431" s="10" t="s">
        <v>280</v>
      </c>
      <c r="H431" s="10"/>
      <c r="I431" s="10"/>
      <c r="J431" s="10" t="s">
        <v>268</v>
      </c>
      <c r="K431" s="39"/>
      <c r="L431" s="24"/>
      <c r="M431" s="27" t="s">
        <v>101</v>
      </c>
      <c r="N431" s="37">
        <v>1.5342918054241801</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.Petroleum Refining.Pumping.Slurry Stock.LargeEff rotary pump variable speedservice_request.Petroleum Refining.Machine Drive</v>
      </c>
      <c r="DM431" s="9"/>
    </row>
    <row r="432" spans="1:117" s="12" customFormat="1" x14ac:dyDescent="0.3">
      <c r="A432" s="10"/>
      <c r="B432" s="41"/>
      <c r="D432" s="39"/>
      <c r="E432" s="39"/>
      <c r="F432" s="10"/>
      <c r="G432" s="10"/>
      <c r="H432" s="10"/>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c r="DM432" s="9"/>
    </row>
    <row r="433" spans="1:117" s="12" customFormat="1" x14ac:dyDescent="0.3">
      <c r="A433" s="10" t="s">
        <v>202</v>
      </c>
      <c r="B433" s="41"/>
      <c r="D433" s="39"/>
      <c r="E433" s="39"/>
      <c r="F433" s="10" t="s">
        <v>203</v>
      </c>
      <c r="G433" s="10" t="s">
        <v>280</v>
      </c>
      <c r="H433" s="10"/>
      <c r="I433" s="10"/>
      <c r="J433" s="10" t="s">
        <v>268</v>
      </c>
      <c r="K433" s="39"/>
      <c r="L433" s="24"/>
      <c r="M433" s="27" t="s">
        <v>101</v>
      </c>
      <c r="N433" s="37">
        <v>3.3371911262752998</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.Petroleum Refining.Pumping.Precision.SmallReciprocating pumpservice_request.Petroleum Refining.Machine Drive</v>
      </c>
    </row>
    <row r="434" spans="1:117" s="12" customFormat="1" x14ac:dyDescent="0.3">
      <c r="A434" s="10" t="s">
        <v>202</v>
      </c>
      <c r="B434" s="41"/>
      <c r="D434" s="39"/>
      <c r="E434" s="39"/>
      <c r="F434" s="10" t="s">
        <v>204</v>
      </c>
      <c r="G434" s="10" t="s">
        <v>280</v>
      </c>
      <c r="H434" s="10"/>
      <c r="I434" s="10"/>
      <c r="J434" s="10" t="s">
        <v>268</v>
      </c>
      <c r="K434" s="39"/>
      <c r="L434" s="24"/>
      <c r="M434" s="27" t="s">
        <v>101</v>
      </c>
      <c r="N434" s="37">
        <v>1.7121807104008899</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.Petroleum Refining.Pumping.Precision.SmallEff reciprocating pump variable speedservice_request.Petroleum Refining.Machine Drive</v>
      </c>
      <c r="DM434" s="9"/>
    </row>
    <row r="435" spans="1:117" s="12" customFormat="1" x14ac:dyDescent="0.3">
      <c r="A435" s="10"/>
      <c r="B435" s="41"/>
      <c r="D435" s="39"/>
      <c r="E435" s="39"/>
      <c r="F435" s="10"/>
      <c r="G435" s="10"/>
      <c r="H435" s="10"/>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c r="DM435" s="9"/>
    </row>
    <row r="436" spans="1:117" s="12" customFormat="1" x14ac:dyDescent="0.3">
      <c r="A436" s="10" t="s">
        <v>205</v>
      </c>
      <c r="B436" s="41"/>
      <c r="D436" s="39"/>
      <c r="E436" s="39"/>
      <c r="F436" s="10" t="s">
        <v>203</v>
      </c>
      <c r="G436" s="10" t="s">
        <v>280</v>
      </c>
      <c r="H436" s="10"/>
      <c r="I436" s="10"/>
      <c r="J436" s="10" t="s">
        <v>268</v>
      </c>
      <c r="K436" s="39"/>
      <c r="L436" s="24"/>
      <c r="M436" s="27" t="s">
        <v>101</v>
      </c>
      <c r="N436" s="37">
        <v>2.7090139730940699</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.Petroleum Refining.Pumping.Precision.LargeReciprocating pumpservice_request.Petroleum Refining.Machine Drive</v>
      </c>
      <c r="DM436" s="9"/>
    </row>
    <row r="437" spans="1:117" s="12" customFormat="1" x14ac:dyDescent="0.3">
      <c r="A437" s="10" t="s">
        <v>205</v>
      </c>
      <c r="B437" s="41"/>
      <c r="D437" s="39"/>
      <c r="E437" s="39"/>
      <c r="F437" s="10" t="s">
        <v>204</v>
      </c>
      <c r="G437" s="10" t="s">
        <v>280</v>
      </c>
      <c r="H437" s="10"/>
      <c r="I437" s="10"/>
      <c r="J437" s="10" t="s">
        <v>268</v>
      </c>
      <c r="K437" s="39"/>
      <c r="L437" s="24"/>
      <c r="M437" s="27" t="s">
        <v>101</v>
      </c>
      <c r="N437" s="37">
        <v>1.3898878707960201</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.Petroleum Refining.Pumping.Precision.LargeEff reciprocating pump variable speedservice_request.Petroleum Refining.Machine Drive</v>
      </c>
    </row>
    <row r="438" spans="1:117" s="12" customFormat="1" x14ac:dyDescent="0.3">
      <c r="A438" s="10"/>
      <c r="B438" s="41"/>
      <c r="D438" s="39"/>
      <c r="E438" s="39"/>
      <c r="F438" s="10"/>
      <c r="G438" s="10"/>
      <c r="H438" s="10"/>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7" s="12" customFormat="1" x14ac:dyDescent="0.3">
      <c r="A439" s="10" t="s">
        <v>206</v>
      </c>
      <c r="B439" s="41"/>
      <c r="D439" s="39"/>
      <c r="E439" s="39"/>
      <c r="F439" s="10" t="s">
        <v>207</v>
      </c>
      <c r="G439" s="10" t="s">
        <v>280</v>
      </c>
      <c r="H439" s="10"/>
      <c r="I439" s="10"/>
      <c r="J439" s="10" t="s">
        <v>237</v>
      </c>
      <c r="K439" s="39"/>
      <c r="L439" s="24"/>
      <c r="M439" s="27" t="s">
        <v>101</v>
      </c>
      <c r="N439" s="37">
        <v>1.1661807580174901</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.Petroleum Refining.Machine Drive.Size 1AC motor 1 5 hpservice_request.Electricity</v>
      </c>
      <c r="DM439" s="9"/>
    </row>
    <row r="440" spans="1:117" s="12" customFormat="1" x14ac:dyDescent="0.3">
      <c r="A440" s="10" t="s">
        <v>206</v>
      </c>
      <c r="B440" s="41"/>
      <c r="D440" s="39"/>
      <c r="E440" s="39"/>
      <c r="F440" s="10" t="s">
        <v>208</v>
      </c>
      <c r="G440" s="10" t="s">
        <v>280</v>
      </c>
      <c r="H440" s="10"/>
      <c r="I440" s="10"/>
      <c r="J440" s="10" t="s">
        <v>237</v>
      </c>
      <c r="K440" s="39"/>
      <c r="L440" s="24"/>
      <c r="M440" s="27" t="s">
        <v>101</v>
      </c>
      <c r="N440" s="37">
        <v>1.1401208528104001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.Petroleum Refining.Machine Drive.Size 1Eff AC motor 1 5 hpservice_request.Electricity</v>
      </c>
    </row>
    <row r="441" spans="1:117" s="12" customFormat="1" x14ac:dyDescent="0.3">
      <c r="A441" s="10"/>
      <c r="B441" s="41"/>
      <c r="D441" s="39"/>
      <c r="E441" s="39"/>
      <c r="F441" s="10"/>
      <c r="G441" s="10"/>
      <c r="H441" s="10"/>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7" s="12" customFormat="1" x14ac:dyDescent="0.3">
      <c r="A442" s="10" t="s">
        <v>209</v>
      </c>
      <c r="B442" s="41"/>
      <c r="D442" s="39"/>
      <c r="E442" s="39"/>
      <c r="F442" s="10" t="s">
        <v>210</v>
      </c>
      <c r="G442" s="10" t="s">
        <v>280</v>
      </c>
      <c r="H442" s="10"/>
      <c r="I442" s="10"/>
      <c r="J442" s="10" t="s">
        <v>237</v>
      </c>
      <c r="K442" s="39"/>
      <c r="L442" s="24"/>
      <c r="M442" s="27" t="s">
        <v>101</v>
      </c>
      <c r="N442" s="37">
        <v>1.1213276519399</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.Petroleum Refining.Machine Drive.Size 2AC motor 6 25 hpservice_request.Electricity</v>
      </c>
      <c r="DM442" s="9"/>
    </row>
    <row r="443" spans="1:117" s="12" customFormat="1" x14ac:dyDescent="0.3">
      <c r="A443" s="10" t="s">
        <v>209</v>
      </c>
      <c r="B443" s="41"/>
      <c r="D443" s="39"/>
      <c r="E443" s="39"/>
      <c r="F443" s="10" t="s">
        <v>211</v>
      </c>
      <c r="G443" s="10" t="s">
        <v>280</v>
      </c>
      <c r="H443" s="10"/>
      <c r="I443" s="10"/>
      <c r="J443" s="10" t="s">
        <v>237</v>
      </c>
      <c r="K443" s="39"/>
      <c r="L443" s="24"/>
      <c r="M443" s="27" t="s">
        <v>101</v>
      </c>
      <c r="N443" s="37">
        <v>1.0972130787798999</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.Petroleum Refining.Machine Drive.Size 2Eff motor 6 25 hpservice_request.Electricity</v>
      </c>
    </row>
    <row r="444" spans="1:117" s="12" customFormat="1" x14ac:dyDescent="0.3">
      <c r="A444" s="10"/>
      <c r="B444" s="41"/>
      <c r="D444" s="39"/>
      <c r="E444" s="39"/>
      <c r="F444" s="10"/>
      <c r="G444" s="10"/>
      <c r="H444" s="10"/>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7" s="12" customFormat="1" x14ac:dyDescent="0.3">
      <c r="A445" s="10" t="s">
        <v>212</v>
      </c>
      <c r="B445" s="41"/>
      <c r="D445" s="39"/>
      <c r="E445" s="39"/>
      <c r="F445" s="10" t="s">
        <v>213</v>
      </c>
      <c r="G445" s="10" t="s">
        <v>280</v>
      </c>
      <c r="H445" s="10"/>
      <c r="I445" s="10"/>
      <c r="J445" s="10" t="s">
        <v>237</v>
      </c>
      <c r="K445" s="39"/>
      <c r="L445" s="24"/>
      <c r="M445" s="27" t="s">
        <v>101</v>
      </c>
      <c r="N445" s="37">
        <v>1.0843869960311401</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.Petroleum Refining.Machine Drive.Size 3AC motor 26 100 hpservice_request.Electricity</v>
      </c>
      <c r="DM445" s="9"/>
    </row>
    <row r="446" spans="1:117" s="12" customFormat="1" x14ac:dyDescent="0.3">
      <c r="A446" s="10" t="s">
        <v>212</v>
      </c>
      <c r="B446" s="41"/>
      <c r="D446" s="39"/>
      <c r="E446" s="39"/>
      <c r="F446" s="10" t="s">
        <v>214</v>
      </c>
      <c r="G446" s="10" t="s">
        <v>280</v>
      </c>
      <c r="H446" s="10"/>
      <c r="I446" s="10"/>
      <c r="J446" s="10" t="s">
        <v>237</v>
      </c>
      <c r="K446" s="39"/>
      <c r="L446" s="24"/>
      <c r="M446" s="27" t="s">
        <v>101</v>
      </c>
      <c r="N446" s="37">
        <v>1.07411385606874</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.Petroleum Refining.Machine Drive.Size 3Eff AC motor 26 100 hpservice_request.Electricity</v>
      </c>
      <c r="DM446" s="9"/>
    </row>
    <row r="447" spans="1:117" s="12" customFormat="1" x14ac:dyDescent="0.3">
      <c r="A447" s="10"/>
      <c r="B447" s="41"/>
      <c r="D447" s="39"/>
      <c r="E447" s="39"/>
      <c r="F447" s="10"/>
      <c r="G447" s="10"/>
      <c r="H447" s="10"/>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c r="DM447" s="9"/>
    </row>
    <row r="448" spans="1:117" s="12" customFormat="1" x14ac:dyDescent="0.3">
      <c r="A448" s="10" t="s">
        <v>215</v>
      </c>
      <c r="B448" s="41"/>
      <c r="D448" s="39"/>
      <c r="E448" s="39"/>
      <c r="F448" s="10" t="s">
        <v>216</v>
      </c>
      <c r="G448" s="10" t="s">
        <v>280</v>
      </c>
      <c r="H448" s="10"/>
      <c r="I448" s="10"/>
      <c r="J448" s="10" t="s">
        <v>237</v>
      </c>
      <c r="K448" s="39"/>
      <c r="L448" s="24"/>
      <c r="M448" s="27" t="s">
        <v>101</v>
      </c>
      <c r="N448" s="37">
        <v>1.07411385606874</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.Petroleum Refining.Machine Drive.Size 4AC motor 101 200 hpservice_request.Electricity</v>
      </c>
    </row>
    <row r="449" spans="1:117" s="12" customFormat="1" x14ac:dyDescent="0.3">
      <c r="A449" s="10" t="s">
        <v>215</v>
      </c>
      <c r="B449" s="41"/>
      <c r="D449" s="39"/>
      <c r="E449" s="39"/>
      <c r="F449" s="10" t="s">
        <v>217</v>
      </c>
      <c r="G449" s="10" t="s">
        <v>280</v>
      </c>
      <c r="H449" s="10"/>
      <c r="I449" s="10"/>
      <c r="J449" s="10" t="s">
        <v>237</v>
      </c>
      <c r="K449" s="39"/>
      <c r="L449" s="24"/>
      <c r="M449" s="27" t="s">
        <v>101</v>
      </c>
      <c r="N449" s="37">
        <v>1.0696102340307201</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.Petroleum Refining.Machine Drive.Size 4Eff AC motor 101 200 hpservice_request.Electricity</v>
      </c>
      <c r="DM449" s="9"/>
    </row>
    <row r="450" spans="1:117" s="12" customFormat="1" x14ac:dyDescent="0.3">
      <c r="A450" s="10"/>
      <c r="B450" s="41"/>
      <c r="D450" s="39"/>
      <c r="E450" s="39"/>
      <c r="F450" s="10"/>
      <c r="G450" s="10"/>
      <c r="H450" s="10"/>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c r="DM450" s="9"/>
    </row>
    <row r="451" spans="1:117" s="12" customFormat="1" x14ac:dyDescent="0.3">
      <c r="A451" s="10" t="s">
        <v>218</v>
      </c>
      <c r="B451" s="41"/>
      <c r="D451" s="39"/>
      <c r="E451" s="39"/>
      <c r="F451" s="10" t="s">
        <v>219</v>
      </c>
      <c r="G451" s="10" t="s">
        <v>280</v>
      </c>
      <c r="H451" s="10"/>
      <c r="I451" s="10"/>
      <c r="J451" s="10" t="s">
        <v>237</v>
      </c>
      <c r="K451" s="39"/>
      <c r="L451" s="24"/>
      <c r="M451" s="27" t="s">
        <v>101</v>
      </c>
      <c r="N451" s="37">
        <v>1.0651442205274599</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.Petroleum Refining.Machine Drive.Size 5AC motor 201 500 hpservice_request.Electricity</v>
      </c>
    </row>
    <row r="452" spans="1:117" s="12" customFormat="1" x14ac:dyDescent="0.3">
      <c r="A452" s="10" t="s">
        <v>218</v>
      </c>
      <c r="B452" s="41"/>
      <c r="D452" s="39"/>
      <c r="E452" s="39"/>
      <c r="F452" s="10" t="s">
        <v>220</v>
      </c>
      <c r="G452" s="10" t="s">
        <v>280</v>
      </c>
      <c r="H452" s="10"/>
      <c r="I452" s="10"/>
      <c r="J452" s="10" t="s">
        <v>237</v>
      </c>
      <c r="K452" s="39"/>
      <c r="L452" s="24"/>
      <c r="M452" s="27" t="s">
        <v>101</v>
      </c>
      <c r="N452" s="37">
        <v>1.0607153464296299</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.Petroleum Refining.Machine Drive.Size 5Eff AC motor 201 500 hpservice_request.Electricity</v>
      </c>
      <c r="DM452" s="9"/>
    </row>
    <row r="453" spans="1:117" s="12" customFormat="1" x14ac:dyDescent="0.3">
      <c r="A453" s="10" t="s">
        <v>218</v>
      </c>
      <c r="B453" s="41"/>
      <c r="D453" s="39"/>
      <c r="E453" s="39"/>
      <c r="F453" s="10" t="s">
        <v>221</v>
      </c>
      <c r="G453" s="10" t="s">
        <v>280</v>
      </c>
      <c r="H453" s="10"/>
      <c r="I453" s="10"/>
      <c r="J453" s="10" t="s">
        <v>237</v>
      </c>
      <c r="K453" s="39"/>
      <c r="L453" s="24"/>
      <c r="M453" s="27" t="s">
        <v>101</v>
      </c>
      <c r="N453" s="37">
        <v>1.0519671786240301</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.Petroleum Refining.Machine Drive.Size 5Synchronous AC motor 201 500 hpservice_request.Electricity</v>
      </c>
    </row>
    <row r="454" spans="1:117" s="12" customFormat="1" x14ac:dyDescent="0.3">
      <c r="A454" s="10" t="s">
        <v>218</v>
      </c>
      <c r="B454" s="41"/>
      <c r="D454" s="39"/>
      <c r="E454" s="39"/>
      <c r="F454" s="10" t="s">
        <v>222</v>
      </c>
      <c r="G454" s="10" t="s">
        <v>280</v>
      </c>
      <c r="H454" s="10"/>
      <c r="I454" s="10"/>
      <c r="J454" s="10" t="s">
        <v>237</v>
      </c>
      <c r="K454" s="39"/>
      <c r="L454" s="24"/>
      <c r="M454" s="27" t="s">
        <v>101</v>
      </c>
      <c r="N454" s="37">
        <v>1.5698587127158601</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.Petroleum Refining.Machine Drive.Size 5DC motor 201 500 hpservice_request.Electricity</v>
      </c>
    </row>
    <row r="455" spans="1:117" s="12" customFormat="1" x14ac:dyDescent="0.3">
      <c r="A455" s="10" t="s">
        <v>218</v>
      </c>
      <c r="B455" s="41"/>
      <c r="D455" s="39"/>
      <c r="E455" s="39"/>
      <c r="F455" s="10" t="s">
        <v>223</v>
      </c>
      <c r="G455" s="10" t="s">
        <v>280</v>
      </c>
      <c r="H455" s="10"/>
      <c r="I455" s="10"/>
      <c r="J455" s="10" t="s">
        <v>237</v>
      </c>
      <c r="K455" s="39"/>
      <c r="L455" s="24"/>
      <c r="M455" s="27" t="s">
        <v>101</v>
      </c>
      <c r="N455" s="37">
        <v>1.20048019207683</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.Petroleum Refining.Machine Drive.Size 5DC solid state motor 201 500 hpservice_request.Electricity</v>
      </c>
      <c r="DM455" s="9"/>
    </row>
    <row r="456" spans="1:117" s="12" customFormat="1" x14ac:dyDescent="0.3">
      <c r="A456" s="10" t="s">
        <v>218</v>
      </c>
      <c r="B456" s="41"/>
      <c r="D456" s="39"/>
      <c r="E456" s="39"/>
      <c r="F456" s="10" t="s">
        <v>224</v>
      </c>
      <c r="G456" s="10" t="s">
        <v>280</v>
      </c>
      <c r="H456" s="10"/>
      <c r="I456" s="10"/>
      <c r="J456" s="10" t="s">
        <v>133</v>
      </c>
      <c r="K456" s="39"/>
      <c r="L456" s="24"/>
      <c r="M456" s="27" t="s">
        <v>101</v>
      </c>
      <c r="N456" s="37">
        <v>2.1</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.Petroleum Refining.Machine Drive.Size 5Steam drive motor 201 500 hpservice_request.Petroleum Refining.Steam</v>
      </c>
      <c r="DM456" s="9"/>
    </row>
    <row r="457" spans="1:117" s="12" customFormat="1" x14ac:dyDescent="0.3">
      <c r="A457" s="10"/>
      <c r="B457" s="41"/>
      <c r="D457" s="39"/>
      <c r="E457" s="39"/>
      <c r="F457" s="10"/>
      <c r="G457" s="10"/>
      <c r="H457" s="10"/>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c r="DM457" s="9"/>
    </row>
    <row r="458" spans="1:117" s="12" customFormat="1" x14ac:dyDescent="0.3">
      <c r="A458" s="10" t="s">
        <v>226</v>
      </c>
      <c r="B458" s="41"/>
      <c r="D458" s="39"/>
      <c r="E458" s="39"/>
      <c r="F458" s="10" t="s">
        <v>227</v>
      </c>
      <c r="G458" s="10" t="s">
        <v>280</v>
      </c>
      <c r="H458" s="10"/>
      <c r="I458" s="10"/>
      <c r="J458" s="10" t="s">
        <v>237</v>
      </c>
      <c r="K458" s="39"/>
      <c r="L458" s="24"/>
      <c r="M458" s="27" t="s">
        <v>101</v>
      </c>
      <c r="N458" s="37">
        <v>1.08785518471781</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.Petroleum Refining.Machine Drive.Size 6Std AC motor 500 hpservice_request.Electricity</v>
      </c>
    </row>
    <row r="459" spans="1:117" s="12" customFormat="1" x14ac:dyDescent="0.3">
      <c r="A459" s="10" t="s">
        <v>226</v>
      </c>
      <c r="B459" s="41"/>
      <c r="D459" s="39"/>
      <c r="E459" s="39"/>
      <c r="F459" s="10" t="s">
        <v>228</v>
      </c>
      <c r="G459" s="10" t="s">
        <v>280</v>
      </c>
      <c r="H459" s="11"/>
      <c r="I459" s="10"/>
      <c r="J459" s="10" t="s">
        <v>237</v>
      </c>
      <c r="K459" s="39"/>
      <c r="L459" s="24"/>
      <c r="M459" s="27" t="s">
        <v>101</v>
      </c>
      <c r="N459" s="37">
        <v>1.07411385606874</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.Petroleum Refining.Machine Drive.Size 6Eff AC motor 500 hpservice_request.Electricity</v>
      </c>
      <c r="DM459" s="9"/>
    </row>
    <row r="460" spans="1:117" s="12" customFormat="1" x14ac:dyDescent="0.3">
      <c r="A460" s="10" t="s">
        <v>226</v>
      </c>
      <c r="B460" s="41"/>
      <c r="D460" s="39"/>
      <c r="E460" s="39"/>
      <c r="F460" s="10" t="s">
        <v>229</v>
      </c>
      <c r="G460" s="10" t="s">
        <v>280</v>
      </c>
      <c r="H460" s="11"/>
      <c r="I460" s="10"/>
      <c r="J460" s="10" t="s">
        <v>237</v>
      </c>
      <c r="K460" s="39"/>
      <c r="L460" s="24"/>
      <c r="M460" s="27" t="s">
        <v>101</v>
      </c>
      <c r="N460" s="37">
        <v>1.0519671786240301</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.Petroleum Refining.Machine Drive.Size 6Scynchronous AC motor 500 hpservice_request.Electricity</v>
      </c>
    </row>
    <row r="461" spans="1:117" s="12" customFormat="1" x14ac:dyDescent="0.3">
      <c r="A461" s="10" t="s">
        <v>226</v>
      </c>
      <c r="B461" s="41"/>
      <c r="D461" s="39"/>
      <c r="E461" s="39"/>
      <c r="F461" s="10" t="s">
        <v>230</v>
      </c>
      <c r="G461" s="10" t="s">
        <v>280</v>
      </c>
      <c r="H461" s="11"/>
      <c r="I461" s="10"/>
      <c r="J461" s="10" t="s">
        <v>237</v>
      </c>
      <c r="K461" s="39"/>
      <c r="L461" s="24"/>
      <c r="M461" s="27" t="s">
        <v>101</v>
      </c>
      <c r="N461" s="37">
        <v>1.5698587127158601</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.Petroleum Refining.Machine Drive.Size 6DC motor 500 hpservice_request.Electricity</v>
      </c>
      <c r="DM461" s="9"/>
    </row>
    <row r="462" spans="1:117" s="12" customFormat="1" x14ac:dyDescent="0.3">
      <c r="A462" s="10" t="s">
        <v>226</v>
      </c>
      <c r="B462" s="41"/>
      <c r="D462" s="39"/>
      <c r="E462" s="39"/>
      <c r="F462" s="10" t="s">
        <v>231</v>
      </c>
      <c r="G462" s="10" t="s">
        <v>280</v>
      </c>
      <c r="H462" s="11"/>
      <c r="I462" s="10"/>
      <c r="J462" s="10" t="s">
        <v>237</v>
      </c>
      <c r="K462" s="39"/>
      <c r="L462" s="24"/>
      <c r="M462" s="27" t="s">
        <v>101</v>
      </c>
      <c r="N462" s="37">
        <v>1.20048019207683</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.Petroleum Refining.Machine Drive.Size 6DC solid state motor 500 hpservice_request.Electricity</v>
      </c>
    </row>
    <row r="463" spans="1:117" s="12" customFormat="1" x14ac:dyDescent="0.3">
      <c r="A463" t="s">
        <v>226</v>
      </c>
      <c r="D463" s="10"/>
      <c r="E463" s="10"/>
      <c r="F463" t="s">
        <v>232</v>
      </c>
      <c r="G463" s="10" t="s">
        <v>280</v>
      </c>
      <c r="H463" s="11"/>
      <c r="I463" s="10"/>
      <c r="J463" s="10" t="s">
        <v>133</v>
      </c>
      <c r="K463" s="39"/>
      <c r="L463" s="24"/>
      <c r="M463" s="27" t="s">
        <v>101</v>
      </c>
      <c r="N463" s="37">
        <v>2.1</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.Petroleum Refining.Machine Drive.Size 6Steam drive motor 500 hpservice_request.Petroleum Refining.Steam</v>
      </c>
      <c r="DM463" s="9"/>
    </row>
    <row r="464" spans="1:117"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7"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c r="DM465" s="9"/>
    </row>
    <row r="466" spans="1:117"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7"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c r="DM467" s="9"/>
    </row>
    <row r="468" spans="1:117"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7"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c r="DM469" s="9"/>
    </row>
    <row r="470" spans="1:117"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c r="DM470" s="9"/>
    </row>
    <row r="471" spans="1:117"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c r="DM471" s="9"/>
    </row>
    <row r="472" spans="1:117"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7"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7"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c r="DM474" s="9"/>
    </row>
    <row r="475" spans="1:117"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c r="DM475" s="9"/>
    </row>
    <row r="476" spans="1:117"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7"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7"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c r="DM478" s="9"/>
    </row>
    <row r="479" spans="1:117"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c r="DM479" s="9"/>
    </row>
    <row r="480" spans="1:117"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7"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7"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c r="DM482" s="9"/>
    </row>
    <row r="483" spans="1:117"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7"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c r="DM484" s="9"/>
    </row>
    <row r="485" spans="1:117"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7"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c r="DM486" s="9"/>
    </row>
    <row r="487" spans="1:117"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7"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c r="DM488" s="9"/>
    </row>
    <row r="489" spans="1:117"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7"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c r="DM490" s="9"/>
    </row>
    <row r="491" spans="1:117"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7"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c r="DM493" s="9"/>
    </row>
    <row r="494" spans="1:117"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7"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c r="DM495" s="9"/>
    </row>
    <row r="496" spans="1:117"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7"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c r="DM497" s="9"/>
    </row>
    <row r="498" spans="1:117"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7"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c r="DM499" s="9"/>
    </row>
    <row r="500" spans="1:117"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7"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7"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c r="DM502" s="9"/>
    </row>
    <row r="503" spans="1:117"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7"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c r="DM504" s="9"/>
    </row>
    <row r="505" spans="1:117"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7"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c r="DM506" s="9"/>
    </row>
    <row r="507" spans="1:117"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c r="DM508" s="9"/>
    </row>
    <row r="509" spans="1:117"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7"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c r="DM510" s="9"/>
    </row>
    <row r="511" spans="1:117"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c r="DM511" s="9"/>
    </row>
    <row r="512" spans="1:117"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7"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c r="DM513" s="9"/>
    </row>
    <row r="514" spans="1:117"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7"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c r="DM515" s="9"/>
    </row>
    <row r="516" spans="1:117"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7"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c r="DM517" s="9"/>
    </row>
    <row r="518" spans="1:117"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7"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c r="DM519" s="9"/>
    </row>
    <row r="520" spans="1:117"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c r="DM520" s="9"/>
    </row>
    <row r="521" spans="1:117"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7"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c r="DM522" s="9"/>
    </row>
    <row r="523" spans="1:117"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7"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c r="DM524" s="9"/>
    </row>
    <row r="525" spans="1:117"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7"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c r="DM526" s="9"/>
    </row>
    <row r="527" spans="1:117"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7"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c r="DM528" s="9"/>
    </row>
    <row r="529" spans="1:117"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7"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7"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c r="DM531" s="9"/>
    </row>
    <row r="532" spans="1:117"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7"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c r="DM533" s="9"/>
    </row>
    <row r="534" spans="1:117"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7"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c r="DM535" s="9"/>
    </row>
    <row r="536" spans="1:117"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7"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c r="DM537" s="9"/>
    </row>
    <row r="538" spans="1:117"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7"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7"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c r="DM540" s="9"/>
    </row>
    <row r="541" spans="1:117"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7"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c r="DM542" s="9"/>
    </row>
    <row r="543" spans="1:117"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7"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c r="DM544" s="9"/>
    </row>
    <row r="545" spans="1:117"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7"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c r="DM546" s="9"/>
    </row>
    <row r="547" spans="1:117"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7"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c r="DM548" s="9"/>
    </row>
    <row r="549" spans="1:117"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c r="DM549" s="9"/>
    </row>
    <row r="550" spans="1:117"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7"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c r="DM551" s="9"/>
    </row>
    <row r="552" spans="1:117"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7"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c r="DM553" s="9"/>
    </row>
    <row r="554" spans="1:117"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7"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c r="DM555" s="9"/>
    </row>
    <row r="556" spans="1:117"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7"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c r="DM557" s="9"/>
    </row>
    <row r="558" spans="1:117"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7"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7"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c r="DM560" s="9"/>
    </row>
    <row r="561" spans="1:117"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7"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c r="DM562" s="9"/>
    </row>
    <row r="563" spans="1:117"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7"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c r="DM564" s="9"/>
    </row>
    <row r="565" spans="1:117"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7"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c r="DM566" s="9"/>
    </row>
    <row r="567" spans="1:117"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7"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c r="DM568" s="9"/>
    </row>
    <row r="569" spans="1:117"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c r="DM569" s="9"/>
    </row>
    <row r="570" spans="1:117"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7"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c r="DM571" s="9"/>
    </row>
    <row r="572" spans="1:117"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7"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c r="DM573" s="9"/>
    </row>
    <row r="574" spans="1:117"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7"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c r="DM575" s="9"/>
    </row>
    <row r="576" spans="1:117"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7"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c r="DM577" s="9"/>
    </row>
    <row r="578" spans="1:117"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7"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c r="DM579" s="9"/>
    </row>
    <row r="580" spans="1:117"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c r="DM580" s="9"/>
    </row>
    <row r="581" spans="1:117"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7"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c r="DM582" s="9"/>
    </row>
    <row r="583" spans="1:117"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7"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c r="DM584" s="9"/>
    </row>
    <row r="585" spans="1:117"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7"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c r="DM586" s="9"/>
    </row>
    <row r="587" spans="1:117"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7"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c r="DM588" s="9"/>
    </row>
    <row r="589" spans="1:117"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7"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7"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c r="DM591" s="9"/>
    </row>
    <row r="592" spans="1:117"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7"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c r="DM593" s="9"/>
    </row>
    <row r="594" spans="1:117"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7"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c r="DM595" s="9"/>
    </row>
    <row r="596" spans="1:117"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7"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c r="DM597" s="9"/>
    </row>
    <row r="598" spans="1:117"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7"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c r="DM599" s="9"/>
    </row>
    <row r="600" spans="1:117"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7"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7"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c r="DM602" s="9"/>
    </row>
    <row r="603" spans="1:117"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7"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c r="DM604" s="9"/>
    </row>
    <row r="605" spans="1:117"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7"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c r="DM606" s="9"/>
    </row>
    <row r="607" spans="1:117"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7"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7"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c r="DM609" s="9"/>
    </row>
    <row r="610" spans="1:117"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7"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c r="DM611" s="9"/>
    </row>
    <row r="612" spans="1:117"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7"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c r="DM613" s="9"/>
    </row>
    <row r="614" spans="1:117"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7"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c r="DM615" s="9"/>
    </row>
    <row r="616" spans="1:117"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7"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c r="DM617" s="9"/>
    </row>
    <row r="618" spans="1:117"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c r="DM618" s="9"/>
    </row>
    <row r="619" spans="1:117"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7"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c r="DM620" s="9"/>
    </row>
    <row r="621" spans="1:117"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7"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c r="DM622" s="9"/>
    </row>
    <row r="623" spans="1:117"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7"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c r="DM624" s="9"/>
    </row>
    <row r="625" spans="1:117"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7"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c r="DM626" s="9"/>
    </row>
    <row r="627" spans="1:117"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c r="DM627" s="9"/>
    </row>
    <row r="628" spans="1:117"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7"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c r="DM629" s="9"/>
    </row>
    <row r="630" spans="1:117"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7"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c r="DM631" s="9"/>
    </row>
    <row r="632" spans="1:117"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7"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c r="DM633" s="9"/>
    </row>
    <row r="634" spans="1:117"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7"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c r="DM635" s="9"/>
    </row>
    <row r="636" spans="1:117"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c r="DM636" s="9"/>
    </row>
    <row r="637" spans="1:117"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7"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c r="DM638" s="9"/>
    </row>
    <row r="639" spans="1:117"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7"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c r="DM640" s="9"/>
    </row>
    <row r="641" spans="1:117"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7"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c r="DM642" s="9"/>
    </row>
    <row r="643" spans="1:117"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7"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c r="DM644" s="9"/>
    </row>
    <row r="645" spans="1:117"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7"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c r="DM646" s="9"/>
    </row>
    <row r="647" spans="1:117"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7"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7"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c r="DM649" s="9"/>
    </row>
    <row r="650" spans="1:117"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7"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c r="DM651" s="9"/>
    </row>
    <row r="652" spans="1:117"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7"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c r="DM653" s="9"/>
    </row>
    <row r="654" spans="1:117"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7"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c r="DM655" s="9"/>
    </row>
    <row r="656" spans="1:117"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7"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c r="DM657" s="9"/>
    </row>
    <row r="658" spans="1:117"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7"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c r="DM659" s="9"/>
    </row>
    <row r="660" spans="1:117"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c r="DM660" s="9"/>
    </row>
    <row r="661" spans="1:117"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7"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c r="DM662" s="9"/>
    </row>
    <row r="663" spans="1:117"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7"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c r="DM664" s="9"/>
    </row>
    <row r="665" spans="1:117" s="12" customFormat="1" x14ac:dyDescent="0.3">
      <c r="A665" s="10"/>
      <c r="B665" s="41"/>
      <c r="D665" s="39"/>
      <c r="E665" s="39"/>
      <c r="F665" s="10"/>
      <c r="G665" s="10"/>
      <c r="H665" s="10"/>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7" s="12" customFormat="1" x14ac:dyDescent="0.3">
      <c r="A666" s="10"/>
      <c r="B666" s="41"/>
      <c r="D666" s="39"/>
      <c r="E666" s="39"/>
      <c r="F666" s="10"/>
      <c r="G666" s="10"/>
      <c r="H666" s="10"/>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c r="DM666" s="9"/>
    </row>
    <row r="667" spans="1:117"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7"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c r="DM668" s="9"/>
    </row>
    <row r="669" spans="1:117" s="12" customFormat="1" x14ac:dyDescent="0.3">
      <c r="A669" s="10"/>
      <c r="B669" s="41"/>
      <c r="D669" s="39"/>
      <c r="E669" s="39"/>
      <c r="F669" s="10"/>
      <c r="G669" s="10"/>
      <c r="H669" s="10"/>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7" s="12" customFormat="1" x14ac:dyDescent="0.3">
      <c r="A670" s="10"/>
      <c r="B670" s="41"/>
      <c r="D670" s="39"/>
      <c r="E670" s="39"/>
      <c r="F670" s="10"/>
      <c r="G670" s="10"/>
      <c r="H670" s="10"/>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c r="DM670" s="9"/>
    </row>
    <row r="671" spans="1:117"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7"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c r="DM672" s="9"/>
    </row>
    <row r="673" spans="1:117"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7" s="12" customFormat="1" x14ac:dyDescent="0.3">
      <c r="A674" s="10"/>
      <c r="B674" s="41"/>
      <c r="D674" s="39"/>
      <c r="E674" s="39"/>
      <c r="F674" s="10"/>
      <c r="G674" s="10"/>
      <c r="H674" s="10"/>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c r="DM674" s="9"/>
    </row>
    <row r="675" spans="1:117" s="12" customFormat="1" x14ac:dyDescent="0.3">
      <c r="A675" s="10"/>
      <c r="B675" s="41"/>
      <c r="D675" s="39"/>
      <c r="E675" s="39"/>
      <c r="F675" s="10"/>
      <c r="G675" s="10"/>
      <c r="H675" s="10"/>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7" s="12" customFormat="1" x14ac:dyDescent="0.3">
      <c r="A676" s="10"/>
      <c r="B676" s="41"/>
      <c r="D676" s="39"/>
      <c r="E676" s="39"/>
      <c r="F676" s="10"/>
      <c r="G676" s="10"/>
      <c r="H676" s="10"/>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c r="DM676" s="9"/>
    </row>
    <row r="677" spans="1:117" s="12" customFormat="1" x14ac:dyDescent="0.3">
      <c r="A677" s="10"/>
      <c r="B677" s="41"/>
      <c r="D677" s="39"/>
      <c r="E677" s="39"/>
      <c r="F677" s="10"/>
      <c r="G677" s="10"/>
      <c r="H677" s="10"/>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7"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c r="DM678" s="9"/>
    </row>
    <row r="679" spans="1:117"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7" s="12" customFormat="1" x14ac:dyDescent="0.3">
      <c r="A680" s="10"/>
      <c r="B680" s="41"/>
      <c r="D680" s="39"/>
      <c r="E680" s="39"/>
      <c r="F680" s="10"/>
      <c r="G680" s="10"/>
      <c r="H680" s="10"/>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c r="DM680" s="9"/>
    </row>
    <row r="681" spans="1:117" s="12" customFormat="1" x14ac:dyDescent="0.3">
      <c r="A681" s="10"/>
      <c r="B681" s="41"/>
      <c r="D681" s="39"/>
      <c r="E681" s="39"/>
      <c r="F681" s="10"/>
      <c r="G681" s="10"/>
      <c r="H681" s="10"/>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7"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c r="DM682" s="9"/>
    </row>
    <row r="683" spans="1:117"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7"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c r="DM684" s="9"/>
    </row>
    <row r="685" spans="1:117"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7"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c r="DM686" s="9"/>
    </row>
    <row r="687" spans="1:117"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7"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c r="DM688" s="9"/>
    </row>
    <row r="689" spans="1:117"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7"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c r="DM690" s="9"/>
    </row>
    <row r="691" spans="1:117"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7"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c r="DM692" s="9"/>
    </row>
    <row r="693" spans="1:117"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7"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c r="DM694" s="9"/>
    </row>
    <row r="695" spans="1:117"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7"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c r="DM696" s="9"/>
    </row>
    <row r="697" spans="1:117" s="12" customFormat="1" x14ac:dyDescent="0.3">
      <c r="A697" s="10"/>
      <c r="B697" s="41"/>
      <c r="D697" s="39"/>
      <c r="E697" s="39"/>
      <c r="F697" s="10"/>
      <c r="G697" s="10"/>
      <c r="H697" s="10"/>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7"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7"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7"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7"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7"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7"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7"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7"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7"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7"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7"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7"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c r="DM725" s="9"/>
    </row>
    <row r="726" spans="1:117"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7"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c r="DM727" s="9"/>
    </row>
    <row r="728" spans="1:117"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7"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c r="DM729" s="9"/>
    </row>
    <row r="730" spans="1:117"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7"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c r="DM731" s="9"/>
    </row>
    <row r="732" spans="1:117"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7"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c r="DM733" s="9"/>
    </row>
    <row r="734" spans="1:117"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c r="DM734" s="9"/>
    </row>
    <row r="735" spans="1:117"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7"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c r="DM736" s="9"/>
    </row>
    <row r="737" spans="1:117"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7"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c r="DM738" s="9"/>
    </row>
    <row r="739" spans="1:117"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c r="DM739" s="9"/>
    </row>
    <row r="740" spans="1:117"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7"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c r="DM741" s="9"/>
    </row>
    <row r="742" spans="1:117"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7"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c r="DM743" s="9"/>
    </row>
    <row r="744" spans="1:117"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c r="DM744" s="9"/>
    </row>
    <row r="745" spans="1:117"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7"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c r="DM746" s="9"/>
    </row>
    <row r="747" spans="1:117"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7"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c r="DM748" s="9"/>
    </row>
    <row r="749" spans="1:117"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7"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7"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c r="DM751" s="9"/>
    </row>
    <row r="752" spans="1:117"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7"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c r="DM753" s="9"/>
    </row>
    <row r="754" spans="1:117"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7"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c r="DM755" s="9"/>
    </row>
    <row r="756" spans="1:117"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7"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c r="DM757" s="9"/>
    </row>
    <row r="758" spans="1:117"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7"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c r="DM759" s="9"/>
    </row>
    <row r="760" spans="1:117"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7"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c r="DM761" s="9"/>
    </row>
    <row r="762" spans="1:117"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7"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c r="DM763" s="9"/>
    </row>
    <row r="764" spans="1:117"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7"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c r="DM765" s="9"/>
    </row>
    <row r="766" spans="1:117"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7"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c r="DM767" s="9"/>
    </row>
    <row r="768" spans="1:117"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7"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c r="DM769" s="9"/>
    </row>
    <row r="770" spans="1:117"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7"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c r="DM771" s="9"/>
    </row>
    <row r="772" spans="1:117"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7"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c r="DM773" s="9"/>
    </row>
    <row r="774" spans="1:117"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7"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c r="DM775" s="9"/>
    </row>
    <row r="776" spans="1:117"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7"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c r="DM777" s="9"/>
    </row>
    <row r="778" spans="1:117"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7"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c r="DM779" s="9"/>
    </row>
    <row r="780" spans="1:117"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7"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7"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c r="DM782" s="9"/>
    </row>
    <row r="783" spans="1:117"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7"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c r="DM784" s="9"/>
    </row>
    <row r="785" spans="1:117"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7"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7"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c r="DM787" s="9"/>
    </row>
    <row r="788" spans="1:117"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7"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c r="DM789" s="9"/>
    </row>
    <row r="790" spans="1:117"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7"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c r="DM791" s="9"/>
    </row>
    <row r="792" spans="1:117"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7"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c r="DM793" s="9"/>
    </row>
    <row r="794" spans="1:117"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7"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c r="DM795" s="9"/>
    </row>
    <row r="796" spans="1:117"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7"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c r="DM797" s="9"/>
    </row>
    <row r="798" spans="1:117"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7"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c r="DM799" s="9"/>
    </row>
    <row r="800" spans="1:117"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7"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c r="DM801" s="9"/>
    </row>
    <row r="802" spans="1:117"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7"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c r="DM803" s="9"/>
    </row>
    <row r="804" spans="1:117"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7"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c r="DM805" s="9"/>
    </row>
    <row r="806" spans="1:117"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7"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7"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7"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7"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7"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7"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7"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7"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c r="DM814" s="9"/>
    </row>
    <row r="815" spans="1:117"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7"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7"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c r="DM817" s="9"/>
    </row>
    <row r="818" spans="1:117"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7"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c r="DM819" s="9"/>
    </row>
    <row r="820" spans="1:117"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c r="DM820" s="9"/>
    </row>
    <row r="821" spans="1:117"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7"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c r="DM822" s="9"/>
    </row>
    <row r="823" spans="1:117"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7"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c r="DM824" s="9"/>
    </row>
    <row r="825" spans="1:117"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c r="DM825" s="9"/>
    </row>
    <row r="826" spans="1:117"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7"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c r="DM827" s="9"/>
    </row>
    <row r="828" spans="1:117"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7"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7"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c r="DM830" s="9"/>
    </row>
    <row r="831" spans="1:117"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c r="DM831" s="9"/>
    </row>
    <row r="832" spans="1:117"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7"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c r="DM833" s="9"/>
    </row>
    <row r="834" spans="1:117"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7"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7"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c r="DM836" s="9"/>
    </row>
    <row r="837" spans="1:117"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7"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c r="DM838" s="9"/>
    </row>
    <row r="839" spans="1:117"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7"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7"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c r="DM841" s="9"/>
    </row>
    <row r="842" spans="1:117"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7"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c r="DM843" s="9"/>
    </row>
    <row r="844" spans="1:117"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7"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c r="DM845" s="9"/>
    </row>
    <row r="846" spans="1:117"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7"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7"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c r="DM848" s="9"/>
    </row>
    <row r="849" spans="1:117"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7"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c r="DM850" s="9"/>
    </row>
    <row r="851" spans="1:117"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7"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c r="DM852" s="9"/>
    </row>
    <row r="853" spans="1:117"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7"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7"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c r="DM855" s="9"/>
    </row>
    <row r="856" spans="1:117"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7"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c r="DM857" s="9"/>
    </row>
    <row r="858" spans="1:117"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7"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7"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7"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7"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7"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7"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5">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5"/>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5"/>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5"/>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5"/>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5"/>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5"/>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5"/>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5"/>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5"/>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5"/>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5"/>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5"/>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5"/>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5"/>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5"/>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5"/>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5"/>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5"/>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5"/>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5"/>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5"/>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5"/>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5"/>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5"/>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5"/>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5"/>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5"/>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5"/>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5"/>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5"/>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5"/>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5"/>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5"/>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5"/>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5"/>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6">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6"/>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6"/>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6"/>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6"/>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6"/>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6"/>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6"/>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6"/>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6"/>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6"/>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6"/>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6"/>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6"/>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6"/>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6"/>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6"/>
        <v/>
      </c>
    </row>
    <row r="4884" spans="1:116" s="12" customFormat="1" x14ac:dyDescent="0.3">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6"/>
        <v/>
      </c>
    </row>
    <row r="4885" spans="1:116" s="12" customFormat="1" x14ac:dyDescent="0.3">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6"/>
        <v/>
      </c>
    </row>
    <row r="4886" spans="1:116" s="12" customFormat="1" x14ac:dyDescent="0.3">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6"/>
        <v/>
      </c>
    </row>
    <row r="4887" spans="1:116" s="12" customFormat="1" x14ac:dyDescent="0.3">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6"/>
        <v/>
      </c>
    </row>
    <row r="4888" spans="1:116" s="12" customFormat="1" x14ac:dyDescent="0.3">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6"/>
        <v/>
      </c>
    </row>
    <row r="4889" spans="1:116" s="12" customFormat="1" x14ac:dyDescent="0.3">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6"/>
        <v/>
      </c>
    </row>
    <row r="4890" spans="1:116" s="12" customFormat="1" x14ac:dyDescent="0.3">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6"/>
        <v/>
      </c>
    </row>
    <row r="4891" spans="1:116" s="12" customFormat="1" x14ac:dyDescent="0.3">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6"/>
        <v/>
      </c>
    </row>
    <row r="4892" spans="1:116" s="12" customFormat="1" x14ac:dyDescent="0.3">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6"/>
        <v/>
      </c>
    </row>
    <row r="4893" spans="1:116" s="12" customFormat="1" x14ac:dyDescent="0.3">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6"/>
        <v/>
      </c>
    </row>
    <row r="4894" spans="1:116" s="12" customFormat="1" x14ac:dyDescent="0.3">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6"/>
        <v/>
      </c>
    </row>
    <row r="4895" spans="1:116" s="12" customFormat="1" x14ac:dyDescent="0.3">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6"/>
        <v/>
      </c>
    </row>
    <row r="4896" spans="1:116" s="12" customFormat="1" x14ac:dyDescent="0.3">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6"/>
        <v/>
      </c>
    </row>
    <row r="4897" spans="1:116" s="12" customFormat="1" x14ac:dyDescent="0.3">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6"/>
        <v/>
      </c>
    </row>
    <row r="4898" spans="1:116" s="12" customFormat="1" x14ac:dyDescent="0.3">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6"/>
        <v/>
      </c>
    </row>
    <row r="4899" spans="1:116" s="12" customFormat="1" x14ac:dyDescent="0.3">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6"/>
        <v/>
      </c>
    </row>
    <row r="4900" spans="1:116" s="12" customFormat="1" x14ac:dyDescent="0.3">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6"/>
        <v/>
      </c>
    </row>
    <row r="4901" spans="1:116" s="12" customFormat="1" x14ac:dyDescent="0.3">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6"/>
        <v/>
      </c>
    </row>
    <row r="4902" spans="1:116" s="12" customFormat="1" x14ac:dyDescent="0.3">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6"/>
        <v/>
      </c>
    </row>
    <row r="4903" spans="1:116" s="12" customFormat="1" x14ac:dyDescent="0.3">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6"/>
        <v/>
      </c>
    </row>
    <row r="4904" spans="1:116" s="12" customFormat="1" x14ac:dyDescent="0.3">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6"/>
        <v/>
      </c>
    </row>
    <row r="4905" spans="1:116" s="12" customFormat="1" x14ac:dyDescent="0.3">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6"/>
        <v/>
      </c>
    </row>
    <row r="4906" spans="1:116" s="12" customFormat="1" x14ac:dyDescent="0.3">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6"/>
        <v/>
      </c>
    </row>
    <row r="4907" spans="1:116" s="12" customFormat="1" x14ac:dyDescent="0.3">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6"/>
        <v/>
      </c>
    </row>
    <row r="4908" spans="1:116" s="12" customFormat="1" x14ac:dyDescent="0.3">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6"/>
        <v/>
      </c>
    </row>
    <row r="4909" spans="1:116" s="12" customFormat="1" x14ac:dyDescent="0.3">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6"/>
        <v/>
      </c>
    </row>
    <row r="4910" spans="1:116" s="12" customFormat="1" x14ac:dyDescent="0.3">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6"/>
        <v/>
      </c>
    </row>
    <row r="4911" spans="1:116" s="12" customFormat="1" x14ac:dyDescent="0.3">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6"/>
        <v/>
      </c>
    </row>
    <row r="4912" spans="1:116" s="12" customFormat="1" x14ac:dyDescent="0.3">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6"/>
        <v/>
      </c>
    </row>
    <row r="4913" spans="1:116" s="12" customFormat="1" x14ac:dyDescent="0.3">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6"/>
        <v/>
      </c>
    </row>
    <row r="4914" spans="1:116" s="12" customFormat="1" x14ac:dyDescent="0.3">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6"/>
        <v/>
      </c>
    </row>
    <row r="4915" spans="1:116" s="12" customFormat="1" x14ac:dyDescent="0.3">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6"/>
        <v/>
      </c>
    </row>
    <row r="4916" spans="1:116" s="12" customFormat="1" x14ac:dyDescent="0.3">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6"/>
        <v/>
      </c>
    </row>
    <row r="4917" spans="1:116" s="12" customFormat="1" x14ac:dyDescent="0.3">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6"/>
        <v/>
      </c>
    </row>
    <row r="4918" spans="1:116" s="12" customFormat="1" x14ac:dyDescent="0.3">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6"/>
        <v/>
      </c>
    </row>
    <row r="4919" spans="1:116" s="12" customFormat="1" x14ac:dyDescent="0.3">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6"/>
        <v/>
      </c>
    </row>
    <row r="4920" spans="1:116" s="12" customFormat="1" x14ac:dyDescent="0.3">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6"/>
        <v/>
      </c>
    </row>
    <row r="4921" spans="1:116" s="12" customFormat="1" x14ac:dyDescent="0.3">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6"/>
        <v/>
      </c>
    </row>
    <row r="4922" spans="1:116" s="12" customFormat="1" x14ac:dyDescent="0.3">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6"/>
        <v/>
      </c>
    </row>
    <row r="4923" spans="1:116" s="12" customFormat="1" x14ac:dyDescent="0.3">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6"/>
        <v/>
      </c>
    </row>
    <row r="4924" spans="1:116" s="12" customFormat="1" x14ac:dyDescent="0.3">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6"/>
        <v/>
      </c>
    </row>
    <row r="4925" spans="1:116" s="12" customFormat="1" x14ac:dyDescent="0.3">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6"/>
        <v/>
      </c>
    </row>
    <row r="4926" spans="1:116" s="12" customFormat="1" x14ac:dyDescent="0.3">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6"/>
        <v/>
      </c>
    </row>
    <row r="4927" spans="1:116" s="12" customFormat="1" x14ac:dyDescent="0.3">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6"/>
        <v/>
      </c>
    </row>
    <row r="4928" spans="1:116" s="12" customFormat="1" x14ac:dyDescent="0.3">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6"/>
        <v/>
      </c>
    </row>
    <row r="4929" spans="1:116" s="12" customFormat="1" x14ac:dyDescent="0.3">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6"/>
        <v/>
      </c>
    </row>
    <row r="4930" spans="1:116" s="12" customFormat="1" x14ac:dyDescent="0.3">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6"/>
        <v/>
      </c>
    </row>
    <row r="4931" spans="1:116" s="12" customFormat="1" x14ac:dyDescent="0.3">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7">_xlfn.CONCAT(A4931,C4931,F4931:J4931)</f>
        <v/>
      </c>
    </row>
    <row r="4932" spans="1:116" s="12" customFormat="1" x14ac:dyDescent="0.3">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7"/>
        <v/>
      </c>
    </row>
    <row r="4933" spans="1:116" s="12" customFormat="1" x14ac:dyDescent="0.3">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7"/>
        <v/>
      </c>
    </row>
    <row r="4934" spans="1:116" s="12" customFormat="1" x14ac:dyDescent="0.3">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7"/>
        <v/>
      </c>
    </row>
    <row r="4935" spans="1:116" s="12" customFormat="1" x14ac:dyDescent="0.3">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7"/>
        <v/>
      </c>
    </row>
    <row r="4936" spans="1:116" s="12" customFormat="1" x14ac:dyDescent="0.3">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7"/>
        <v/>
      </c>
    </row>
    <row r="4937" spans="1:116" s="12" customFormat="1" x14ac:dyDescent="0.3">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7"/>
        <v/>
      </c>
    </row>
    <row r="4938" spans="1:116" s="12" customFormat="1" x14ac:dyDescent="0.3">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7"/>
        <v/>
      </c>
    </row>
    <row r="4939" spans="1:116" s="12" customFormat="1" x14ac:dyDescent="0.3">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7"/>
        <v/>
      </c>
    </row>
    <row r="4940" spans="1:116" s="12" customFormat="1" x14ac:dyDescent="0.3">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7"/>
        <v/>
      </c>
    </row>
    <row r="4941" spans="1:116" s="12" customFormat="1" x14ac:dyDescent="0.3">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7"/>
        <v/>
      </c>
    </row>
    <row r="4942" spans="1:116" s="12" customFormat="1" x14ac:dyDescent="0.3">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7"/>
        <v/>
      </c>
    </row>
    <row r="4943" spans="1:116" s="12" customFormat="1" x14ac:dyDescent="0.3">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7"/>
        <v/>
      </c>
    </row>
    <row r="4944" spans="1:116" s="12" customFormat="1" x14ac:dyDescent="0.3">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7"/>
        <v/>
      </c>
    </row>
    <row r="4945" spans="1:116" s="12" customFormat="1" x14ac:dyDescent="0.3">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7"/>
        <v/>
      </c>
    </row>
    <row r="4946" spans="1:116" s="12" customFormat="1" x14ac:dyDescent="0.3">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7"/>
        <v/>
      </c>
    </row>
    <row r="4947" spans="1:116" s="12" customFormat="1" x14ac:dyDescent="0.3">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7"/>
        <v/>
      </c>
    </row>
    <row r="4948" spans="1:116" s="12" customFormat="1" x14ac:dyDescent="0.3">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7"/>
        <v/>
      </c>
    </row>
    <row r="4949" spans="1:116" s="12" customFormat="1" x14ac:dyDescent="0.3">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7"/>
        <v/>
      </c>
    </row>
    <row r="4950" spans="1:116" s="12" customFormat="1" x14ac:dyDescent="0.3">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7"/>
        <v/>
      </c>
    </row>
    <row r="4951" spans="1:116" s="12" customFormat="1" x14ac:dyDescent="0.3">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7"/>
        <v/>
      </c>
    </row>
    <row r="4952" spans="1:116" s="12" customFormat="1" x14ac:dyDescent="0.3">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7"/>
        <v/>
      </c>
    </row>
    <row r="4953" spans="1:116" s="12" customFormat="1" x14ac:dyDescent="0.3">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7"/>
        <v/>
      </c>
    </row>
    <row r="4954" spans="1:116" s="12" customFormat="1" x14ac:dyDescent="0.3">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7"/>
        <v/>
      </c>
    </row>
    <row r="4955" spans="1:116" s="12" customFormat="1" x14ac:dyDescent="0.3">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7"/>
        <v/>
      </c>
    </row>
    <row r="4956" spans="1:116" s="12" customFormat="1" x14ac:dyDescent="0.3">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7"/>
        <v/>
      </c>
    </row>
    <row r="4957" spans="1:116" s="12" customFormat="1" x14ac:dyDescent="0.3">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7"/>
        <v/>
      </c>
    </row>
    <row r="4958" spans="1:116" s="12" customFormat="1" x14ac:dyDescent="0.3">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7"/>
        <v/>
      </c>
    </row>
    <row r="4959" spans="1:116" s="12" customFormat="1" x14ac:dyDescent="0.3">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7"/>
        <v/>
      </c>
    </row>
    <row r="4960" spans="1:116" s="12" customFormat="1" x14ac:dyDescent="0.3">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7"/>
        <v/>
      </c>
    </row>
    <row r="4961" spans="1:116" s="12" customFormat="1" x14ac:dyDescent="0.3">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7"/>
        <v/>
      </c>
    </row>
    <row r="4962" spans="1:116" s="12" customFormat="1" x14ac:dyDescent="0.3">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7"/>
        <v/>
      </c>
    </row>
    <row r="4963" spans="1:116" s="12" customFormat="1" x14ac:dyDescent="0.3">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7"/>
        <v/>
      </c>
    </row>
    <row r="4964" spans="1:116" s="12" customFormat="1" x14ac:dyDescent="0.3">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7"/>
        <v/>
      </c>
    </row>
    <row r="4965" spans="1:116" s="12" customFormat="1" x14ac:dyDescent="0.3">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7"/>
        <v/>
      </c>
    </row>
    <row r="4966" spans="1:116" s="12" customFormat="1" x14ac:dyDescent="0.3">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7"/>
        <v/>
      </c>
    </row>
    <row r="4967" spans="1:116" s="12" customFormat="1" x14ac:dyDescent="0.3">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7"/>
        <v/>
      </c>
    </row>
    <row r="4968" spans="1:116" s="12" customFormat="1" x14ac:dyDescent="0.3">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7"/>
        <v/>
      </c>
    </row>
    <row r="4969" spans="1:116" s="12" customFormat="1" x14ac:dyDescent="0.3">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7"/>
        <v/>
      </c>
    </row>
    <row r="4970" spans="1:116" s="12" customFormat="1" x14ac:dyDescent="0.3">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7"/>
        <v/>
      </c>
    </row>
    <row r="4971" spans="1:116" s="12" customFormat="1" x14ac:dyDescent="0.3">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7"/>
        <v/>
      </c>
    </row>
    <row r="4972" spans="1:116" s="12" customFormat="1" x14ac:dyDescent="0.3">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7"/>
        <v/>
      </c>
    </row>
    <row r="4973" spans="1:116" s="12" customFormat="1" x14ac:dyDescent="0.3">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7"/>
        <v/>
      </c>
    </row>
    <row r="4974" spans="1:116" s="12" customFormat="1" x14ac:dyDescent="0.3">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7"/>
        <v/>
      </c>
    </row>
    <row r="4975" spans="1:116" s="12" customFormat="1" x14ac:dyDescent="0.3">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7"/>
        <v/>
      </c>
    </row>
    <row r="4976" spans="1:116" s="12" customFormat="1" x14ac:dyDescent="0.3">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7"/>
        <v/>
      </c>
    </row>
    <row r="4977" spans="1:116" s="12" customFormat="1" x14ac:dyDescent="0.3">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7"/>
        <v/>
      </c>
    </row>
    <row r="4978" spans="1:116" s="12" customFormat="1" x14ac:dyDescent="0.3">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7"/>
        <v/>
      </c>
    </row>
    <row r="4979" spans="1:116" s="12" customFormat="1" x14ac:dyDescent="0.3">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7"/>
        <v/>
      </c>
    </row>
    <row r="4980" spans="1:116" s="12" customFormat="1" x14ac:dyDescent="0.3">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7"/>
        <v/>
      </c>
    </row>
    <row r="4981" spans="1:116" s="12" customFormat="1" x14ac:dyDescent="0.3">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7"/>
        <v/>
      </c>
    </row>
    <row r="4982" spans="1:116" s="12" customFormat="1" x14ac:dyDescent="0.3">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7"/>
        <v/>
      </c>
    </row>
    <row r="4983" spans="1:116" s="12" customFormat="1" x14ac:dyDescent="0.3">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7"/>
        <v/>
      </c>
    </row>
    <row r="4984" spans="1:116" s="12" customFormat="1" x14ac:dyDescent="0.3">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7"/>
        <v/>
      </c>
    </row>
    <row r="4985" spans="1:116" s="12" customFormat="1" x14ac:dyDescent="0.3">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7"/>
        <v/>
      </c>
    </row>
    <row r="4986" spans="1:116" s="12" customFormat="1" x14ac:dyDescent="0.3">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7"/>
        <v/>
      </c>
    </row>
    <row r="4987" spans="1:116" s="12" customFormat="1" x14ac:dyDescent="0.3">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7"/>
        <v/>
      </c>
    </row>
    <row r="4988" spans="1:116" s="12" customFormat="1" x14ac:dyDescent="0.3">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7"/>
        <v/>
      </c>
    </row>
    <row r="4989" spans="1:116" s="12" customFormat="1" x14ac:dyDescent="0.3">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7"/>
        <v/>
      </c>
    </row>
    <row r="4990" spans="1:116" s="12" customFormat="1" x14ac:dyDescent="0.3">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7"/>
        <v/>
      </c>
    </row>
    <row r="4991" spans="1:116" s="12" customFormat="1" x14ac:dyDescent="0.3">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7"/>
        <v/>
      </c>
    </row>
    <row r="4992" spans="1:116" s="12" customFormat="1" x14ac:dyDescent="0.3">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7"/>
        <v/>
      </c>
    </row>
    <row r="4993" spans="1:116" s="12" customFormat="1" x14ac:dyDescent="0.3">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7"/>
        <v/>
      </c>
    </row>
    <row r="4994" spans="1:116" s="12" customFormat="1" x14ac:dyDescent="0.3">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7"/>
        <v/>
      </c>
    </row>
    <row r="4995" spans="1:116" s="12" customFormat="1" x14ac:dyDescent="0.3">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58" si="78">_xlfn.CONCAT(A4995,C4995,F4995:J4995)</f>
        <v/>
      </c>
    </row>
    <row r="4996" spans="1:116" s="12" customFormat="1" x14ac:dyDescent="0.3">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78"/>
        <v/>
      </c>
    </row>
    <row r="4997" spans="1:116" s="12" customFormat="1" x14ac:dyDescent="0.3">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78"/>
        <v/>
      </c>
    </row>
    <row r="4998" spans="1:116" s="12" customFormat="1" x14ac:dyDescent="0.3">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78"/>
        <v/>
      </c>
    </row>
    <row r="4999" spans="1:116" s="12" customFormat="1" x14ac:dyDescent="0.3">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78"/>
        <v/>
      </c>
    </row>
    <row r="5000" spans="1:116" s="12" customFormat="1" x14ac:dyDescent="0.3">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78"/>
        <v/>
      </c>
    </row>
    <row r="5001" spans="1:116" s="12" customFormat="1" x14ac:dyDescent="0.3">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78"/>
        <v/>
      </c>
    </row>
    <row r="5002" spans="1:116" s="12" customFormat="1" x14ac:dyDescent="0.3">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78"/>
        <v/>
      </c>
    </row>
    <row r="5003" spans="1:116" s="12" customFormat="1" x14ac:dyDescent="0.3">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78"/>
        <v/>
      </c>
    </row>
    <row r="5004" spans="1:116" s="12" customFormat="1" x14ac:dyDescent="0.3">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78"/>
        <v/>
      </c>
    </row>
    <row r="5005" spans="1:116" s="12" customFormat="1" x14ac:dyDescent="0.3">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78"/>
        <v/>
      </c>
    </row>
    <row r="5006" spans="1:116" s="12" customFormat="1" x14ac:dyDescent="0.3">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78"/>
        <v/>
      </c>
    </row>
    <row r="5007" spans="1:116" s="12" customFormat="1" x14ac:dyDescent="0.3">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78"/>
        <v/>
      </c>
    </row>
    <row r="5008" spans="1:116" s="12" customFormat="1" x14ac:dyDescent="0.3">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78"/>
        <v/>
      </c>
    </row>
    <row r="5009" spans="1:116" s="12" customFormat="1" x14ac:dyDescent="0.3">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78"/>
        <v/>
      </c>
    </row>
    <row r="5010" spans="1:116" s="12" customFormat="1" x14ac:dyDescent="0.3">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78"/>
        <v/>
      </c>
    </row>
    <row r="5011" spans="1:116" s="12" customFormat="1" x14ac:dyDescent="0.3">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78"/>
        <v/>
      </c>
    </row>
    <row r="5012" spans="1:116" s="12" customFormat="1" x14ac:dyDescent="0.3">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78"/>
        <v/>
      </c>
    </row>
    <row r="5013" spans="1:116" s="12" customFormat="1" x14ac:dyDescent="0.3">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78"/>
        <v/>
      </c>
    </row>
    <row r="5014" spans="1:116" s="12" customFormat="1" x14ac:dyDescent="0.3">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78"/>
        <v/>
      </c>
    </row>
    <row r="5015" spans="1:116" s="12" customFormat="1" x14ac:dyDescent="0.3">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78"/>
        <v/>
      </c>
    </row>
    <row r="5016" spans="1:116" s="12" customFormat="1" x14ac:dyDescent="0.3">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78"/>
        <v/>
      </c>
    </row>
    <row r="5017" spans="1:116" s="12" customFormat="1" x14ac:dyDescent="0.3">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78"/>
        <v/>
      </c>
    </row>
    <row r="5018" spans="1:116" s="12" customFormat="1" x14ac:dyDescent="0.3">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78"/>
        <v/>
      </c>
    </row>
    <row r="5019" spans="1:116" s="12" customFormat="1" x14ac:dyDescent="0.3">
      <c r="A5019" s="10"/>
      <c r="B5019" s="41"/>
      <c r="D5019" s="39"/>
      <c r="E5019" s="39"/>
      <c r="F5019" s="10"/>
      <c r="G5019" s="10"/>
      <c r="H5019" s="11"/>
      <c r="I5019" s="10"/>
      <c r="J5019" s="10"/>
      <c r="K5019" s="39"/>
      <c r="L5019" s="24"/>
      <c r="M5019" s="27"/>
      <c r="N5019" s="37"/>
      <c r="O5019" s="37"/>
      <c r="P5019" s="37"/>
      <c r="Q5019" s="37"/>
      <c r="R5019" s="37"/>
      <c r="S5019" s="37"/>
      <c r="T5019" s="37"/>
      <c r="U5019" s="37"/>
      <c r="V5019" s="37"/>
      <c r="W5019" s="37"/>
      <c r="X5019" s="37"/>
      <c r="Y5019" s="37"/>
      <c r="Z5019" s="37"/>
      <c r="AA5019" s="37"/>
      <c r="AB5019" s="37"/>
      <c r="AC5019" s="37"/>
      <c r="AD5019" s="37"/>
      <c r="AE5019" s="37"/>
      <c r="AF5019" s="37"/>
      <c r="AG5019" s="37"/>
      <c r="AH5019" s="37"/>
      <c r="AI5019" s="37"/>
      <c r="AJ5019" s="37"/>
      <c r="AK5019" s="37"/>
      <c r="AL5019" s="37"/>
      <c r="AM5019" s="37"/>
      <c r="AN5019" s="37"/>
      <c r="AO5019" s="37"/>
      <c r="AP5019" s="37"/>
      <c r="AQ5019" s="37"/>
      <c r="AR5019" s="37"/>
      <c r="AS5019" s="37"/>
      <c r="AT5019" s="37"/>
      <c r="AU5019" s="37"/>
      <c r="AV5019" s="37"/>
      <c r="AW5019" s="37"/>
      <c r="AX5019" s="37"/>
      <c r="AY5019" s="37"/>
      <c r="AZ5019" s="37"/>
      <c r="BA5019" s="37"/>
      <c r="BB5019" s="37"/>
      <c r="BC5019" s="37"/>
      <c r="BD5019" s="37"/>
      <c r="BE5019" s="37"/>
      <c r="BF5019" s="37"/>
      <c r="BG5019" s="37"/>
      <c r="BH5019" s="37"/>
      <c r="BI5019" s="37"/>
      <c r="BJ5019" s="37"/>
      <c r="BK5019" s="37"/>
      <c r="BL5019" s="37"/>
      <c r="BM5019" s="37"/>
      <c r="BN5019" s="37"/>
      <c r="BO5019" s="37"/>
      <c r="BP5019" s="37"/>
      <c r="BQ5019" s="37"/>
      <c r="BR5019" s="37"/>
      <c r="BS5019" s="37"/>
      <c r="BT5019" s="37"/>
      <c r="BU5019" s="37"/>
      <c r="BV5019" s="37"/>
      <c r="BW5019" s="37"/>
      <c r="BX5019" s="37"/>
      <c r="BY5019" s="37"/>
      <c r="BZ5019" s="37"/>
      <c r="CA5019" s="37"/>
      <c r="CB5019" s="37"/>
      <c r="CC5019" s="37"/>
      <c r="CD5019" s="37"/>
      <c r="CE5019" s="37"/>
      <c r="CF5019" s="37"/>
      <c r="CG5019" s="37"/>
      <c r="CH5019" s="37"/>
      <c r="CI5019" s="37"/>
      <c r="CJ5019" s="37"/>
      <c r="CK5019" s="37"/>
      <c r="CL5019" s="37"/>
      <c r="CM5019" s="37"/>
      <c r="CN5019" s="37"/>
      <c r="CO5019" s="37"/>
      <c r="CP5019" s="37"/>
      <c r="CQ5019" s="37"/>
      <c r="CR5019" s="37"/>
      <c r="CS5019" s="37"/>
      <c r="CT5019" s="37"/>
      <c r="CU5019" s="37"/>
      <c r="CV5019" s="37"/>
      <c r="CW5019" s="37"/>
      <c r="CX5019" s="37"/>
      <c r="CY5019" s="37"/>
      <c r="CZ5019" s="37"/>
      <c r="DA5019" s="37"/>
      <c r="DB5019" s="37"/>
      <c r="DC5019" s="37"/>
      <c r="DD5019" s="37"/>
      <c r="DE5019" s="37"/>
      <c r="DF5019" s="37"/>
      <c r="DG5019" s="37"/>
      <c r="DH5019" s="37"/>
      <c r="DI5019" s="37"/>
      <c r="DJ5019" s="37"/>
      <c r="DL5019" s="13" t="str">
        <f t="shared" si="78"/>
        <v/>
      </c>
    </row>
    <row r="5020" spans="1:116" s="12" customFormat="1" x14ac:dyDescent="0.3">
      <c r="A5020" s="10"/>
      <c r="B5020" s="41"/>
      <c r="D5020" s="39"/>
      <c r="E5020" s="39"/>
      <c r="F5020" s="10"/>
      <c r="G5020" s="10"/>
      <c r="H5020" s="11"/>
      <c r="I5020" s="10"/>
      <c r="J5020" s="10"/>
      <c r="K5020" s="39"/>
      <c r="L5020" s="24"/>
      <c r="M5020" s="27"/>
      <c r="N5020" s="37"/>
      <c r="O5020" s="37"/>
      <c r="P5020" s="37"/>
      <c r="Q5020" s="37"/>
      <c r="R5020" s="37"/>
      <c r="S5020" s="37"/>
      <c r="T5020" s="37"/>
      <c r="U5020" s="37"/>
      <c r="V5020" s="37"/>
      <c r="W5020" s="37"/>
      <c r="X5020" s="37"/>
      <c r="Y5020" s="37"/>
      <c r="Z5020" s="37"/>
      <c r="AA5020" s="37"/>
      <c r="AB5020" s="37"/>
      <c r="AC5020" s="37"/>
      <c r="AD5020" s="37"/>
      <c r="AE5020" s="37"/>
      <c r="AF5020" s="37"/>
      <c r="AG5020" s="37"/>
      <c r="AH5020" s="37"/>
      <c r="AI5020" s="37"/>
      <c r="AJ5020" s="37"/>
      <c r="AK5020" s="37"/>
      <c r="AL5020" s="37"/>
      <c r="AM5020" s="37"/>
      <c r="AN5020" s="37"/>
      <c r="AO5020" s="37"/>
      <c r="AP5020" s="37"/>
      <c r="AQ5020" s="37"/>
      <c r="AR5020" s="37"/>
      <c r="AS5020" s="37"/>
      <c r="AT5020" s="37"/>
      <c r="AU5020" s="37"/>
      <c r="AV5020" s="37"/>
      <c r="AW5020" s="37"/>
      <c r="AX5020" s="37"/>
      <c r="AY5020" s="37"/>
      <c r="AZ5020" s="37"/>
      <c r="BA5020" s="37"/>
      <c r="BB5020" s="37"/>
      <c r="BC5020" s="37"/>
      <c r="BD5020" s="37"/>
      <c r="BE5020" s="37"/>
      <c r="BF5020" s="37"/>
      <c r="BG5020" s="37"/>
      <c r="BH5020" s="37"/>
      <c r="BI5020" s="37"/>
      <c r="BJ5020" s="37"/>
      <c r="BK5020" s="37"/>
      <c r="BL5020" s="37"/>
      <c r="BM5020" s="37"/>
      <c r="BN5020" s="37"/>
      <c r="BO5020" s="37"/>
      <c r="BP5020" s="37"/>
      <c r="BQ5020" s="37"/>
      <c r="BR5020" s="37"/>
      <c r="BS5020" s="37"/>
      <c r="BT5020" s="37"/>
      <c r="BU5020" s="37"/>
      <c r="BV5020" s="37"/>
      <c r="BW5020" s="37"/>
      <c r="BX5020" s="37"/>
      <c r="BY5020" s="37"/>
      <c r="BZ5020" s="37"/>
      <c r="CA5020" s="37"/>
      <c r="CB5020" s="37"/>
      <c r="CC5020" s="37"/>
      <c r="CD5020" s="37"/>
      <c r="CE5020" s="37"/>
      <c r="CF5020" s="37"/>
      <c r="CG5020" s="37"/>
      <c r="CH5020" s="37"/>
      <c r="CI5020" s="37"/>
      <c r="CJ5020" s="37"/>
      <c r="CK5020" s="37"/>
      <c r="CL5020" s="37"/>
      <c r="CM5020" s="37"/>
      <c r="CN5020" s="37"/>
      <c r="CO5020" s="37"/>
      <c r="CP5020" s="37"/>
      <c r="CQ5020" s="37"/>
      <c r="CR5020" s="37"/>
      <c r="CS5020" s="37"/>
      <c r="CT5020" s="37"/>
      <c r="CU5020" s="37"/>
      <c r="CV5020" s="37"/>
      <c r="CW5020" s="37"/>
      <c r="CX5020" s="37"/>
      <c r="CY5020" s="37"/>
      <c r="CZ5020" s="37"/>
      <c r="DA5020" s="37"/>
      <c r="DB5020" s="37"/>
      <c r="DC5020" s="37"/>
      <c r="DD5020" s="37"/>
      <c r="DE5020" s="37"/>
      <c r="DF5020" s="37"/>
      <c r="DG5020" s="37"/>
      <c r="DH5020" s="37"/>
      <c r="DI5020" s="37"/>
      <c r="DJ5020" s="37"/>
      <c r="DL5020" s="13" t="str">
        <f t="shared" si="78"/>
        <v/>
      </c>
    </row>
    <row r="5021" spans="1:116" s="12" customFormat="1" x14ac:dyDescent="0.3">
      <c r="A5021" s="10"/>
      <c r="B5021" s="41"/>
      <c r="D5021" s="39"/>
      <c r="E5021" s="39"/>
      <c r="F5021" s="10"/>
      <c r="G5021" s="10"/>
      <c r="H5021" s="11"/>
      <c r="I5021" s="10"/>
      <c r="J5021" s="10"/>
      <c r="K5021" s="39"/>
      <c r="L5021" s="24"/>
      <c r="M5021" s="27"/>
      <c r="N5021" s="37"/>
      <c r="O5021" s="37"/>
      <c r="P5021" s="37"/>
      <c r="Q5021" s="37"/>
      <c r="R5021" s="37"/>
      <c r="S5021" s="37"/>
      <c r="T5021" s="37"/>
      <c r="U5021" s="37"/>
      <c r="V5021" s="37"/>
      <c r="W5021" s="37"/>
      <c r="X5021" s="37"/>
      <c r="Y5021" s="37"/>
      <c r="Z5021" s="37"/>
      <c r="AA5021" s="37"/>
      <c r="AB5021" s="37"/>
      <c r="AC5021" s="37"/>
      <c r="AD5021" s="37"/>
      <c r="AE5021" s="37"/>
      <c r="AF5021" s="37"/>
      <c r="AG5021" s="37"/>
      <c r="AH5021" s="37"/>
      <c r="AI5021" s="37"/>
      <c r="AJ5021" s="37"/>
      <c r="AK5021" s="37"/>
      <c r="AL5021" s="37"/>
      <c r="AM5021" s="37"/>
      <c r="AN5021" s="37"/>
      <c r="AO5021" s="37"/>
      <c r="AP5021" s="37"/>
      <c r="AQ5021" s="37"/>
      <c r="AR5021" s="37"/>
      <c r="AS5021" s="37"/>
      <c r="AT5021" s="37"/>
      <c r="AU5021" s="37"/>
      <c r="AV5021" s="37"/>
      <c r="AW5021" s="37"/>
      <c r="AX5021" s="37"/>
      <c r="AY5021" s="37"/>
      <c r="AZ5021" s="37"/>
      <c r="BA5021" s="37"/>
      <c r="BB5021" s="37"/>
      <c r="BC5021" s="37"/>
      <c r="BD5021" s="37"/>
      <c r="BE5021" s="37"/>
      <c r="BF5021" s="37"/>
      <c r="BG5021" s="37"/>
      <c r="BH5021" s="37"/>
      <c r="BI5021" s="37"/>
      <c r="BJ5021" s="37"/>
      <c r="BK5021" s="37"/>
      <c r="BL5021" s="37"/>
      <c r="BM5021" s="37"/>
      <c r="BN5021" s="37"/>
      <c r="BO5021" s="37"/>
      <c r="BP5021" s="37"/>
      <c r="BQ5021" s="37"/>
      <c r="BR5021" s="37"/>
      <c r="BS5021" s="37"/>
      <c r="BT5021" s="37"/>
      <c r="BU5021" s="37"/>
      <c r="BV5021" s="37"/>
      <c r="BW5021" s="37"/>
      <c r="BX5021" s="37"/>
      <c r="BY5021" s="37"/>
      <c r="BZ5021" s="37"/>
      <c r="CA5021" s="37"/>
      <c r="CB5021" s="37"/>
      <c r="CC5021" s="37"/>
      <c r="CD5021" s="37"/>
      <c r="CE5021" s="37"/>
      <c r="CF5021" s="37"/>
      <c r="CG5021" s="37"/>
      <c r="CH5021" s="37"/>
      <c r="CI5021" s="37"/>
      <c r="CJ5021" s="37"/>
      <c r="CK5021" s="37"/>
      <c r="CL5021" s="37"/>
      <c r="CM5021" s="37"/>
      <c r="CN5021" s="37"/>
      <c r="CO5021" s="37"/>
      <c r="CP5021" s="37"/>
      <c r="CQ5021" s="37"/>
      <c r="CR5021" s="37"/>
      <c r="CS5021" s="37"/>
      <c r="CT5021" s="37"/>
      <c r="CU5021" s="37"/>
      <c r="CV5021" s="37"/>
      <c r="CW5021" s="37"/>
      <c r="CX5021" s="37"/>
      <c r="CY5021" s="37"/>
      <c r="CZ5021" s="37"/>
      <c r="DA5021" s="37"/>
      <c r="DB5021" s="37"/>
      <c r="DC5021" s="37"/>
      <c r="DD5021" s="37"/>
      <c r="DE5021" s="37"/>
      <c r="DF5021" s="37"/>
      <c r="DG5021" s="37"/>
      <c r="DH5021" s="37"/>
      <c r="DI5021" s="37"/>
      <c r="DJ5021" s="37"/>
      <c r="DL5021" s="13" t="str">
        <f t="shared" si="78"/>
        <v/>
      </c>
    </row>
    <row r="5022" spans="1:116" s="12" customFormat="1" x14ac:dyDescent="0.3">
      <c r="A5022" s="10"/>
      <c r="B5022" s="41"/>
      <c r="D5022" s="39"/>
      <c r="E5022" s="39"/>
      <c r="F5022" s="10"/>
      <c r="G5022" s="10"/>
      <c r="H5022" s="11"/>
      <c r="I5022" s="10"/>
      <c r="J5022" s="10"/>
      <c r="K5022" s="39"/>
      <c r="L5022" s="24"/>
      <c r="M5022" s="27"/>
      <c r="N5022" s="37"/>
      <c r="O5022" s="37"/>
      <c r="P5022" s="37"/>
      <c r="Q5022" s="37"/>
      <c r="R5022" s="37"/>
      <c r="S5022" s="37"/>
      <c r="T5022" s="37"/>
      <c r="U5022" s="37"/>
      <c r="V5022" s="37"/>
      <c r="W5022" s="37"/>
      <c r="X5022" s="37"/>
      <c r="Y5022" s="37"/>
      <c r="Z5022" s="37"/>
      <c r="AA5022" s="37"/>
      <c r="AB5022" s="37"/>
      <c r="AC5022" s="37"/>
      <c r="AD5022" s="37"/>
      <c r="AE5022" s="37"/>
      <c r="AF5022" s="37"/>
      <c r="AG5022" s="37"/>
      <c r="AH5022" s="37"/>
      <c r="AI5022" s="37"/>
      <c r="AJ5022" s="37"/>
      <c r="AK5022" s="37"/>
      <c r="AL5022" s="37"/>
      <c r="AM5022" s="37"/>
      <c r="AN5022" s="37"/>
      <c r="AO5022" s="37"/>
      <c r="AP5022" s="37"/>
      <c r="AQ5022" s="37"/>
      <c r="AR5022" s="37"/>
      <c r="AS5022" s="37"/>
      <c r="AT5022" s="37"/>
      <c r="AU5022" s="37"/>
      <c r="AV5022" s="37"/>
      <c r="AW5022" s="37"/>
      <c r="AX5022" s="37"/>
      <c r="AY5022" s="37"/>
      <c r="AZ5022" s="37"/>
      <c r="BA5022" s="37"/>
      <c r="BB5022" s="37"/>
      <c r="BC5022" s="37"/>
      <c r="BD5022" s="37"/>
      <c r="BE5022" s="37"/>
      <c r="BF5022" s="37"/>
      <c r="BG5022" s="37"/>
      <c r="BH5022" s="37"/>
      <c r="BI5022" s="37"/>
      <c r="BJ5022" s="37"/>
      <c r="BK5022" s="37"/>
      <c r="BL5022" s="37"/>
      <c r="BM5022" s="37"/>
      <c r="BN5022" s="37"/>
      <c r="BO5022" s="37"/>
      <c r="BP5022" s="37"/>
      <c r="BQ5022" s="37"/>
      <c r="BR5022" s="37"/>
      <c r="BS5022" s="37"/>
      <c r="BT5022" s="37"/>
      <c r="BU5022" s="37"/>
      <c r="BV5022" s="37"/>
      <c r="BW5022" s="37"/>
      <c r="BX5022" s="37"/>
      <c r="BY5022" s="37"/>
      <c r="BZ5022" s="37"/>
      <c r="CA5022" s="37"/>
      <c r="CB5022" s="37"/>
      <c r="CC5022" s="37"/>
      <c r="CD5022" s="37"/>
      <c r="CE5022" s="37"/>
      <c r="CF5022" s="37"/>
      <c r="CG5022" s="37"/>
      <c r="CH5022" s="37"/>
      <c r="CI5022" s="37"/>
      <c r="CJ5022" s="37"/>
      <c r="CK5022" s="37"/>
      <c r="CL5022" s="37"/>
      <c r="CM5022" s="37"/>
      <c r="CN5022" s="37"/>
      <c r="CO5022" s="37"/>
      <c r="CP5022" s="37"/>
      <c r="CQ5022" s="37"/>
      <c r="CR5022" s="37"/>
      <c r="CS5022" s="37"/>
      <c r="CT5022" s="37"/>
      <c r="CU5022" s="37"/>
      <c r="CV5022" s="37"/>
      <c r="CW5022" s="37"/>
      <c r="CX5022" s="37"/>
      <c r="CY5022" s="37"/>
      <c r="CZ5022" s="37"/>
      <c r="DA5022" s="37"/>
      <c r="DB5022" s="37"/>
      <c r="DC5022" s="37"/>
      <c r="DD5022" s="37"/>
      <c r="DE5022" s="37"/>
      <c r="DF5022" s="37"/>
      <c r="DG5022" s="37"/>
      <c r="DH5022" s="37"/>
      <c r="DI5022" s="37"/>
      <c r="DJ5022" s="37"/>
      <c r="DL5022" s="13" t="str">
        <f t="shared" si="78"/>
        <v/>
      </c>
    </row>
    <row r="5023" spans="1:116" s="12" customFormat="1" x14ac:dyDescent="0.3">
      <c r="A5023" s="10"/>
      <c r="B5023" s="41"/>
      <c r="D5023" s="39"/>
      <c r="E5023" s="39"/>
      <c r="F5023" s="10"/>
      <c r="G5023" s="10"/>
      <c r="H5023" s="11"/>
      <c r="I5023" s="10"/>
      <c r="J5023" s="10"/>
      <c r="K5023" s="39"/>
      <c r="L5023" s="24"/>
      <c r="M5023" s="27"/>
      <c r="N5023" s="37"/>
      <c r="O5023" s="37"/>
      <c r="P5023" s="37"/>
      <c r="Q5023" s="37"/>
      <c r="R5023" s="37"/>
      <c r="S5023" s="37"/>
      <c r="T5023" s="37"/>
      <c r="U5023" s="37"/>
      <c r="V5023" s="37"/>
      <c r="W5023" s="37"/>
      <c r="X5023" s="37"/>
      <c r="Y5023" s="37"/>
      <c r="Z5023" s="37"/>
      <c r="AA5023" s="37"/>
      <c r="AB5023" s="37"/>
      <c r="AC5023" s="37"/>
      <c r="AD5023" s="37"/>
      <c r="AE5023" s="37"/>
      <c r="AF5023" s="37"/>
      <c r="AG5023" s="37"/>
      <c r="AH5023" s="37"/>
      <c r="AI5023" s="37"/>
      <c r="AJ5023" s="37"/>
      <c r="AK5023" s="37"/>
      <c r="AL5023" s="37"/>
      <c r="AM5023" s="37"/>
      <c r="AN5023" s="37"/>
      <c r="AO5023" s="37"/>
      <c r="AP5023" s="37"/>
      <c r="AQ5023" s="37"/>
      <c r="AR5023" s="37"/>
      <c r="AS5023" s="37"/>
      <c r="AT5023" s="37"/>
      <c r="AU5023" s="37"/>
      <c r="AV5023" s="37"/>
      <c r="AW5023" s="37"/>
      <c r="AX5023" s="37"/>
      <c r="AY5023" s="37"/>
      <c r="AZ5023" s="37"/>
      <c r="BA5023" s="37"/>
      <c r="BB5023" s="37"/>
      <c r="BC5023" s="37"/>
      <c r="BD5023" s="37"/>
      <c r="BE5023" s="37"/>
      <c r="BF5023" s="37"/>
      <c r="BG5023" s="37"/>
      <c r="BH5023" s="37"/>
      <c r="BI5023" s="37"/>
      <c r="BJ5023" s="37"/>
      <c r="BK5023" s="37"/>
      <c r="BL5023" s="37"/>
      <c r="BM5023" s="37"/>
      <c r="BN5023" s="37"/>
      <c r="BO5023" s="37"/>
      <c r="BP5023" s="37"/>
      <c r="BQ5023" s="37"/>
      <c r="BR5023" s="37"/>
      <c r="BS5023" s="37"/>
      <c r="BT5023" s="37"/>
      <c r="BU5023" s="37"/>
      <c r="BV5023" s="37"/>
      <c r="BW5023" s="37"/>
      <c r="BX5023" s="37"/>
      <c r="BY5023" s="37"/>
      <c r="BZ5023" s="37"/>
      <c r="CA5023" s="37"/>
      <c r="CB5023" s="37"/>
      <c r="CC5023" s="37"/>
      <c r="CD5023" s="37"/>
      <c r="CE5023" s="37"/>
      <c r="CF5023" s="37"/>
      <c r="CG5023" s="37"/>
      <c r="CH5023" s="37"/>
      <c r="CI5023" s="37"/>
      <c r="CJ5023" s="37"/>
      <c r="CK5023" s="37"/>
      <c r="CL5023" s="37"/>
      <c r="CM5023" s="37"/>
      <c r="CN5023" s="37"/>
      <c r="CO5023" s="37"/>
      <c r="CP5023" s="37"/>
      <c r="CQ5023" s="37"/>
      <c r="CR5023" s="37"/>
      <c r="CS5023" s="37"/>
      <c r="CT5023" s="37"/>
      <c r="CU5023" s="37"/>
      <c r="CV5023" s="37"/>
      <c r="CW5023" s="37"/>
      <c r="CX5023" s="37"/>
      <c r="CY5023" s="37"/>
      <c r="CZ5023" s="37"/>
      <c r="DA5023" s="37"/>
      <c r="DB5023" s="37"/>
      <c r="DC5023" s="37"/>
      <c r="DD5023" s="37"/>
      <c r="DE5023" s="37"/>
      <c r="DF5023" s="37"/>
      <c r="DG5023" s="37"/>
      <c r="DH5023" s="37"/>
      <c r="DI5023" s="37"/>
      <c r="DJ5023" s="37"/>
      <c r="DL5023" s="13" t="str">
        <f t="shared" si="78"/>
        <v/>
      </c>
    </row>
    <row r="5024" spans="1:116" s="12" customFormat="1" x14ac:dyDescent="0.3">
      <c r="A5024" s="10"/>
      <c r="B5024" s="41"/>
      <c r="D5024" s="39"/>
      <c r="E5024" s="39"/>
      <c r="F5024" s="10"/>
      <c r="G5024" s="10"/>
      <c r="H5024" s="11"/>
      <c r="I5024" s="10"/>
      <c r="J5024" s="10"/>
      <c r="K5024" s="39"/>
      <c r="L5024" s="24"/>
      <c r="M5024" s="27"/>
      <c r="N5024" s="37"/>
      <c r="O5024" s="37"/>
      <c r="P5024" s="37"/>
      <c r="Q5024" s="37"/>
      <c r="R5024" s="37"/>
      <c r="S5024" s="37"/>
      <c r="T5024" s="37"/>
      <c r="U5024" s="37"/>
      <c r="V5024" s="37"/>
      <c r="W5024" s="37"/>
      <c r="X5024" s="37"/>
      <c r="Y5024" s="37"/>
      <c r="Z5024" s="37"/>
      <c r="AA5024" s="37"/>
      <c r="AB5024" s="37"/>
      <c r="AC5024" s="37"/>
      <c r="AD5024" s="37"/>
      <c r="AE5024" s="37"/>
      <c r="AF5024" s="37"/>
      <c r="AG5024" s="37"/>
      <c r="AH5024" s="37"/>
      <c r="AI5024" s="37"/>
      <c r="AJ5024" s="37"/>
      <c r="AK5024" s="37"/>
      <c r="AL5024" s="37"/>
      <c r="AM5024" s="37"/>
      <c r="AN5024" s="37"/>
      <c r="AO5024" s="37"/>
      <c r="AP5024" s="37"/>
      <c r="AQ5024" s="37"/>
      <c r="AR5024" s="37"/>
      <c r="AS5024" s="37"/>
      <c r="AT5024" s="37"/>
      <c r="AU5024" s="37"/>
      <c r="AV5024" s="37"/>
      <c r="AW5024" s="37"/>
      <c r="AX5024" s="37"/>
      <c r="AY5024" s="37"/>
      <c r="AZ5024" s="37"/>
      <c r="BA5024" s="37"/>
      <c r="BB5024" s="37"/>
      <c r="BC5024" s="37"/>
      <c r="BD5024" s="37"/>
      <c r="BE5024" s="37"/>
      <c r="BF5024" s="37"/>
      <c r="BG5024" s="37"/>
      <c r="BH5024" s="37"/>
      <c r="BI5024" s="37"/>
      <c r="BJ5024" s="37"/>
      <c r="BK5024" s="37"/>
      <c r="BL5024" s="37"/>
      <c r="BM5024" s="37"/>
      <c r="BN5024" s="37"/>
      <c r="BO5024" s="37"/>
      <c r="BP5024" s="37"/>
      <c r="BQ5024" s="37"/>
      <c r="BR5024" s="37"/>
      <c r="BS5024" s="37"/>
      <c r="BT5024" s="37"/>
      <c r="BU5024" s="37"/>
      <c r="BV5024" s="37"/>
      <c r="BW5024" s="37"/>
      <c r="BX5024" s="37"/>
      <c r="BY5024" s="37"/>
      <c r="BZ5024" s="37"/>
      <c r="CA5024" s="37"/>
      <c r="CB5024" s="37"/>
      <c r="CC5024" s="37"/>
      <c r="CD5024" s="37"/>
      <c r="CE5024" s="37"/>
      <c r="CF5024" s="37"/>
      <c r="CG5024" s="37"/>
      <c r="CH5024" s="37"/>
      <c r="CI5024" s="37"/>
      <c r="CJ5024" s="37"/>
      <c r="CK5024" s="37"/>
      <c r="CL5024" s="37"/>
      <c r="CM5024" s="37"/>
      <c r="CN5024" s="37"/>
      <c r="CO5024" s="37"/>
      <c r="CP5024" s="37"/>
      <c r="CQ5024" s="37"/>
      <c r="CR5024" s="37"/>
      <c r="CS5024" s="37"/>
      <c r="CT5024" s="37"/>
      <c r="CU5024" s="37"/>
      <c r="CV5024" s="37"/>
      <c r="CW5024" s="37"/>
      <c r="CX5024" s="37"/>
      <c r="CY5024" s="37"/>
      <c r="CZ5024" s="37"/>
      <c r="DA5024" s="37"/>
      <c r="DB5024" s="37"/>
      <c r="DC5024" s="37"/>
      <c r="DD5024" s="37"/>
      <c r="DE5024" s="37"/>
      <c r="DF5024" s="37"/>
      <c r="DG5024" s="37"/>
      <c r="DH5024" s="37"/>
      <c r="DI5024" s="37"/>
      <c r="DJ5024" s="37"/>
      <c r="DL5024" s="13" t="str">
        <f t="shared" si="78"/>
        <v/>
      </c>
    </row>
    <row r="5025" spans="1:116" s="12" customFormat="1" x14ac:dyDescent="0.3">
      <c r="A5025" s="10"/>
      <c r="B5025" s="41"/>
      <c r="D5025" s="39"/>
      <c r="E5025" s="39"/>
      <c r="F5025" s="10"/>
      <c r="G5025" s="10"/>
      <c r="H5025" s="11"/>
      <c r="I5025" s="10"/>
      <c r="J5025" s="10"/>
      <c r="K5025" s="39"/>
      <c r="L5025" s="24"/>
      <c r="M5025" s="27"/>
      <c r="N5025" s="37"/>
      <c r="O5025" s="37"/>
      <c r="P5025" s="37"/>
      <c r="Q5025" s="37"/>
      <c r="R5025" s="37"/>
      <c r="S5025" s="37"/>
      <c r="T5025" s="37"/>
      <c r="U5025" s="37"/>
      <c r="V5025" s="37"/>
      <c r="W5025" s="37"/>
      <c r="X5025" s="37"/>
      <c r="Y5025" s="37"/>
      <c r="Z5025" s="37"/>
      <c r="AA5025" s="37"/>
      <c r="AB5025" s="37"/>
      <c r="AC5025" s="37"/>
      <c r="AD5025" s="37"/>
      <c r="AE5025" s="37"/>
      <c r="AF5025" s="37"/>
      <c r="AG5025" s="37"/>
      <c r="AH5025" s="37"/>
      <c r="AI5025" s="37"/>
      <c r="AJ5025" s="37"/>
      <c r="AK5025" s="37"/>
      <c r="AL5025" s="37"/>
      <c r="AM5025" s="37"/>
      <c r="AN5025" s="37"/>
      <c r="AO5025" s="37"/>
      <c r="AP5025" s="37"/>
      <c r="AQ5025" s="37"/>
      <c r="AR5025" s="37"/>
      <c r="AS5025" s="37"/>
      <c r="AT5025" s="37"/>
      <c r="AU5025" s="37"/>
      <c r="AV5025" s="37"/>
      <c r="AW5025" s="37"/>
      <c r="AX5025" s="37"/>
      <c r="AY5025" s="37"/>
      <c r="AZ5025" s="37"/>
      <c r="BA5025" s="37"/>
      <c r="BB5025" s="37"/>
      <c r="BC5025" s="37"/>
      <c r="BD5025" s="37"/>
      <c r="BE5025" s="37"/>
      <c r="BF5025" s="37"/>
      <c r="BG5025" s="37"/>
      <c r="BH5025" s="37"/>
      <c r="BI5025" s="37"/>
      <c r="BJ5025" s="37"/>
      <c r="BK5025" s="37"/>
      <c r="BL5025" s="37"/>
      <c r="BM5025" s="37"/>
      <c r="BN5025" s="37"/>
      <c r="BO5025" s="37"/>
      <c r="BP5025" s="37"/>
      <c r="BQ5025" s="37"/>
      <c r="BR5025" s="37"/>
      <c r="BS5025" s="37"/>
      <c r="BT5025" s="37"/>
      <c r="BU5025" s="37"/>
      <c r="BV5025" s="37"/>
      <c r="BW5025" s="37"/>
      <c r="BX5025" s="37"/>
      <c r="BY5025" s="37"/>
      <c r="BZ5025" s="37"/>
      <c r="CA5025" s="37"/>
      <c r="CB5025" s="37"/>
      <c r="CC5025" s="37"/>
      <c r="CD5025" s="37"/>
      <c r="CE5025" s="37"/>
      <c r="CF5025" s="37"/>
      <c r="CG5025" s="37"/>
      <c r="CH5025" s="37"/>
      <c r="CI5025" s="37"/>
      <c r="CJ5025" s="37"/>
      <c r="CK5025" s="37"/>
      <c r="CL5025" s="37"/>
      <c r="CM5025" s="37"/>
      <c r="CN5025" s="37"/>
      <c r="CO5025" s="37"/>
      <c r="CP5025" s="37"/>
      <c r="CQ5025" s="37"/>
      <c r="CR5025" s="37"/>
      <c r="CS5025" s="37"/>
      <c r="CT5025" s="37"/>
      <c r="CU5025" s="37"/>
      <c r="CV5025" s="37"/>
      <c r="CW5025" s="37"/>
      <c r="CX5025" s="37"/>
      <c r="CY5025" s="37"/>
      <c r="CZ5025" s="37"/>
      <c r="DA5025" s="37"/>
      <c r="DB5025" s="37"/>
      <c r="DC5025" s="37"/>
      <c r="DD5025" s="37"/>
      <c r="DE5025" s="37"/>
      <c r="DF5025" s="37"/>
      <c r="DG5025" s="37"/>
      <c r="DH5025" s="37"/>
      <c r="DI5025" s="37"/>
      <c r="DJ5025" s="37"/>
      <c r="DL5025" s="13" t="str">
        <f t="shared" si="78"/>
        <v/>
      </c>
    </row>
    <row r="5026" spans="1:116" s="12" customFormat="1" x14ac:dyDescent="0.3">
      <c r="A5026" s="10"/>
      <c r="B5026" s="41"/>
      <c r="D5026" s="39"/>
      <c r="E5026" s="39"/>
      <c r="F5026" s="10"/>
      <c r="G5026" s="10"/>
      <c r="H5026" s="11"/>
      <c r="I5026" s="10"/>
      <c r="J5026" s="10"/>
      <c r="K5026" s="39"/>
      <c r="L5026" s="24"/>
      <c r="M5026" s="27"/>
      <c r="N5026" s="37"/>
      <c r="O5026" s="37"/>
      <c r="P5026" s="37"/>
      <c r="Q5026" s="37"/>
      <c r="R5026" s="37"/>
      <c r="S5026" s="37"/>
      <c r="T5026" s="37"/>
      <c r="U5026" s="37"/>
      <c r="V5026" s="37"/>
      <c r="W5026" s="37"/>
      <c r="X5026" s="37"/>
      <c r="Y5026" s="37"/>
      <c r="Z5026" s="37"/>
      <c r="AA5026" s="37"/>
      <c r="AB5026" s="37"/>
      <c r="AC5026" s="37"/>
      <c r="AD5026" s="37"/>
      <c r="AE5026" s="37"/>
      <c r="AF5026" s="37"/>
      <c r="AG5026" s="37"/>
      <c r="AH5026" s="37"/>
      <c r="AI5026" s="37"/>
      <c r="AJ5026" s="37"/>
      <c r="AK5026" s="37"/>
      <c r="AL5026" s="37"/>
      <c r="AM5026" s="37"/>
      <c r="AN5026" s="37"/>
      <c r="AO5026" s="37"/>
      <c r="AP5026" s="37"/>
      <c r="AQ5026" s="37"/>
      <c r="AR5026" s="37"/>
      <c r="AS5026" s="37"/>
      <c r="AT5026" s="37"/>
      <c r="AU5026" s="37"/>
      <c r="AV5026" s="37"/>
      <c r="AW5026" s="37"/>
      <c r="AX5026" s="37"/>
      <c r="AY5026" s="37"/>
      <c r="AZ5026" s="37"/>
      <c r="BA5026" s="37"/>
      <c r="BB5026" s="37"/>
      <c r="BC5026" s="37"/>
      <c r="BD5026" s="37"/>
      <c r="BE5026" s="37"/>
      <c r="BF5026" s="37"/>
      <c r="BG5026" s="37"/>
      <c r="BH5026" s="37"/>
      <c r="BI5026" s="37"/>
      <c r="BJ5026" s="37"/>
      <c r="BK5026" s="37"/>
      <c r="BL5026" s="37"/>
      <c r="BM5026" s="37"/>
      <c r="BN5026" s="37"/>
      <c r="BO5026" s="37"/>
      <c r="BP5026" s="37"/>
      <c r="BQ5026" s="37"/>
      <c r="BR5026" s="37"/>
      <c r="BS5026" s="37"/>
      <c r="BT5026" s="37"/>
      <c r="BU5026" s="37"/>
      <c r="BV5026" s="37"/>
      <c r="BW5026" s="37"/>
      <c r="BX5026" s="37"/>
      <c r="BY5026" s="37"/>
      <c r="BZ5026" s="37"/>
      <c r="CA5026" s="37"/>
      <c r="CB5026" s="37"/>
      <c r="CC5026" s="37"/>
      <c r="CD5026" s="37"/>
      <c r="CE5026" s="37"/>
      <c r="CF5026" s="37"/>
      <c r="CG5026" s="37"/>
      <c r="CH5026" s="37"/>
      <c r="CI5026" s="37"/>
      <c r="CJ5026" s="37"/>
      <c r="CK5026" s="37"/>
      <c r="CL5026" s="37"/>
      <c r="CM5026" s="37"/>
      <c r="CN5026" s="37"/>
      <c r="CO5026" s="37"/>
      <c r="CP5026" s="37"/>
      <c r="CQ5026" s="37"/>
      <c r="CR5026" s="37"/>
      <c r="CS5026" s="37"/>
      <c r="CT5026" s="37"/>
      <c r="CU5026" s="37"/>
      <c r="CV5026" s="37"/>
      <c r="CW5026" s="37"/>
      <c r="CX5026" s="37"/>
      <c r="CY5026" s="37"/>
      <c r="CZ5026" s="37"/>
      <c r="DA5026" s="37"/>
      <c r="DB5026" s="37"/>
      <c r="DC5026" s="37"/>
      <c r="DD5026" s="37"/>
      <c r="DE5026" s="37"/>
      <c r="DF5026" s="37"/>
      <c r="DG5026" s="37"/>
      <c r="DH5026" s="37"/>
      <c r="DI5026" s="37"/>
      <c r="DJ5026" s="37"/>
      <c r="DL5026" s="13" t="str">
        <f t="shared" si="78"/>
        <v/>
      </c>
    </row>
    <row r="5027" spans="1:116" s="12" customFormat="1" x14ac:dyDescent="0.3">
      <c r="A5027" s="10"/>
      <c r="B5027" s="41"/>
      <c r="D5027" s="39"/>
      <c r="E5027" s="39"/>
      <c r="F5027" s="10"/>
      <c r="G5027" s="10"/>
      <c r="H5027" s="11"/>
      <c r="I5027" s="10"/>
      <c r="J5027" s="10"/>
      <c r="K5027" s="39"/>
      <c r="L5027" s="24"/>
      <c r="M5027" s="27"/>
      <c r="N5027" s="37"/>
      <c r="O5027" s="37"/>
      <c r="P5027" s="37"/>
      <c r="Q5027" s="37"/>
      <c r="R5027" s="37"/>
      <c r="S5027" s="37"/>
      <c r="T5027" s="37"/>
      <c r="U5027" s="37"/>
      <c r="V5027" s="37"/>
      <c r="W5027" s="37"/>
      <c r="X5027" s="37"/>
      <c r="Y5027" s="37"/>
      <c r="Z5027" s="37"/>
      <c r="AA5027" s="37"/>
      <c r="AB5027" s="37"/>
      <c r="AC5027" s="37"/>
      <c r="AD5027" s="37"/>
      <c r="AE5027" s="37"/>
      <c r="AF5027" s="37"/>
      <c r="AG5027" s="37"/>
      <c r="AH5027" s="37"/>
      <c r="AI5027" s="37"/>
      <c r="AJ5027" s="37"/>
      <c r="AK5027" s="37"/>
      <c r="AL5027" s="37"/>
      <c r="AM5027" s="37"/>
      <c r="AN5027" s="37"/>
      <c r="AO5027" s="37"/>
      <c r="AP5027" s="37"/>
      <c r="AQ5027" s="37"/>
      <c r="AR5027" s="37"/>
      <c r="AS5027" s="37"/>
      <c r="AT5027" s="37"/>
      <c r="AU5027" s="37"/>
      <c r="AV5027" s="37"/>
      <c r="AW5027" s="37"/>
      <c r="AX5027" s="37"/>
      <c r="AY5027" s="37"/>
      <c r="AZ5027" s="37"/>
      <c r="BA5027" s="37"/>
      <c r="BB5027" s="37"/>
      <c r="BC5027" s="37"/>
      <c r="BD5027" s="37"/>
      <c r="BE5027" s="37"/>
      <c r="BF5027" s="37"/>
      <c r="BG5027" s="37"/>
      <c r="BH5027" s="37"/>
      <c r="BI5027" s="37"/>
      <c r="BJ5027" s="37"/>
      <c r="BK5027" s="37"/>
      <c r="BL5027" s="37"/>
      <c r="BM5027" s="37"/>
      <c r="BN5027" s="37"/>
      <c r="BO5027" s="37"/>
      <c r="BP5027" s="37"/>
      <c r="BQ5027" s="37"/>
      <c r="BR5027" s="37"/>
      <c r="BS5027" s="37"/>
      <c r="BT5027" s="37"/>
      <c r="BU5027" s="37"/>
      <c r="BV5027" s="37"/>
      <c r="BW5027" s="37"/>
      <c r="BX5027" s="37"/>
      <c r="BY5027" s="37"/>
      <c r="BZ5027" s="37"/>
      <c r="CA5027" s="37"/>
      <c r="CB5027" s="37"/>
      <c r="CC5027" s="37"/>
      <c r="CD5027" s="37"/>
      <c r="CE5027" s="37"/>
      <c r="CF5027" s="37"/>
      <c r="CG5027" s="37"/>
      <c r="CH5027" s="37"/>
      <c r="CI5027" s="37"/>
      <c r="CJ5027" s="37"/>
      <c r="CK5027" s="37"/>
      <c r="CL5027" s="37"/>
      <c r="CM5027" s="37"/>
      <c r="CN5027" s="37"/>
      <c r="CO5027" s="37"/>
      <c r="CP5027" s="37"/>
      <c r="CQ5027" s="37"/>
      <c r="CR5027" s="37"/>
      <c r="CS5027" s="37"/>
      <c r="CT5027" s="37"/>
      <c r="CU5027" s="37"/>
      <c r="CV5027" s="37"/>
      <c r="CW5027" s="37"/>
      <c r="CX5027" s="37"/>
      <c r="CY5027" s="37"/>
      <c r="CZ5027" s="37"/>
      <c r="DA5027" s="37"/>
      <c r="DB5027" s="37"/>
      <c r="DC5027" s="37"/>
      <c r="DD5027" s="37"/>
      <c r="DE5027" s="37"/>
      <c r="DF5027" s="37"/>
      <c r="DG5027" s="37"/>
      <c r="DH5027" s="37"/>
      <c r="DI5027" s="37"/>
      <c r="DJ5027" s="37"/>
      <c r="DL5027" s="13" t="str">
        <f t="shared" si="78"/>
        <v/>
      </c>
    </row>
    <row r="5028" spans="1:116" s="12" customFormat="1" x14ac:dyDescent="0.3">
      <c r="A5028" s="10"/>
      <c r="B5028" s="41"/>
      <c r="D5028" s="39"/>
      <c r="E5028" s="39"/>
      <c r="F5028" s="10"/>
      <c r="G5028" s="10"/>
      <c r="H5028" s="11"/>
      <c r="I5028" s="10"/>
      <c r="J5028" s="10"/>
      <c r="K5028" s="39"/>
      <c r="L5028" s="24"/>
      <c r="M5028" s="27"/>
      <c r="N5028" s="37"/>
      <c r="O5028" s="37"/>
      <c r="P5028" s="37"/>
      <c r="Q5028" s="37"/>
      <c r="R5028" s="37"/>
      <c r="S5028" s="37"/>
      <c r="T5028" s="37"/>
      <c r="U5028" s="37"/>
      <c r="V5028" s="37"/>
      <c r="W5028" s="37"/>
      <c r="X5028" s="37"/>
      <c r="Y5028" s="37"/>
      <c r="Z5028" s="37"/>
      <c r="AA5028" s="37"/>
      <c r="AB5028" s="37"/>
      <c r="AC5028" s="37"/>
      <c r="AD5028" s="37"/>
      <c r="AE5028" s="37"/>
      <c r="AF5028" s="37"/>
      <c r="AG5028" s="37"/>
      <c r="AH5028" s="37"/>
      <c r="AI5028" s="37"/>
      <c r="AJ5028" s="37"/>
      <c r="AK5028" s="37"/>
      <c r="AL5028" s="37"/>
      <c r="AM5028" s="37"/>
      <c r="AN5028" s="37"/>
      <c r="AO5028" s="37"/>
      <c r="AP5028" s="37"/>
      <c r="AQ5028" s="37"/>
      <c r="AR5028" s="37"/>
      <c r="AS5028" s="37"/>
      <c r="AT5028" s="37"/>
      <c r="AU5028" s="37"/>
      <c r="AV5028" s="37"/>
      <c r="AW5028" s="37"/>
      <c r="AX5028" s="37"/>
      <c r="AY5028" s="37"/>
      <c r="AZ5028" s="37"/>
      <c r="BA5028" s="37"/>
      <c r="BB5028" s="37"/>
      <c r="BC5028" s="37"/>
      <c r="BD5028" s="37"/>
      <c r="BE5028" s="37"/>
      <c r="BF5028" s="37"/>
      <c r="BG5028" s="37"/>
      <c r="BH5028" s="37"/>
      <c r="BI5028" s="37"/>
      <c r="BJ5028" s="37"/>
      <c r="BK5028" s="37"/>
      <c r="BL5028" s="37"/>
      <c r="BM5028" s="37"/>
      <c r="BN5028" s="37"/>
      <c r="BO5028" s="37"/>
      <c r="BP5028" s="37"/>
      <c r="BQ5028" s="37"/>
      <c r="BR5028" s="37"/>
      <c r="BS5028" s="37"/>
      <c r="BT5028" s="37"/>
      <c r="BU5028" s="37"/>
      <c r="BV5028" s="37"/>
      <c r="BW5028" s="37"/>
      <c r="BX5028" s="37"/>
      <c r="BY5028" s="37"/>
      <c r="BZ5028" s="37"/>
      <c r="CA5028" s="37"/>
      <c r="CB5028" s="37"/>
      <c r="CC5028" s="37"/>
      <c r="CD5028" s="37"/>
      <c r="CE5028" s="37"/>
      <c r="CF5028" s="37"/>
      <c r="CG5028" s="37"/>
      <c r="CH5028" s="37"/>
      <c r="CI5028" s="37"/>
      <c r="CJ5028" s="37"/>
      <c r="CK5028" s="37"/>
      <c r="CL5028" s="37"/>
      <c r="CM5028" s="37"/>
      <c r="CN5028" s="37"/>
      <c r="CO5028" s="37"/>
      <c r="CP5028" s="37"/>
      <c r="CQ5028" s="37"/>
      <c r="CR5028" s="37"/>
      <c r="CS5028" s="37"/>
      <c r="CT5028" s="37"/>
      <c r="CU5028" s="37"/>
      <c r="CV5028" s="37"/>
      <c r="CW5028" s="37"/>
      <c r="CX5028" s="37"/>
      <c r="CY5028" s="37"/>
      <c r="CZ5028" s="37"/>
      <c r="DA5028" s="37"/>
      <c r="DB5028" s="37"/>
      <c r="DC5028" s="37"/>
      <c r="DD5028" s="37"/>
      <c r="DE5028" s="37"/>
      <c r="DF5028" s="37"/>
      <c r="DG5028" s="37"/>
      <c r="DH5028" s="37"/>
      <c r="DI5028" s="37"/>
      <c r="DJ5028" s="37"/>
      <c r="DL5028" s="13" t="str">
        <f t="shared" si="78"/>
        <v/>
      </c>
    </row>
    <row r="5029" spans="1:116" s="12" customFormat="1" x14ac:dyDescent="0.3">
      <c r="A5029" s="10"/>
      <c r="B5029" s="41"/>
      <c r="D5029" s="39"/>
      <c r="E5029" s="39"/>
      <c r="F5029" s="10"/>
      <c r="G5029" s="10"/>
      <c r="H5029" s="11"/>
      <c r="I5029" s="10"/>
      <c r="J5029" s="10"/>
      <c r="K5029" s="39"/>
      <c r="L5029" s="24"/>
      <c r="M5029" s="27"/>
      <c r="N5029" s="37"/>
      <c r="O5029" s="37"/>
      <c r="P5029" s="37"/>
      <c r="Q5029" s="37"/>
      <c r="R5029" s="37"/>
      <c r="S5029" s="37"/>
      <c r="T5029" s="37"/>
      <c r="U5029" s="37"/>
      <c r="V5029" s="37"/>
      <c r="W5029" s="37"/>
      <c r="X5029" s="37"/>
      <c r="Y5029" s="37"/>
      <c r="Z5029" s="37"/>
      <c r="AA5029" s="37"/>
      <c r="AB5029" s="37"/>
      <c r="AC5029" s="37"/>
      <c r="AD5029" s="37"/>
      <c r="AE5029" s="37"/>
      <c r="AF5029" s="37"/>
      <c r="AG5029" s="37"/>
      <c r="AH5029" s="37"/>
      <c r="AI5029" s="37"/>
      <c r="AJ5029" s="37"/>
      <c r="AK5029" s="37"/>
      <c r="AL5029" s="37"/>
      <c r="AM5029" s="37"/>
      <c r="AN5029" s="37"/>
      <c r="AO5029" s="37"/>
      <c r="AP5029" s="37"/>
      <c r="AQ5029" s="37"/>
      <c r="AR5029" s="37"/>
      <c r="AS5029" s="37"/>
      <c r="AT5029" s="37"/>
      <c r="AU5029" s="37"/>
      <c r="AV5029" s="37"/>
      <c r="AW5029" s="37"/>
      <c r="AX5029" s="37"/>
      <c r="AY5029" s="37"/>
      <c r="AZ5029" s="37"/>
      <c r="BA5029" s="37"/>
      <c r="BB5029" s="37"/>
      <c r="BC5029" s="37"/>
      <c r="BD5029" s="37"/>
      <c r="BE5029" s="37"/>
      <c r="BF5029" s="37"/>
      <c r="BG5029" s="37"/>
      <c r="BH5029" s="37"/>
      <c r="BI5029" s="37"/>
      <c r="BJ5029" s="37"/>
      <c r="BK5029" s="37"/>
      <c r="BL5029" s="37"/>
      <c r="BM5029" s="37"/>
      <c r="BN5029" s="37"/>
      <c r="BO5029" s="37"/>
      <c r="BP5029" s="37"/>
      <c r="BQ5029" s="37"/>
      <c r="BR5029" s="37"/>
      <c r="BS5029" s="37"/>
      <c r="BT5029" s="37"/>
      <c r="BU5029" s="37"/>
      <c r="BV5029" s="37"/>
      <c r="BW5029" s="37"/>
      <c r="BX5029" s="37"/>
      <c r="BY5029" s="37"/>
      <c r="BZ5029" s="37"/>
      <c r="CA5029" s="37"/>
      <c r="CB5029" s="37"/>
      <c r="CC5029" s="37"/>
      <c r="CD5029" s="37"/>
      <c r="CE5029" s="37"/>
      <c r="CF5029" s="37"/>
      <c r="CG5029" s="37"/>
      <c r="CH5029" s="37"/>
      <c r="CI5029" s="37"/>
      <c r="CJ5029" s="37"/>
      <c r="CK5029" s="37"/>
      <c r="CL5029" s="37"/>
      <c r="CM5029" s="37"/>
      <c r="CN5029" s="37"/>
      <c r="CO5029" s="37"/>
      <c r="CP5029" s="37"/>
      <c r="CQ5029" s="37"/>
      <c r="CR5029" s="37"/>
      <c r="CS5029" s="37"/>
      <c r="CT5029" s="37"/>
      <c r="CU5029" s="37"/>
      <c r="CV5029" s="37"/>
      <c r="CW5029" s="37"/>
      <c r="CX5029" s="37"/>
      <c r="CY5029" s="37"/>
      <c r="CZ5029" s="37"/>
      <c r="DA5029" s="37"/>
      <c r="DB5029" s="37"/>
      <c r="DC5029" s="37"/>
      <c r="DD5029" s="37"/>
      <c r="DE5029" s="37"/>
      <c r="DF5029" s="37"/>
      <c r="DG5029" s="37"/>
      <c r="DH5029" s="37"/>
      <c r="DI5029" s="37"/>
      <c r="DJ5029" s="37"/>
      <c r="DL5029" s="13" t="str">
        <f t="shared" si="78"/>
        <v/>
      </c>
    </row>
    <row r="5030" spans="1:116" s="12" customFormat="1" x14ac:dyDescent="0.3">
      <c r="A5030" s="10"/>
      <c r="B5030" s="41"/>
      <c r="D5030" s="39"/>
      <c r="E5030" s="39"/>
      <c r="F5030" s="10"/>
      <c r="G5030" s="10"/>
      <c r="H5030" s="11"/>
      <c r="I5030" s="10"/>
      <c r="J5030" s="10"/>
      <c r="K5030" s="39"/>
      <c r="L5030" s="24"/>
      <c r="M5030" s="27"/>
      <c r="N5030" s="37"/>
      <c r="O5030" s="37"/>
      <c r="P5030" s="37"/>
      <c r="Q5030" s="37"/>
      <c r="R5030" s="37"/>
      <c r="S5030" s="37"/>
      <c r="T5030" s="37"/>
      <c r="U5030" s="37"/>
      <c r="V5030" s="37"/>
      <c r="W5030" s="37"/>
      <c r="X5030" s="37"/>
      <c r="Y5030" s="37"/>
      <c r="Z5030" s="37"/>
      <c r="AA5030" s="37"/>
      <c r="AB5030" s="37"/>
      <c r="AC5030" s="37"/>
      <c r="AD5030" s="37"/>
      <c r="AE5030" s="37"/>
      <c r="AF5030" s="37"/>
      <c r="AG5030" s="37"/>
      <c r="AH5030" s="37"/>
      <c r="AI5030" s="37"/>
      <c r="AJ5030" s="37"/>
      <c r="AK5030" s="37"/>
      <c r="AL5030" s="37"/>
      <c r="AM5030" s="37"/>
      <c r="AN5030" s="37"/>
      <c r="AO5030" s="37"/>
      <c r="AP5030" s="37"/>
      <c r="AQ5030" s="37"/>
      <c r="AR5030" s="37"/>
      <c r="AS5030" s="37"/>
      <c r="AT5030" s="37"/>
      <c r="AU5030" s="37"/>
      <c r="AV5030" s="37"/>
      <c r="AW5030" s="37"/>
      <c r="AX5030" s="37"/>
      <c r="AY5030" s="37"/>
      <c r="AZ5030" s="37"/>
      <c r="BA5030" s="37"/>
      <c r="BB5030" s="37"/>
      <c r="BC5030" s="37"/>
      <c r="BD5030" s="37"/>
      <c r="BE5030" s="37"/>
      <c r="BF5030" s="37"/>
      <c r="BG5030" s="37"/>
      <c r="BH5030" s="37"/>
      <c r="BI5030" s="37"/>
      <c r="BJ5030" s="37"/>
      <c r="BK5030" s="37"/>
      <c r="BL5030" s="37"/>
      <c r="BM5030" s="37"/>
      <c r="BN5030" s="37"/>
      <c r="BO5030" s="37"/>
      <c r="BP5030" s="37"/>
      <c r="BQ5030" s="37"/>
      <c r="BR5030" s="37"/>
      <c r="BS5030" s="37"/>
      <c r="BT5030" s="37"/>
      <c r="BU5030" s="37"/>
      <c r="BV5030" s="37"/>
      <c r="BW5030" s="37"/>
      <c r="BX5030" s="37"/>
      <c r="BY5030" s="37"/>
      <c r="BZ5030" s="37"/>
      <c r="CA5030" s="37"/>
      <c r="CB5030" s="37"/>
      <c r="CC5030" s="37"/>
      <c r="CD5030" s="37"/>
      <c r="CE5030" s="37"/>
      <c r="CF5030" s="37"/>
      <c r="CG5030" s="37"/>
      <c r="CH5030" s="37"/>
      <c r="CI5030" s="37"/>
      <c r="CJ5030" s="37"/>
      <c r="CK5030" s="37"/>
      <c r="CL5030" s="37"/>
      <c r="CM5030" s="37"/>
      <c r="CN5030" s="37"/>
      <c r="CO5030" s="37"/>
      <c r="CP5030" s="37"/>
      <c r="CQ5030" s="37"/>
      <c r="CR5030" s="37"/>
      <c r="CS5030" s="37"/>
      <c r="CT5030" s="37"/>
      <c r="CU5030" s="37"/>
      <c r="CV5030" s="37"/>
      <c r="CW5030" s="37"/>
      <c r="CX5030" s="37"/>
      <c r="CY5030" s="37"/>
      <c r="CZ5030" s="37"/>
      <c r="DA5030" s="37"/>
      <c r="DB5030" s="37"/>
      <c r="DC5030" s="37"/>
      <c r="DD5030" s="37"/>
      <c r="DE5030" s="37"/>
      <c r="DF5030" s="37"/>
      <c r="DG5030" s="37"/>
      <c r="DH5030" s="37"/>
      <c r="DI5030" s="37"/>
      <c r="DJ5030" s="37"/>
      <c r="DL5030" s="13" t="str">
        <f t="shared" si="78"/>
        <v/>
      </c>
    </row>
    <row r="5031" spans="1:116" s="12" customFormat="1" x14ac:dyDescent="0.3">
      <c r="A5031" s="10"/>
      <c r="B5031" s="41"/>
      <c r="D5031" s="39"/>
      <c r="E5031" s="39"/>
      <c r="F5031" s="10"/>
      <c r="G5031" s="10"/>
      <c r="H5031" s="11"/>
      <c r="I5031" s="10"/>
      <c r="J5031" s="10"/>
      <c r="K5031" s="39"/>
      <c r="L5031" s="24"/>
      <c r="M5031" s="27"/>
      <c r="N5031" s="37"/>
      <c r="O5031" s="37"/>
      <c r="P5031" s="37"/>
      <c r="Q5031" s="37"/>
      <c r="R5031" s="37"/>
      <c r="S5031" s="37"/>
      <c r="T5031" s="37"/>
      <c r="U5031" s="37"/>
      <c r="V5031" s="37"/>
      <c r="W5031" s="37"/>
      <c r="X5031" s="37"/>
      <c r="Y5031" s="37"/>
      <c r="Z5031" s="37"/>
      <c r="AA5031" s="37"/>
      <c r="AB5031" s="37"/>
      <c r="AC5031" s="37"/>
      <c r="AD5031" s="37"/>
      <c r="AE5031" s="37"/>
      <c r="AF5031" s="37"/>
      <c r="AG5031" s="37"/>
      <c r="AH5031" s="37"/>
      <c r="AI5031" s="37"/>
      <c r="AJ5031" s="37"/>
      <c r="AK5031" s="37"/>
      <c r="AL5031" s="37"/>
      <c r="AM5031" s="37"/>
      <c r="AN5031" s="37"/>
      <c r="AO5031" s="37"/>
      <c r="AP5031" s="37"/>
      <c r="AQ5031" s="37"/>
      <c r="AR5031" s="37"/>
      <c r="AS5031" s="37"/>
      <c r="AT5031" s="37"/>
      <c r="AU5031" s="37"/>
      <c r="AV5031" s="37"/>
      <c r="AW5031" s="37"/>
      <c r="AX5031" s="37"/>
      <c r="AY5031" s="37"/>
      <c r="AZ5031" s="37"/>
      <c r="BA5031" s="37"/>
      <c r="BB5031" s="37"/>
      <c r="BC5031" s="37"/>
      <c r="BD5031" s="37"/>
      <c r="BE5031" s="37"/>
      <c r="BF5031" s="37"/>
      <c r="BG5031" s="37"/>
      <c r="BH5031" s="37"/>
      <c r="BI5031" s="37"/>
      <c r="BJ5031" s="37"/>
      <c r="BK5031" s="37"/>
      <c r="BL5031" s="37"/>
      <c r="BM5031" s="37"/>
      <c r="BN5031" s="37"/>
      <c r="BO5031" s="37"/>
      <c r="BP5031" s="37"/>
      <c r="BQ5031" s="37"/>
      <c r="BR5031" s="37"/>
      <c r="BS5031" s="37"/>
      <c r="BT5031" s="37"/>
      <c r="BU5031" s="37"/>
      <c r="BV5031" s="37"/>
      <c r="BW5031" s="37"/>
      <c r="BX5031" s="37"/>
      <c r="BY5031" s="37"/>
      <c r="BZ5031" s="37"/>
      <c r="CA5031" s="37"/>
      <c r="CB5031" s="37"/>
      <c r="CC5031" s="37"/>
      <c r="CD5031" s="37"/>
      <c r="CE5031" s="37"/>
      <c r="CF5031" s="37"/>
      <c r="CG5031" s="37"/>
      <c r="CH5031" s="37"/>
      <c r="CI5031" s="37"/>
      <c r="CJ5031" s="37"/>
      <c r="CK5031" s="37"/>
      <c r="CL5031" s="37"/>
      <c r="CM5031" s="37"/>
      <c r="CN5031" s="37"/>
      <c r="CO5031" s="37"/>
      <c r="CP5031" s="37"/>
      <c r="CQ5031" s="37"/>
      <c r="CR5031" s="37"/>
      <c r="CS5031" s="37"/>
      <c r="CT5031" s="37"/>
      <c r="CU5031" s="37"/>
      <c r="CV5031" s="37"/>
      <c r="CW5031" s="37"/>
      <c r="CX5031" s="37"/>
      <c r="CY5031" s="37"/>
      <c r="CZ5031" s="37"/>
      <c r="DA5031" s="37"/>
      <c r="DB5031" s="37"/>
      <c r="DC5031" s="37"/>
      <c r="DD5031" s="37"/>
      <c r="DE5031" s="37"/>
      <c r="DF5031" s="37"/>
      <c r="DG5031" s="37"/>
      <c r="DH5031" s="37"/>
      <c r="DI5031" s="37"/>
      <c r="DJ5031" s="37"/>
      <c r="DL5031" s="13" t="str">
        <f t="shared" si="78"/>
        <v/>
      </c>
    </row>
    <row r="5032" spans="1:116" s="12" customFormat="1" x14ac:dyDescent="0.3">
      <c r="A5032" s="10"/>
      <c r="B5032" s="41"/>
      <c r="D5032" s="39"/>
      <c r="E5032" s="39"/>
      <c r="F5032" s="10"/>
      <c r="G5032" s="10"/>
      <c r="H5032" s="11"/>
      <c r="I5032" s="10"/>
      <c r="J5032" s="10"/>
      <c r="K5032" s="39"/>
      <c r="L5032" s="24"/>
      <c r="M5032" s="27"/>
      <c r="N5032" s="37"/>
      <c r="O5032" s="37"/>
      <c r="P5032" s="37"/>
      <c r="Q5032" s="37"/>
      <c r="R5032" s="37"/>
      <c r="S5032" s="37"/>
      <c r="T5032" s="37"/>
      <c r="U5032" s="37"/>
      <c r="V5032" s="37"/>
      <c r="W5032" s="37"/>
      <c r="X5032" s="37"/>
      <c r="Y5032" s="37"/>
      <c r="Z5032" s="37"/>
      <c r="AA5032" s="37"/>
      <c r="AB5032" s="37"/>
      <c r="AC5032" s="37"/>
      <c r="AD5032" s="37"/>
      <c r="AE5032" s="37"/>
      <c r="AF5032" s="37"/>
      <c r="AG5032" s="37"/>
      <c r="AH5032" s="37"/>
      <c r="AI5032" s="37"/>
      <c r="AJ5032" s="37"/>
      <c r="AK5032" s="37"/>
      <c r="AL5032" s="37"/>
      <c r="AM5032" s="37"/>
      <c r="AN5032" s="37"/>
      <c r="AO5032" s="37"/>
      <c r="AP5032" s="37"/>
      <c r="AQ5032" s="37"/>
      <c r="AR5032" s="37"/>
      <c r="AS5032" s="37"/>
      <c r="AT5032" s="37"/>
      <c r="AU5032" s="37"/>
      <c r="AV5032" s="37"/>
      <c r="AW5032" s="37"/>
      <c r="AX5032" s="37"/>
      <c r="AY5032" s="37"/>
      <c r="AZ5032" s="37"/>
      <c r="BA5032" s="37"/>
      <c r="BB5032" s="37"/>
      <c r="BC5032" s="37"/>
      <c r="BD5032" s="37"/>
      <c r="BE5032" s="37"/>
      <c r="BF5032" s="37"/>
      <c r="BG5032" s="37"/>
      <c r="BH5032" s="37"/>
      <c r="BI5032" s="37"/>
      <c r="BJ5032" s="37"/>
      <c r="BK5032" s="37"/>
      <c r="BL5032" s="37"/>
      <c r="BM5032" s="37"/>
      <c r="BN5032" s="37"/>
      <c r="BO5032" s="37"/>
      <c r="BP5032" s="37"/>
      <c r="BQ5032" s="37"/>
      <c r="BR5032" s="37"/>
      <c r="BS5032" s="37"/>
      <c r="BT5032" s="37"/>
      <c r="BU5032" s="37"/>
      <c r="BV5032" s="37"/>
      <c r="BW5032" s="37"/>
      <c r="BX5032" s="37"/>
      <c r="BY5032" s="37"/>
      <c r="BZ5032" s="37"/>
      <c r="CA5032" s="37"/>
      <c r="CB5032" s="37"/>
      <c r="CC5032" s="37"/>
      <c r="CD5032" s="37"/>
      <c r="CE5032" s="37"/>
      <c r="CF5032" s="37"/>
      <c r="CG5032" s="37"/>
      <c r="CH5032" s="37"/>
      <c r="CI5032" s="37"/>
      <c r="CJ5032" s="37"/>
      <c r="CK5032" s="37"/>
      <c r="CL5032" s="37"/>
      <c r="CM5032" s="37"/>
      <c r="CN5032" s="37"/>
      <c r="CO5032" s="37"/>
      <c r="CP5032" s="37"/>
      <c r="CQ5032" s="37"/>
      <c r="CR5032" s="37"/>
      <c r="CS5032" s="37"/>
      <c r="CT5032" s="37"/>
      <c r="CU5032" s="37"/>
      <c r="CV5032" s="37"/>
      <c r="CW5032" s="37"/>
      <c r="CX5032" s="37"/>
      <c r="CY5032" s="37"/>
      <c r="CZ5032" s="37"/>
      <c r="DA5032" s="37"/>
      <c r="DB5032" s="37"/>
      <c r="DC5032" s="37"/>
      <c r="DD5032" s="37"/>
      <c r="DE5032" s="37"/>
      <c r="DF5032" s="37"/>
      <c r="DG5032" s="37"/>
      <c r="DH5032" s="37"/>
      <c r="DI5032" s="37"/>
      <c r="DJ5032" s="37"/>
      <c r="DL5032" s="13" t="str">
        <f t="shared" si="78"/>
        <v/>
      </c>
    </row>
    <row r="5033" spans="1:116" s="12" customFormat="1" x14ac:dyDescent="0.3">
      <c r="A5033" s="10"/>
      <c r="B5033" s="41"/>
      <c r="D5033" s="39"/>
      <c r="E5033" s="39"/>
      <c r="F5033" s="10"/>
      <c r="G5033" s="10"/>
      <c r="H5033" s="11"/>
      <c r="I5033" s="10"/>
      <c r="J5033" s="10"/>
      <c r="K5033" s="39"/>
      <c r="L5033" s="24"/>
      <c r="M5033" s="27"/>
      <c r="N5033" s="37"/>
      <c r="O5033" s="37"/>
      <c r="P5033" s="37"/>
      <c r="Q5033" s="37"/>
      <c r="R5033" s="37"/>
      <c r="S5033" s="37"/>
      <c r="T5033" s="37"/>
      <c r="U5033" s="37"/>
      <c r="V5033" s="37"/>
      <c r="W5033" s="37"/>
      <c r="X5033" s="37"/>
      <c r="Y5033" s="37"/>
      <c r="Z5033" s="37"/>
      <c r="AA5033" s="37"/>
      <c r="AB5033" s="37"/>
      <c r="AC5033" s="37"/>
      <c r="AD5033" s="37"/>
      <c r="AE5033" s="37"/>
      <c r="AF5033" s="37"/>
      <c r="AG5033" s="37"/>
      <c r="AH5033" s="37"/>
      <c r="AI5033" s="37"/>
      <c r="AJ5033" s="37"/>
      <c r="AK5033" s="37"/>
      <c r="AL5033" s="37"/>
      <c r="AM5033" s="37"/>
      <c r="AN5033" s="37"/>
      <c r="AO5033" s="37"/>
      <c r="AP5033" s="37"/>
      <c r="AQ5033" s="37"/>
      <c r="AR5033" s="37"/>
      <c r="AS5033" s="37"/>
      <c r="AT5033" s="37"/>
      <c r="AU5033" s="37"/>
      <c r="AV5033" s="37"/>
      <c r="AW5033" s="37"/>
      <c r="AX5033" s="37"/>
      <c r="AY5033" s="37"/>
      <c r="AZ5033" s="37"/>
      <c r="BA5033" s="37"/>
      <c r="BB5033" s="37"/>
      <c r="BC5033" s="37"/>
      <c r="BD5033" s="37"/>
      <c r="BE5033" s="37"/>
      <c r="BF5033" s="37"/>
      <c r="BG5033" s="37"/>
      <c r="BH5033" s="37"/>
      <c r="BI5033" s="37"/>
      <c r="BJ5033" s="37"/>
      <c r="BK5033" s="37"/>
      <c r="BL5033" s="37"/>
      <c r="BM5033" s="37"/>
      <c r="BN5033" s="37"/>
      <c r="BO5033" s="37"/>
      <c r="BP5033" s="37"/>
      <c r="BQ5033" s="37"/>
      <c r="BR5033" s="37"/>
      <c r="BS5033" s="37"/>
      <c r="BT5033" s="37"/>
      <c r="BU5033" s="37"/>
      <c r="BV5033" s="37"/>
      <c r="BW5033" s="37"/>
      <c r="BX5033" s="37"/>
      <c r="BY5033" s="37"/>
      <c r="BZ5033" s="37"/>
      <c r="CA5033" s="37"/>
      <c r="CB5033" s="37"/>
      <c r="CC5033" s="37"/>
      <c r="CD5033" s="37"/>
      <c r="CE5033" s="37"/>
      <c r="CF5033" s="37"/>
      <c r="CG5033" s="37"/>
      <c r="CH5033" s="37"/>
      <c r="CI5033" s="37"/>
      <c r="CJ5033" s="37"/>
      <c r="CK5033" s="37"/>
      <c r="CL5033" s="37"/>
      <c r="CM5033" s="37"/>
      <c r="CN5033" s="37"/>
      <c r="CO5033" s="37"/>
      <c r="CP5033" s="37"/>
      <c r="CQ5033" s="37"/>
      <c r="CR5033" s="37"/>
      <c r="CS5033" s="37"/>
      <c r="CT5033" s="37"/>
      <c r="CU5033" s="37"/>
      <c r="CV5033" s="37"/>
      <c r="CW5033" s="37"/>
      <c r="CX5033" s="37"/>
      <c r="CY5033" s="37"/>
      <c r="CZ5033" s="37"/>
      <c r="DA5033" s="37"/>
      <c r="DB5033" s="37"/>
      <c r="DC5033" s="37"/>
      <c r="DD5033" s="37"/>
      <c r="DE5033" s="37"/>
      <c r="DF5033" s="37"/>
      <c r="DG5033" s="37"/>
      <c r="DH5033" s="37"/>
      <c r="DI5033" s="37"/>
      <c r="DJ5033" s="37"/>
      <c r="DL5033" s="13" t="str">
        <f t="shared" si="78"/>
        <v/>
      </c>
    </row>
    <row r="5034" spans="1:116" s="12" customFormat="1" x14ac:dyDescent="0.3">
      <c r="A5034" s="10"/>
      <c r="B5034" s="41"/>
      <c r="D5034" s="39"/>
      <c r="E5034" s="39"/>
      <c r="F5034" s="10"/>
      <c r="G5034" s="10"/>
      <c r="H5034" s="11"/>
      <c r="I5034" s="10"/>
      <c r="J5034" s="10"/>
      <c r="K5034" s="39"/>
      <c r="L5034" s="24"/>
      <c r="M5034" s="27"/>
      <c r="N5034" s="37"/>
      <c r="O5034" s="37"/>
      <c r="P5034" s="37"/>
      <c r="Q5034" s="37"/>
      <c r="R5034" s="37"/>
      <c r="S5034" s="37"/>
      <c r="T5034" s="37"/>
      <c r="U5034" s="37"/>
      <c r="V5034" s="37"/>
      <c r="W5034" s="37"/>
      <c r="X5034" s="37"/>
      <c r="Y5034" s="37"/>
      <c r="Z5034" s="37"/>
      <c r="AA5034" s="37"/>
      <c r="AB5034" s="37"/>
      <c r="AC5034" s="37"/>
      <c r="AD5034" s="37"/>
      <c r="AE5034" s="37"/>
      <c r="AF5034" s="37"/>
      <c r="AG5034" s="37"/>
      <c r="AH5034" s="37"/>
      <c r="AI5034" s="37"/>
      <c r="AJ5034" s="37"/>
      <c r="AK5034" s="37"/>
      <c r="AL5034" s="37"/>
      <c r="AM5034" s="37"/>
      <c r="AN5034" s="37"/>
      <c r="AO5034" s="37"/>
      <c r="AP5034" s="37"/>
      <c r="AQ5034" s="37"/>
      <c r="AR5034" s="37"/>
      <c r="AS5034" s="37"/>
      <c r="AT5034" s="37"/>
      <c r="AU5034" s="37"/>
      <c r="AV5034" s="37"/>
      <c r="AW5034" s="37"/>
      <c r="AX5034" s="37"/>
      <c r="AY5034" s="37"/>
      <c r="AZ5034" s="37"/>
      <c r="BA5034" s="37"/>
      <c r="BB5034" s="37"/>
      <c r="BC5034" s="37"/>
      <c r="BD5034" s="37"/>
      <c r="BE5034" s="37"/>
      <c r="BF5034" s="37"/>
      <c r="BG5034" s="37"/>
      <c r="BH5034" s="37"/>
      <c r="BI5034" s="37"/>
      <c r="BJ5034" s="37"/>
      <c r="BK5034" s="37"/>
      <c r="BL5034" s="37"/>
      <c r="BM5034" s="37"/>
      <c r="BN5034" s="37"/>
      <c r="BO5034" s="37"/>
      <c r="BP5034" s="37"/>
      <c r="BQ5034" s="37"/>
      <c r="BR5034" s="37"/>
      <c r="BS5034" s="37"/>
      <c r="BT5034" s="37"/>
      <c r="BU5034" s="37"/>
      <c r="BV5034" s="37"/>
      <c r="BW5034" s="37"/>
      <c r="BX5034" s="37"/>
      <c r="BY5034" s="37"/>
      <c r="BZ5034" s="37"/>
      <c r="CA5034" s="37"/>
      <c r="CB5034" s="37"/>
      <c r="CC5034" s="37"/>
      <c r="CD5034" s="37"/>
      <c r="CE5034" s="37"/>
      <c r="CF5034" s="37"/>
      <c r="CG5034" s="37"/>
      <c r="CH5034" s="37"/>
      <c r="CI5034" s="37"/>
      <c r="CJ5034" s="37"/>
      <c r="CK5034" s="37"/>
      <c r="CL5034" s="37"/>
      <c r="CM5034" s="37"/>
      <c r="CN5034" s="37"/>
      <c r="CO5034" s="37"/>
      <c r="CP5034" s="37"/>
      <c r="CQ5034" s="37"/>
      <c r="CR5034" s="37"/>
      <c r="CS5034" s="37"/>
      <c r="CT5034" s="37"/>
      <c r="CU5034" s="37"/>
      <c r="CV5034" s="37"/>
      <c r="CW5034" s="37"/>
      <c r="CX5034" s="37"/>
      <c r="CY5034" s="37"/>
      <c r="CZ5034" s="37"/>
      <c r="DA5034" s="37"/>
      <c r="DB5034" s="37"/>
      <c r="DC5034" s="37"/>
      <c r="DD5034" s="37"/>
      <c r="DE5034" s="37"/>
      <c r="DF5034" s="37"/>
      <c r="DG5034" s="37"/>
      <c r="DH5034" s="37"/>
      <c r="DI5034" s="37"/>
      <c r="DJ5034" s="37"/>
      <c r="DL5034" s="13" t="str">
        <f t="shared" si="78"/>
        <v/>
      </c>
    </row>
    <row r="5035" spans="1:116" s="12" customFormat="1" x14ac:dyDescent="0.3">
      <c r="A5035" s="10"/>
      <c r="B5035" s="41"/>
      <c r="D5035" s="39"/>
      <c r="E5035" s="39"/>
      <c r="F5035" s="10"/>
      <c r="G5035" s="10"/>
      <c r="H5035" s="11"/>
      <c r="I5035" s="10"/>
      <c r="J5035" s="10"/>
      <c r="K5035" s="39"/>
      <c r="L5035" s="24"/>
      <c r="M5035" s="27"/>
      <c r="N5035" s="37"/>
      <c r="O5035" s="37"/>
      <c r="P5035" s="37"/>
      <c r="Q5035" s="37"/>
      <c r="R5035" s="37"/>
      <c r="S5035" s="37"/>
      <c r="T5035" s="37"/>
      <c r="U5035" s="37"/>
      <c r="V5035" s="37"/>
      <c r="W5035" s="37"/>
      <c r="X5035" s="37"/>
      <c r="Y5035" s="37"/>
      <c r="Z5035" s="37"/>
      <c r="AA5035" s="37"/>
      <c r="AB5035" s="37"/>
      <c r="AC5035" s="37"/>
      <c r="AD5035" s="37"/>
      <c r="AE5035" s="37"/>
      <c r="AF5035" s="37"/>
      <c r="AG5035" s="37"/>
      <c r="AH5035" s="37"/>
      <c r="AI5035" s="37"/>
      <c r="AJ5035" s="37"/>
      <c r="AK5035" s="37"/>
      <c r="AL5035" s="37"/>
      <c r="AM5035" s="37"/>
      <c r="AN5035" s="37"/>
      <c r="AO5035" s="37"/>
      <c r="AP5035" s="37"/>
      <c r="AQ5035" s="37"/>
      <c r="AR5035" s="37"/>
      <c r="AS5035" s="37"/>
      <c r="AT5035" s="37"/>
      <c r="AU5035" s="37"/>
      <c r="AV5035" s="37"/>
      <c r="AW5035" s="37"/>
      <c r="AX5035" s="37"/>
      <c r="AY5035" s="37"/>
      <c r="AZ5035" s="37"/>
      <c r="BA5035" s="37"/>
      <c r="BB5035" s="37"/>
      <c r="BC5035" s="37"/>
      <c r="BD5035" s="37"/>
      <c r="BE5035" s="37"/>
      <c r="BF5035" s="37"/>
      <c r="BG5035" s="37"/>
      <c r="BH5035" s="37"/>
      <c r="BI5035" s="37"/>
      <c r="BJ5035" s="37"/>
      <c r="BK5035" s="37"/>
      <c r="BL5035" s="37"/>
      <c r="BM5035" s="37"/>
      <c r="BN5035" s="37"/>
      <c r="BO5035" s="37"/>
      <c r="BP5035" s="37"/>
      <c r="BQ5035" s="37"/>
      <c r="BR5035" s="37"/>
      <c r="BS5035" s="37"/>
      <c r="BT5035" s="37"/>
      <c r="BU5035" s="37"/>
      <c r="BV5035" s="37"/>
      <c r="BW5035" s="37"/>
      <c r="BX5035" s="37"/>
      <c r="BY5035" s="37"/>
      <c r="BZ5035" s="37"/>
      <c r="CA5035" s="37"/>
      <c r="CB5035" s="37"/>
      <c r="CC5035" s="37"/>
      <c r="CD5035" s="37"/>
      <c r="CE5035" s="37"/>
      <c r="CF5035" s="37"/>
      <c r="CG5035" s="37"/>
      <c r="CH5035" s="37"/>
      <c r="CI5035" s="37"/>
      <c r="CJ5035" s="37"/>
      <c r="CK5035" s="37"/>
      <c r="CL5035" s="37"/>
      <c r="CM5035" s="37"/>
      <c r="CN5035" s="37"/>
      <c r="CO5035" s="37"/>
      <c r="CP5035" s="37"/>
      <c r="CQ5035" s="37"/>
      <c r="CR5035" s="37"/>
      <c r="CS5035" s="37"/>
      <c r="CT5035" s="37"/>
      <c r="CU5035" s="37"/>
      <c r="CV5035" s="37"/>
      <c r="CW5035" s="37"/>
      <c r="CX5035" s="37"/>
      <c r="CY5035" s="37"/>
      <c r="CZ5035" s="37"/>
      <c r="DA5035" s="37"/>
      <c r="DB5035" s="37"/>
      <c r="DC5035" s="37"/>
      <c r="DD5035" s="37"/>
      <c r="DE5035" s="37"/>
      <c r="DF5035" s="37"/>
      <c r="DG5035" s="37"/>
      <c r="DH5035" s="37"/>
      <c r="DI5035" s="37"/>
      <c r="DJ5035" s="37"/>
      <c r="DL5035" s="13" t="str">
        <f t="shared" si="78"/>
        <v/>
      </c>
    </row>
    <row r="5036" spans="1:116" s="12" customFormat="1" x14ac:dyDescent="0.3">
      <c r="A5036" s="10"/>
      <c r="B5036" s="41"/>
      <c r="D5036" s="39"/>
      <c r="E5036" s="39"/>
      <c r="F5036" s="10"/>
      <c r="G5036" s="10"/>
      <c r="H5036" s="11"/>
      <c r="I5036" s="10"/>
      <c r="J5036" s="10"/>
      <c r="K5036" s="39"/>
      <c r="L5036" s="24"/>
      <c r="M5036" s="27"/>
      <c r="N5036" s="37"/>
      <c r="O5036" s="37"/>
      <c r="P5036" s="37"/>
      <c r="Q5036" s="37"/>
      <c r="R5036" s="37"/>
      <c r="S5036" s="37"/>
      <c r="T5036" s="37"/>
      <c r="U5036" s="37"/>
      <c r="V5036" s="37"/>
      <c r="W5036" s="37"/>
      <c r="X5036" s="37"/>
      <c r="Y5036" s="37"/>
      <c r="Z5036" s="37"/>
      <c r="AA5036" s="37"/>
      <c r="AB5036" s="37"/>
      <c r="AC5036" s="37"/>
      <c r="AD5036" s="37"/>
      <c r="AE5036" s="37"/>
      <c r="AF5036" s="37"/>
      <c r="AG5036" s="37"/>
      <c r="AH5036" s="37"/>
      <c r="AI5036" s="37"/>
      <c r="AJ5036" s="37"/>
      <c r="AK5036" s="37"/>
      <c r="AL5036" s="37"/>
      <c r="AM5036" s="37"/>
      <c r="AN5036" s="37"/>
      <c r="AO5036" s="37"/>
      <c r="AP5036" s="37"/>
      <c r="AQ5036" s="37"/>
      <c r="AR5036" s="37"/>
      <c r="AS5036" s="37"/>
      <c r="AT5036" s="37"/>
      <c r="AU5036" s="37"/>
      <c r="AV5036" s="37"/>
      <c r="AW5036" s="37"/>
      <c r="AX5036" s="37"/>
      <c r="AY5036" s="37"/>
      <c r="AZ5036" s="37"/>
      <c r="BA5036" s="37"/>
      <c r="BB5036" s="37"/>
      <c r="BC5036" s="37"/>
      <c r="BD5036" s="37"/>
      <c r="BE5036" s="37"/>
      <c r="BF5036" s="37"/>
      <c r="BG5036" s="37"/>
      <c r="BH5036" s="37"/>
      <c r="BI5036" s="37"/>
      <c r="BJ5036" s="37"/>
      <c r="BK5036" s="37"/>
      <c r="BL5036" s="37"/>
      <c r="BM5036" s="37"/>
      <c r="BN5036" s="37"/>
      <c r="BO5036" s="37"/>
      <c r="BP5036" s="37"/>
      <c r="BQ5036" s="37"/>
      <c r="BR5036" s="37"/>
      <c r="BS5036" s="37"/>
      <c r="BT5036" s="37"/>
      <c r="BU5036" s="37"/>
      <c r="BV5036" s="37"/>
      <c r="BW5036" s="37"/>
      <c r="BX5036" s="37"/>
      <c r="BY5036" s="37"/>
      <c r="BZ5036" s="37"/>
      <c r="CA5036" s="37"/>
      <c r="CB5036" s="37"/>
      <c r="CC5036" s="37"/>
      <c r="CD5036" s="37"/>
      <c r="CE5036" s="37"/>
      <c r="CF5036" s="37"/>
      <c r="CG5036" s="37"/>
      <c r="CH5036" s="37"/>
      <c r="CI5036" s="37"/>
      <c r="CJ5036" s="37"/>
      <c r="CK5036" s="37"/>
      <c r="CL5036" s="37"/>
      <c r="CM5036" s="37"/>
      <c r="CN5036" s="37"/>
      <c r="CO5036" s="37"/>
      <c r="CP5036" s="37"/>
      <c r="CQ5036" s="37"/>
      <c r="CR5036" s="37"/>
      <c r="CS5036" s="37"/>
      <c r="CT5036" s="37"/>
      <c r="CU5036" s="37"/>
      <c r="CV5036" s="37"/>
      <c r="CW5036" s="37"/>
      <c r="CX5036" s="37"/>
      <c r="CY5036" s="37"/>
      <c r="CZ5036" s="37"/>
      <c r="DA5036" s="37"/>
      <c r="DB5036" s="37"/>
      <c r="DC5036" s="37"/>
      <c r="DD5036" s="37"/>
      <c r="DE5036" s="37"/>
      <c r="DF5036" s="37"/>
      <c r="DG5036" s="37"/>
      <c r="DH5036" s="37"/>
      <c r="DI5036" s="37"/>
      <c r="DJ5036" s="37"/>
      <c r="DL5036" s="13" t="str">
        <f t="shared" si="78"/>
        <v/>
      </c>
    </row>
    <row r="5037" spans="1:116" s="12" customFormat="1" x14ac:dyDescent="0.3">
      <c r="A5037" s="10"/>
      <c r="B5037" s="41"/>
      <c r="D5037" s="39"/>
      <c r="E5037" s="39"/>
      <c r="F5037" s="10"/>
      <c r="G5037" s="10"/>
      <c r="H5037" s="11"/>
      <c r="I5037" s="10"/>
      <c r="J5037" s="10"/>
      <c r="K5037" s="39"/>
      <c r="L5037" s="24"/>
      <c r="M5037" s="27"/>
      <c r="N5037" s="37"/>
      <c r="O5037" s="37"/>
      <c r="P5037" s="37"/>
      <c r="Q5037" s="37"/>
      <c r="R5037" s="37"/>
      <c r="S5037" s="37"/>
      <c r="T5037" s="37"/>
      <c r="U5037" s="37"/>
      <c r="V5037" s="37"/>
      <c r="W5037" s="37"/>
      <c r="X5037" s="37"/>
      <c r="Y5037" s="37"/>
      <c r="Z5037" s="37"/>
      <c r="AA5037" s="37"/>
      <c r="AB5037" s="37"/>
      <c r="AC5037" s="37"/>
      <c r="AD5037" s="37"/>
      <c r="AE5037" s="37"/>
      <c r="AF5037" s="37"/>
      <c r="AG5037" s="37"/>
      <c r="AH5037" s="37"/>
      <c r="AI5037" s="37"/>
      <c r="AJ5037" s="37"/>
      <c r="AK5037" s="37"/>
      <c r="AL5037" s="37"/>
      <c r="AM5037" s="37"/>
      <c r="AN5037" s="37"/>
      <c r="AO5037" s="37"/>
      <c r="AP5037" s="37"/>
      <c r="AQ5037" s="37"/>
      <c r="AR5037" s="37"/>
      <c r="AS5037" s="37"/>
      <c r="AT5037" s="37"/>
      <c r="AU5037" s="37"/>
      <c r="AV5037" s="37"/>
      <c r="AW5037" s="37"/>
      <c r="AX5037" s="37"/>
      <c r="AY5037" s="37"/>
      <c r="AZ5037" s="37"/>
      <c r="BA5037" s="37"/>
      <c r="BB5037" s="37"/>
      <c r="BC5037" s="37"/>
      <c r="BD5037" s="37"/>
      <c r="BE5037" s="37"/>
      <c r="BF5037" s="37"/>
      <c r="BG5037" s="37"/>
      <c r="BH5037" s="37"/>
      <c r="BI5037" s="37"/>
      <c r="BJ5037" s="37"/>
      <c r="BK5037" s="37"/>
      <c r="BL5037" s="37"/>
      <c r="BM5037" s="37"/>
      <c r="BN5037" s="37"/>
      <c r="BO5037" s="37"/>
      <c r="BP5037" s="37"/>
      <c r="BQ5037" s="37"/>
      <c r="BR5037" s="37"/>
      <c r="BS5037" s="37"/>
      <c r="BT5037" s="37"/>
      <c r="BU5037" s="37"/>
      <c r="BV5037" s="37"/>
      <c r="BW5037" s="37"/>
      <c r="BX5037" s="37"/>
      <c r="BY5037" s="37"/>
      <c r="BZ5037" s="37"/>
      <c r="CA5037" s="37"/>
      <c r="CB5037" s="37"/>
      <c r="CC5037" s="37"/>
      <c r="CD5037" s="37"/>
      <c r="CE5037" s="37"/>
      <c r="CF5037" s="37"/>
      <c r="CG5037" s="37"/>
      <c r="CH5037" s="37"/>
      <c r="CI5037" s="37"/>
      <c r="CJ5037" s="37"/>
      <c r="CK5037" s="37"/>
      <c r="CL5037" s="37"/>
      <c r="CM5037" s="37"/>
      <c r="CN5037" s="37"/>
      <c r="CO5037" s="37"/>
      <c r="CP5037" s="37"/>
      <c r="CQ5037" s="37"/>
      <c r="CR5037" s="37"/>
      <c r="CS5037" s="37"/>
      <c r="CT5037" s="37"/>
      <c r="CU5037" s="37"/>
      <c r="CV5037" s="37"/>
      <c r="CW5037" s="37"/>
      <c r="CX5037" s="37"/>
      <c r="CY5037" s="37"/>
      <c r="CZ5037" s="37"/>
      <c r="DA5037" s="37"/>
      <c r="DB5037" s="37"/>
      <c r="DC5037" s="37"/>
      <c r="DD5037" s="37"/>
      <c r="DE5037" s="37"/>
      <c r="DF5037" s="37"/>
      <c r="DG5037" s="37"/>
      <c r="DH5037" s="37"/>
      <c r="DI5037" s="37"/>
      <c r="DJ5037" s="37"/>
      <c r="DL5037" s="13" t="str">
        <f t="shared" si="78"/>
        <v/>
      </c>
    </row>
    <row r="5038" spans="1:116" s="12" customFormat="1" x14ac:dyDescent="0.3">
      <c r="A5038" s="10"/>
      <c r="B5038" s="41"/>
      <c r="D5038" s="39"/>
      <c r="E5038" s="39"/>
      <c r="F5038" s="10"/>
      <c r="G5038" s="10"/>
      <c r="H5038" s="11"/>
      <c r="I5038" s="10"/>
      <c r="J5038" s="10"/>
      <c r="K5038" s="39"/>
      <c r="L5038" s="24"/>
      <c r="M5038" s="27"/>
      <c r="N5038" s="37"/>
      <c r="O5038" s="37"/>
      <c r="P5038" s="37"/>
      <c r="Q5038" s="37"/>
      <c r="R5038" s="37"/>
      <c r="S5038" s="37"/>
      <c r="T5038" s="37"/>
      <c r="U5038" s="37"/>
      <c r="V5038" s="37"/>
      <c r="W5038" s="37"/>
      <c r="X5038" s="37"/>
      <c r="Y5038" s="37"/>
      <c r="Z5038" s="37"/>
      <c r="AA5038" s="37"/>
      <c r="AB5038" s="37"/>
      <c r="AC5038" s="37"/>
      <c r="AD5038" s="37"/>
      <c r="AE5038" s="37"/>
      <c r="AF5038" s="37"/>
      <c r="AG5038" s="37"/>
      <c r="AH5038" s="37"/>
      <c r="AI5038" s="37"/>
      <c r="AJ5038" s="37"/>
      <c r="AK5038" s="37"/>
      <c r="AL5038" s="37"/>
      <c r="AM5038" s="37"/>
      <c r="AN5038" s="37"/>
      <c r="AO5038" s="37"/>
      <c r="AP5038" s="37"/>
      <c r="AQ5038" s="37"/>
      <c r="AR5038" s="37"/>
      <c r="AS5038" s="37"/>
      <c r="AT5038" s="37"/>
      <c r="AU5038" s="37"/>
      <c r="AV5038" s="37"/>
      <c r="AW5038" s="37"/>
      <c r="AX5038" s="37"/>
      <c r="AY5038" s="37"/>
      <c r="AZ5038" s="37"/>
      <c r="BA5038" s="37"/>
      <c r="BB5038" s="37"/>
      <c r="BC5038" s="37"/>
      <c r="BD5038" s="37"/>
      <c r="BE5038" s="37"/>
      <c r="BF5038" s="37"/>
      <c r="BG5038" s="37"/>
      <c r="BH5038" s="37"/>
      <c r="BI5038" s="37"/>
      <c r="BJ5038" s="37"/>
      <c r="BK5038" s="37"/>
      <c r="BL5038" s="37"/>
      <c r="BM5038" s="37"/>
      <c r="BN5038" s="37"/>
      <c r="BO5038" s="37"/>
      <c r="BP5038" s="37"/>
      <c r="BQ5038" s="37"/>
      <c r="BR5038" s="37"/>
      <c r="BS5038" s="37"/>
      <c r="BT5038" s="37"/>
      <c r="BU5038" s="37"/>
      <c r="BV5038" s="37"/>
      <c r="BW5038" s="37"/>
      <c r="BX5038" s="37"/>
      <c r="BY5038" s="37"/>
      <c r="BZ5038" s="37"/>
      <c r="CA5038" s="37"/>
      <c r="CB5038" s="37"/>
      <c r="CC5038" s="37"/>
      <c r="CD5038" s="37"/>
      <c r="CE5038" s="37"/>
      <c r="CF5038" s="37"/>
      <c r="CG5038" s="37"/>
      <c r="CH5038" s="37"/>
      <c r="CI5038" s="37"/>
      <c r="CJ5038" s="37"/>
      <c r="CK5038" s="37"/>
      <c r="CL5038" s="37"/>
      <c r="CM5038" s="37"/>
      <c r="CN5038" s="37"/>
      <c r="CO5038" s="37"/>
      <c r="CP5038" s="37"/>
      <c r="CQ5038" s="37"/>
      <c r="CR5038" s="37"/>
      <c r="CS5038" s="37"/>
      <c r="CT5038" s="37"/>
      <c r="CU5038" s="37"/>
      <c r="CV5038" s="37"/>
      <c r="CW5038" s="37"/>
      <c r="CX5038" s="37"/>
      <c r="CY5038" s="37"/>
      <c r="CZ5038" s="37"/>
      <c r="DA5038" s="37"/>
      <c r="DB5038" s="37"/>
      <c r="DC5038" s="37"/>
      <c r="DD5038" s="37"/>
      <c r="DE5038" s="37"/>
      <c r="DF5038" s="37"/>
      <c r="DG5038" s="37"/>
      <c r="DH5038" s="37"/>
      <c r="DI5038" s="37"/>
      <c r="DJ5038" s="37"/>
      <c r="DL5038" s="13" t="str">
        <f t="shared" si="78"/>
        <v/>
      </c>
    </row>
    <row r="5039" spans="1:116" s="12" customFormat="1" x14ac:dyDescent="0.3">
      <c r="A5039" s="10"/>
      <c r="B5039" s="41"/>
      <c r="D5039" s="39"/>
      <c r="E5039" s="39"/>
      <c r="F5039" s="10"/>
      <c r="G5039" s="10"/>
      <c r="H5039" s="11"/>
      <c r="I5039" s="10"/>
      <c r="J5039" s="10"/>
      <c r="K5039" s="39"/>
      <c r="L5039" s="24"/>
      <c r="M5039" s="27"/>
      <c r="N5039" s="37"/>
      <c r="O5039" s="37"/>
      <c r="P5039" s="37"/>
      <c r="Q5039" s="37"/>
      <c r="R5039" s="37"/>
      <c r="S5039" s="37"/>
      <c r="T5039" s="37"/>
      <c r="U5039" s="37"/>
      <c r="V5039" s="37"/>
      <c r="W5039" s="37"/>
      <c r="X5039" s="37"/>
      <c r="Y5039" s="37"/>
      <c r="Z5039" s="37"/>
      <c r="AA5039" s="37"/>
      <c r="AB5039" s="37"/>
      <c r="AC5039" s="37"/>
      <c r="AD5039" s="37"/>
      <c r="AE5039" s="37"/>
      <c r="AF5039" s="37"/>
      <c r="AG5039" s="37"/>
      <c r="AH5039" s="37"/>
      <c r="AI5039" s="37"/>
      <c r="AJ5039" s="37"/>
      <c r="AK5039" s="37"/>
      <c r="AL5039" s="37"/>
      <c r="AM5039" s="37"/>
      <c r="AN5039" s="37"/>
      <c r="AO5039" s="37"/>
      <c r="AP5039" s="37"/>
      <c r="AQ5039" s="37"/>
      <c r="AR5039" s="37"/>
      <c r="AS5039" s="37"/>
      <c r="AT5039" s="37"/>
      <c r="AU5039" s="37"/>
      <c r="AV5039" s="37"/>
      <c r="AW5039" s="37"/>
      <c r="AX5039" s="37"/>
      <c r="AY5039" s="37"/>
      <c r="AZ5039" s="37"/>
      <c r="BA5039" s="37"/>
      <c r="BB5039" s="37"/>
      <c r="BC5039" s="37"/>
      <c r="BD5039" s="37"/>
      <c r="BE5039" s="37"/>
      <c r="BF5039" s="37"/>
      <c r="BG5039" s="37"/>
      <c r="BH5039" s="37"/>
      <c r="BI5039" s="37"/>
      <c r="BJ5039" s="37"/>
      <c r="BK5039" s="37"/>
      <c r="BL5039" s="37"/>
      <c r="BM5039" s="37"/>
      <c r="BN5039" s="37"/>
      <c r="BO5039" s="37"/>
      <c r="BP5039" s="37"/>
      <c r="BQ5039" s="37"/>
      <c r="BR5039" s="37"/>
      <c r="BS5039" s="37"/>
      <c r="BT5039" s="37"/>
      <c r="BU5039" s="37"/>
      <c r="BV5039" s="37"/>
      <c r="BW5039" s="37"/>
      <c r="BX5039" s="37"/>
      <c r="BY5039" s="37"/>
      <c r="BZ5039" s="37"/>
      <c r="CA5039" s="37"/>
      <c r="CB5039" s="37"/>
      <c r="CC5039" s="37"/>
      <c r="CD5039" s="37"/>
      <c r="CE5039" s="37"/>
      <c r="CF5039" s="37"/>
      <c r="CG5039" s="37"/>
      <c r="CH5039" s="37"/>
      <c r="CI5039" s="37"/>
      <c r="CJ5039" s="37"/>
      <c r="CK5039" s="37"/>
      <c r="CL5039" s="37"/>
      <c r="CM5039" s="37"/>
      <c r="CN5039" s="37"/>
      <c r="CO5039" s="37"/>
      <c r="CP5039" s="37"/>
      <c r="CQ5039" s="37"/>
      <c r="CR5039" s="37"/>
      <c r="CS5039" s="37"/>
      <c r="CT5039" s="37"/>
      <c r="CU5039" s="37"/>
      <c r="CV5039" s="37"/>
      <c r="CW5039" s="37"/>
      <c r="CX5039" s="37"/>
      <c r="CY5039" s="37"/>
      <c r="CZ5039" s="37"/>
      <c r="DA5039" s="37"/>
      <c r="DB5039" s="37"/>
      <c r="DC5039" s="37"/>
      <c r="DD5039" s="37"/>
      <c r="DE5039" s="37"/>
      <c r="DF5039" s="37"/>
      <c r="DG5039" s="37"/>
      <c r="DH5039" s="37"/>
      <c r="DI5039" s="37"/>
      <c r="DJ5039" s="37"/>
      <c r="DL5039" s="13" t="str">
        <f t="shared" si="78"/>
        <v/>
      </c>
    </row>
    <row r="5040" spans="1:116" s="12" customFormat="1" x14ac:dyDescent="0.3">
      <c r="A5040" s="10"/>
      <c r="B5040" s="41"/>
      <c r="D5040" s="39"/>
      <c r="E5040" s="39"/>
      <c r="F5040" s="10"/>
      <c r="G5040" s="10"/>
      <c r="H5040" s="11"/>
      <c r="I5040" s="10"/>
      <c r="J5040" s="10"/>
      <c r="K5040" s="39"/>
      <c r="L5040" s="24"/>
      <c r="M5040" s="27"/>
      <c r="N5040" s="37"/>
      <c r="O5040" s="37"/>
      <c r="P5040" s="37"/>
      <c r="Q5040" s="37"/>
      <c r="R5040" s="37"/>
      <c r="S5040" s="37"/>
      <c r="T5040" s="37"/>
      <c r="U5040" s="37"/>
      <c r="V5040" s="37"/>
      <c r="W5040" s="37"/>
      <c r="X5040" s="37"/>
      <c r="Y5040" s="37"/>
      <c r="Z5040" s="37"/>
      <c r="AA5040" s="37"/>
      <c r="AB5040" s="37"/>
      <c r="AC5040" s="37"/>
      <c r="AD5040" s="37"/>
      <c r="AE5040" s="37"/>
      <c r="AF5040" s="37"/>
      <c r="AG5040" s="37"/>
      <c r="AH5040" s="37"/>
      <c r="AI5040" s="37"/>
      <c r="AJ5040" s="37"/>
      <c r="AK5040" s="37"/>
      <c r="AL5040" s="37"/>
      <c r="AM5040" s="37"/>
      <c r="AN5040" s="37"/>
      <c r="AO5040" s="37"/>
      <c r="AP5040" s="37"/>
      <c r="AQ5040" s="37"/>
      <c r="AR5040" s="37"/>
      <c r="AS5040" s="37"/>
      <c r="AT5040" s="37"/>
      <c r="AU5040" s="37"/>
      <c r="AV5040" s="37"/>
      <c r="AW5040" s="37"/>
      <c r="AX5040" s="37"/>
      <c r="AY5040" s="37"/>
      <c r="AZ5040" s="37"/>
      <c r="BA5040" s="37"/>
      <c r="BB5040" s="37"/>
      <c r="BC5040" s="37"/>
      <c r="BD5040" s="37"/>
      <c r="BE5040" s="37"/>
      <c r="BF5040" s="37"/>
      <c r="BG5040" s="37"/>
      <c r="BH5040" s="37"/>
      <c r="BI5040" s="37"/>
      <c r="BJ5040" s="37"/>
      <c r="BK5040" s="37"/>
      <c r="BL5040" s="37"/>
      <c r="BM5040" s="37"/>
      <c r="BN5040" s="37"/>
      <c r="BO5040" s="37"/>
      <c r="BP5040" s="37"/>
      <c r="BQ5040" s="37"/>
      <c r="BR5040" s="37"/>
      <c r="BS5040" s="37"/>
      <c r="BT5040" s="37"/>
      <c r="BU5040" s="37"/>
      <c r="BV5040" s="37"/>
      <c r="BW5040" s="37"/>
      <c r="BX5040" s="37"/>
      <c r="BY5040" s="37"/>
      <c r="BZ5040" s="37"/>
      <c r="CA5040" s="37"/>
      <c r="CB5040" s="37"/>
      <c r="CC5040" s="37"/>
      <c r="CD5040" s="37"/>
      <c r="CE5040" s="37"/>
      <c r="CF5040" s="37"/>
      <c r="CG5040" s="37"/>
      <c r="CH5040" s="37"/>
      <c r="CI5040" s="37"/>
      <c r="CJ5040" s="37"/>
      <c r="CK5040" s="37"/>
      <c r="CL5040" s="37"/>
      <c r="CM5040" s="37"/>
      <c r="CN5040" s="37"/>
      <c r="CO5040" s="37"/>
      <c r="CP5040" s="37"/>
      <c r="CQ5040" s="37"/>
      <c r="CR5040" s="37"/>
      <c r="CS5040" s="37"/>
      <c r="CT5040" s="37"/>
      <c r="CU5040" s="37"/>
      <c r="CV5040" s="37"/>
      <c r="CW5040" s="37"/>
      <c r="CX5040" s="37"/>
      <c r="CY5040" s="37"/>
      <c r="CZ5040" s="37"/>
      <c r="DA5040" s="37"/>
      <c r="DB5040" s="37"/>
      <c r="DC5040" s="37"/>
      <c r="DD5040" s="37"/>
      <c r="DE5040" s="37"/>
      <c r="DF5040" s="37"/>
      <c r="DG5040" s="37"/>
      <c r="DH5040" s="37"/>
      <c r="DI5040" s="37"/>
      <c r="DJ5040" s="37"/>
      <c r="DL5040" s="13" t="str">
        <f t="shared" si="78"/>
        <v/>
      </c>
    </row>
    <row r="5041" spans="1:116" s="12" customFormat="1" x14ac:dyDescent="0.3">
      <c r="A5041" s="10"/>
      <c r="B5041" s="41"/>
      <c r="D5041" s="39"/>
      <c r="E5041" s="39"/>
      <c r="F5041" s="10"/>
      <c r="G5041" s="10"/>
      <c r="H5041" s="11"/>
      <c r="I5041" s="10"/>
      <c r="J5041" s="10"/>
      <c r="K5041" s="39"/>
      <c r="L5041" s="24"/>
      <c r="M5041" s="27"/>
      <c r="N5041" s="37"/>
      <c r="O5041" s="37"/>
      <c r="P5041" s="37"/>
      <c r="Q5041" s="37"/>
      <c r="R5041" s="37"/>
      <c r="S5041" s="37"/>
      <c r="T5041" s="37"/>
      <c r="U5041" s="37"/>
      <c r="V5041" s="37"/>
      <c r="W5041" s="37"/>
      <c r="X5041" s="37"/>
      <c r="Y5041" s="37"/>
      <c r="Z5041" s="37"/>
      <c r="AA5041" s="37"/>
      <c r="AB5041" s="37"/>
      <c r="AC5041" s="37"/>
      <c r="AD5041" s="37"/>
      <c r="AE5041" s="37"/>
      <c r="AF5041" s="37"/>
      <c r="AG5041" s="37"/>
      <c r="AH5041" s="37"/>
      <c r="AI5041" s="37"/>
      <c r="AJ5041" s="37"/>
      <c r="AK5041" s="37"/>
      <c r="AL5041" s="37"/>
      <c r="AM5041" s="37"/>
      <c r="AN5041" s="37"/>
      <c r="AO5041" s="37"/>
      <c r="AP5041" s="37"/>
      <c r="AQ5041" s="37"/>
      <c r="AR5041" s="37"/>
      <c r="AS5041" s="37"/>
      <c r="AT5041" s="37"/>
      <c r="AU5041" s="37"/>
      <c r="AV5041" s="37"/>
      <c r="AW5041" s="37"/>
      <c r="AX5041" s="37"/>
      <c r="AY5041" s="37"/>
      <c r="AZ5041" s="37"/>
      <c r="BA5041" s="37"/>
      <c r="BB5041" s="37"/>
      <c r="BC5041" s="37"/>
      <c r="BD5041" s="37"/>
      <c r="BE5041" s="37"/>
      <c r="BF5041" s="37"/>
      <c r="BG5041" s="37"/>
      <c r="BH5041" s="37"/>
      <c r="BI5041" s="37"/>
      <c r="BJ5041" s="37"/>
      <c r="BK5041" s="37"/>
      <c r="BL5041" s="37"/>
      <c r="BM5041" s="37"/>
      <c r="BN5041" s="37"/>
      <c r="BO5041" s="37"/>
      <c r="BP5041" s="37"/>
      <c r="BQ5041" s="37"/>
      <c r="BR5041" s="37"/>
      <c r="BS5041" s="37"/>
      <c r="BT5041" s="37"/>
      <c r="BU5041" s="37"/>
      <c r="BV5041" s="37"/>
      <c r="BW5041" s="37"/>
      <c r="BX5041" s="37"/>
      <c r="BY5041" s="37"/>
      <c r="BZ5041" s="37"/>
      <c r="CA5041" s="37"/>
      <c r="CB5041" s="37"/>
      <c r="CC5041" s="37"/>
      <c r="CD5041" s="37"/>
      <c r="CE5041" s="37"/>
      <c r="CF5041" s="37"/>
      <c r="CG5041" s="37"/>
      <c r="CH5041" s="37"/>
      <c r="CI5041" s="37"/>
      <c r="CJ5041" s="37"/>
      <c r="CK5041" s="37"/>
      <c r="CL5041" s="37"/>
      <c r="CM5041" s="37"/>
      <c r="CN5041" s="37"/>
      <c r="CO5041" s="37"/>
      <c r="CP5041" s="37"/>
      <c r="CQ5041" s="37"/>
      <c r="CR5041" s="37"/>
      <c r="CS5041" s="37"/>
      <c r="CT5041" s="37"/>
      <c r="CU5041" s="37"/>
      <c r="CV5041" s="37"/>
      <c r="CW5041" s="37"/>
      <c r="CX5041" s="37"/>
      <c r="CY5041" s="37"/>
      <c r="CZ5041" s="37"/>
      <c r="DA5041" s="37"/>
      <c r="DB5041" s="37"/>
      <c r="DC5041" s="37"/>
      <c r="DD5041" s="37"/>
      <c r="DE5041" s="37"/>
      <c r="DF5041" s="37"/>
      <c r="DG5041" s="37"/>
      <c r="DH5041" s="37"/>
      <c r="DI5041" s="37"/>
      <c r="DJ5041" s="37"/>
      <c r="DL5041" s="13" t="str">
        <f t="shared" si="78"/>
        <v/>
      </c>
    </row>
    <row r="5042" spans="1:116" s="12" customFormat="1" x14ac:dyDescent="0.3">
      <c r="A5042" s="10"/>
      <c r="B5042" s="41"/>
      <c r="D5042" s="39"/>
      <c r="E5042" s="39"/>
      <c r="F5042" s="10"/>
      <c r="G5042" s="10"/>
      <c r="H5042" s="11"/>
      <c r="I5042" s="10"/>
      <c r="J5042" s="10"/>
      <c r="K5042" s="39"/>
      <c r="L5042" s="24"/>
      <c r="M5042" s="27"/>
      <c r="N5042" s="37"/>
      <c r="O5042" s="37"/>
      <c r="P5042" s="37"/>
      <c r="Q5042" s="37"/>
      <c r="R5042" s="37"/>
      <c r="S5042" s="37"/>
      <c r="T5042" s="37"/>
      <c r="U5042" s="37"/>
      <c r="V5042" s="37"/>
      <c r="W5042" s="37"/>
      <c r="X5042" s="37"/>
      <c r="Y5042" s="37"/>
      <c r="Z5042" s="37"/>
      <c r="AA5042" s="37"/>
      <c r="AB5042" s="37"/>
      <c r="AC5042" s="37"/>
      <c r="AD5042" s="37"/>
      <c r="AE5042" s="37"/>
      <c r="AF5042" s="37"/>
      <c r="AG5042" s="37"/>
      <c r="AH5042" s="37"/>
      <c r="AI5042" s="37"/>
      <c r="AJ5042" s="37"/>
      <c r="AK5042" s="37"/>
      <c r="AL5042" s="37"/>
      <c r="AM5042" s="37"/>
      <c r="AN5042" s="37"/>
      <c r="AO5042" s="37"/>
      <c r="AP5042" s="37"/>
      <c r="AQ5042" s="37"/>
      <c r="AR5042" s="37"/>
      <c r="AS5042" s="37"/>
      <c r="AT5042" s="37"/>
      <c r="AU5042" s="37"/>
      <c r="AV5042" s="37"/>
      <c r="AW5042" s="37"/>
      <c r="AX5042" s="37"/>
      <c r="AY5042" s="37"/>
      <c r="AZ5042" s="37"/>
      <c r="BA5042" s="37"/>
      <c r="BB5042" s="37"/>
      <c r="BC5042" s="37"/>
      <c r="BD5042" s="37"/>
      <c r="BE5042" s="37"/>
      <c r="BF5042" s="37"/>
      <c r="BG5042" s="37"/>
      <c r="BH5042" s="37"/>
      <c r="BI5042" s="37"/>
      <c r="BJ5042" s="37"/>
      <c r="BK5042" s="37"/>
      <c r="BL5042" s="37"/>
      <c r="BM5042" s="37"/>
      <c r="BN5042" s="37"/>
      <c r="BO5042" s="37"/>
      <c r="BP5042" s="37"/>
      <c r="BQ5042" s="37"/>
      <c r="BR5042" s="37"/>
      <c r="BS5042" s="37"/>
      <c r="BT5042" s="37"/>
      <c r="BU5042" s="37"/>
      <c r="BV5042" s="37"/>
      <c r="BW5042" s="37"/>
      <c r="BX5042" s="37"/>
      <c r="BY5042" s="37"/>
      <c r="BZ5042" s="37"/>
      <c r="CA5042" s="37"/>
      <c r="CB5042" s="37"/>
      <c r="CC5042" s="37"/>
      <c r="CD5042" s="37"/>
      <c r="CE5042" s="37"/>
      <c r="CF5042" s="37"/>
      <c r="CG5042" s="37"/>
      <c r="CH5042" s="37"/>
      <c r="CI5042" s="37"/>
      <c r="CJ5042" s="37"/>
      <c r="CK5042" s="37"/>
      <c r="CL5042" s="37"/>
      <c r="CM5042" s="37"/>
      <c r="CN5042" s="37"/>
      <c r="CO5042" s="37"/>
      <c r="CP5042" s="37"/>
      <c r="CQ5042" s="37"/>
      <c r="CR5042" s="37"/>
      <c r="CS5042" s="37"/>
      <c r="CT5042" s="37"/>
      <c r="CU5042" s="37"/>
      <c r="CV5042" s="37"/>
      <c r="CW5042" s="37"/>
      <c r="CX5042" s="37"/>
      <c r="CY5042" s="37"/>
      <c r="CZ5042" s="37"/>
      <c r="DA5042" s="37"/>
      <c r="DB5042" s="37"/>
      <c r="DC5042" s="37"/>
      <c r="DD5042" s="37"/>
      <c r="DE5042" s="37"/>
      <c r="DF5042" s="37"/>
      <c r="DG5042" s="37"/>
      <c r="DH5042" s="37"/>
      <c r="DI5042" s="37"/>
      <c r="DJ5042" s="37"/>
      <c r="DL5042" s="13" t="str">
        <f t="shared" si="78"/>
        <v/>
      </c>
    </row>
    <row r="5043" spans="1:116" s="12" customFormat="1" x14ac:dyDescent="0.3">
      <c r="A5043" s="10"/>
      <c r="B5043" s="41"/>
      <c r="D5043" s="39"/>
      <c r="E5043" s="39"/>
      <c r="F5043" s="10"/>
      <c r="G5043" s="10"/>
      <c r="H5043" s="11"/>
      <c r="I5043" s="10"/>
      <c r="J5043" s="10"/>
      <c r="K5043" s="39"/>
      <c r="L5043" s="24"/>
      <c r="M5043" s="27"/>
      <c r="N5043" s="37"/>
      <c r="O5043" s="37"/>
      <c r="P5043" s="37"/>
      <c r="Q5043" s="37"/>
      <c r="R5043" s="37"/>
      <c r="S5043" s="37"/>
      <c r="T5043" s="37"/>
      <c r="U5043" s="37"/>
      <c r="V5043" s="37"/>
      <c r="W5043" s="37"/>
      <c r="X5043" s="37"/>
      <c r="Y5043" s="37"/>
      <c r="Z5043" s="37"/>
      <c r="AA5043" s="37"/>
      <c r="AB5043" s="37"/>
      <c r="AC5043" s="37"/>
      <c r="AD5043" s="37"/>
      <c r="AE5043" s="37"/>
      <c r="AF5043" s="37"/>
      <c r="AG5043" s="37"/>
      <c r="AH5043" s="37"/>
      <c r="AI5043" s="37"/>
      <c r="AJ5043" s="37"/>
      <c r="AK5043" s="37"/>
      <c r="AL5043" s="37"/>
      <c r="AM5043" s="37"/>
      <c r="AN5043" s="37"/>
      <c r="AO5043" s="37"/>
      <c r="AP5043" s="37"/>
      <c r="AQ5043" s="37"/>
      <c r="AR5043" s="37"/>
      <c r="AS5043" s="37"/>
      <c r="AT5043" s="37"/>
      <c r="AU5043" s="37"/>
      <c r="AV5043" s="37"/>
      <c r="AW5043" s="37"/>
      <c r="AX5043" s="37"/>
      <c r="AY5043" s="37"/>
      <c r="AZ5043" s="37"/>
      <c r="BA5043" s="37"/>
      <c r="BB5043" s="37"/>
      <c r="BC5043" s="37"/>
      <c r="BD5043" s="37"/>
      <c r="BE5043" s="37"/>
      <c r="BF5043" s="37"/>
      <c r="BG5043" s="37"/>
      <c r="BH5043" s="37"/>
      <c r="BI5043" s="37"/>
      <c r="BJ5043" s="37"/>
      <c r="BK5043" s="37"/>
      <c r="BL5043" s="37"/>
      <c r="BM5043" s="37"/>
      <c r="BN5043" s="37"/>
      <c r="BO5043" s="37"/>
      <c r="BP5043" s="37"/>
      <c r="BQ5043" s="37"/>
      <c r="BR5043" s="37"/>
      <c r="BS5043" s="37"/>
      <c r="BT5043" s="37"/>
      <c r="BU5043" s="37"/>
      <c r="BV5043" s="37"/>
      <c r="BW5043" s="37"/>
      <c r="BX5043" s="37"/>
      <c r="BY5043" s="37"/>
      <c r="BZ5043" s="37"/>
      <c r="CA5043" s="37"/>
      <c r="CB5043" s="37"/>
      <c r="CC5043" s="37"/>
      <c r="CD5043" s="37"/>
      <c r="CE5043" s="37"/>
      <c r="CF5043" s="37"/>
      <c r="CG5043" s="37"/>
      <c r="CH5043" s="37"/>
      <c r="CI5043" s="37"/>
      <c r="CJ5043" s="37"/>
      <c r="CK5043" s="37"/>
      <c r="CL5043" s="37"/>
      <c r="CM5043" s="37"/>
      <c r="CN5043" s="37"/>
      <c r="CO5043" s="37"/>
      <c r="CP5043" s="37"/>
      <c r="CQ5043" s="37"/>
      <c r="CR5043" s="37"/>
      <c r="CS5043" s="37"/>
      <c r="CT5043" s="37"/>
      <c r="CU5043" s="37"/>
      <c r="CV5043" s="37"/>
      <c r="CW5043" s="37"/>
      <c r="CX5043" s="37"/>
      <c r="CY5043" s="37"/>
      <c r="CZ5043" s="37"/>
      <c r="DA5043" s="37"/>
      <c r="DB5043" s="37"/>
      <c r="DC5043" s="37"/>
      <c r="DD5043" s="37"/>
      <c r="DE5043" s="37"/>
      <c r="DF5043" s="37"/>
      <c r="DG5043" s="37"/>
      <c r="DH5043" s="37"/>
      <c r="DI5043" s="37"/>
      <c r="DJ5043" s="37"/>
      <c r="DL5043" s="13" t="str">
        <f t="shared" si="78"/>
        <v/>
      </c>
    </row>
    <row r="5044" spans="1:116" s="12" customFormat="1" x14ac:dyDescent="0.3">
      <c r="A5044" s="10"/>
      <c r="B5044" s="41"/>
      <c r="D5044" s="39"/>
      <c r="E5044" s="39"/>
      <c r="F5044" s="10"/>
      <c r="G5044" s="10"/>
      <c r="H5044" s="11"/>
      <c r="I5044" s="10"/>
      <c r="J5044" s="10"/>
      <c r="K5044" s="39"/>
      <c r="L5044" s="24"/>
      <c r="M5044" s="27"/>
      <c r="N5044" s="37"/>
      <c r="O5044" s="37"/>
      <c r="P5044" s="37"/>
      <c r="Q5044" s="37"/>
      <c r="R5044" s="37"/>
      <c r="S5044" s="37"/>
      <c r="T5044" s="37"/>
      <c r="U5044" s="37"/>
      <c r="V5044" s="37"/>
      <c r="W5044" s="37"/>
      <c r="X5044" s="37"/>
      <c r="Y5044" s="37"/>
      <c r="Z5044" s="37"/>
      <c r="AA5044" s="37"/>
      <c r="AB5044" s="37"/>
      <c r="AC5044" s="37"/>
      <c r="AD5044" s="37"/>
      <c r="AE5044" s="37"/>
      <c r="AF5044" s="37"/>
      <c r="AG5044" s="37"/>
      <c r="AH5044" s="37"/>
      <c r="AI5044" s="37"/>
      <c r="AJ5044" s="37"/>
      <c r="AK5044" s="37"/>
      <c r="AL5044" s="37"/>
      <c r="AM5044" s="37"/>
      <c r="AN5044" s="37"/>
      <c r="AO5044" s="37"/>
      <c r="AP5044" s="37"/>
      <c r="AQ5044" s="37"/>
      <c r="AR5044" s="37"/>
      <c r="AS5044" s="37"/>
      <c r="AT5044" s="37"/>
      <c r="AU5044" s="37"/>
      <c r="AV5044" s="37"/>
      <c r="AW5044" s="37"/>
      <c r="AX5044" s="37"/>
      <c r="AY5044" s="37"/>
      <c r="AZ5044" s="37"/>
      <c r="BA5044" s="37"/>
      <c r="BB5044" s="37"/>
      <c r="BC5044" s="37"/>
      <c r="BD5044" s="37"/>
      <c r="BE5044" s="37"/>
      <c r="BF5044" s="37"/>
      <c r="BG5044" s="37"/>
      <c r="BH5044" s="37"/>
      <c r="BI5044" s="37"/>
      <c r="BJ5044" s="37"/>
      <c r="BK5044" s="37"/>
      <c r="BL5044" s="37"/>
      <c r="BM5044" s="37"/>
      <c r="BN5044" s="37"/>
      <c r="BO5044" s="37"/>
      <c r="BP5044" s="37"/>
      <c r="BQ5044" s="37"/>
      <c r="BR5044" s="37"/>
      <c r="BS5044" s="37"/>
      <c r="BT5044" s="37"/>
      <c r="BU5044" s="37"/>
      <c r="BV5044" s="37"/>
      <c r="BW5044" s="37"/>
      <c r="BX5044" s="37"/>
      <c r="BY5044" s="37"/>
      <c r="BZ5044" s="37"/>
      <c r="CA5044" s="37"/>
      <c r="CB5044" s="37"/>
      <c r="CC5044" s="37"/>
      <c r="CD5044" s="37"/>
      <c r="CE5044" s="37"/>
      <c r="CF5044" s="37"/>
      <c r="CG5044" s="37"/>
      <c r="CH5044" s="37"/>
      <c r="CI5044" s="37"/>
      <c r="CJ5044" s="37"/>
      <c r="CK5044" s="37"/>
      <c r="CL5044" s="37"/>
      <c r="CM5044" s="37"/>
      <c r="CN5044" s="37"/>
      <c r="CO5044" s="37"/>
      <c r="CP5044" s="37"/>
      <c r="CQ5044" s="37"/>
      <c r="CR5044" s="37"/>
      <c r="CS5044" s="37"/>
      <c r="CT5044" s="37"/>
      <c r="CU5044" s="37"/>
      <c r="CV5044" s="37"/>
      <c r="CW5044" s="37"/>
      <c r="CX5044" s="37"/>
      <c r="CY5044" s="37"/>
      <c r="CZ5044" s="37"/>
      <c r="DA5044" s="37"/>
      <c r="DB5044" s="37"/>
      <c r="DC5044" s="37"/>
      <c r="DD5044" s="37"/>
      <c r="DE5044" s="37"/>
      <c r="DF5044" s="37"/>
      <c r="DG5044" s="37"/>
      <c r="DH5044" s="37"/>
      <c r="DI5044" s="37"/>
      <c r="DJ5044" s="37"/>
      <c r="DL5044" s="13" t="str">
        <f t="shared" si="78"/>
        <v/>
      </c>
    </row>
    <row r="5045" spans="1:116" s="12" customFormat="1" x14ac:dyDescent="0.3">
      <c r="A5045" s="10"/>
      <c r="B5045" s="41"/>
      <c r="D5045" s="39"/>
      <c r="E5045" s="39"/>
      <c r="F5045" s="10"/>
      <c r="G5045" s="10"/>
      <c r="H5045" s="11"/>
      <c r="I5045" s="10"/>
      <c r="J5045" s="10"/>
      <c r="K5045" s="39"/>
      <c r="L5045" s="24"/>
      <c r="M5045" s="27"/>
      <c r="N5045" s="37"/>
      <c r="O5045" s="37"/>
      <c r="P5045" s="37"/>
      <c r="Q5045" s="37"/>
      <c r="R5045" s="37"/>
      <c r="S5045" s="37"/>
      <c r="T5045" s="37"/>
      <c r="U5045" s="37"/>
      <c r="V5045" s="37"/>
      <c r="W5045" s="37"/>
      <c r="X5045" s="37"/>
      <c r="Y5045" s="37"/>
      <c r="Z5045" s="37"/>
      <c r="AA5045" s="37"/>
      <c r="AB5045" s="37"/>
      <c r="AC5045" s="37"/>
      <c r="AD5045" s="37"/>
      <c r="AE5045" s="37"/>
      <c r="AF5045" s="37"/>
      <c r="AG5045" s="37"/>
      <c r="AH5045" s="37"/>
      <c r="AI5045" s="37"/>
      <c r="AJ5045" s="37"/>
      <c r="AK5045" s="37"/>
      <c r="AL5045" s="37"/>
      <c r="AM5045" s="37"/>
      <c r="AN5045" s="37"/>
      <c r="AO5045" s="37"/>
      <c r="AP5045" s="37"/>
      <c r="AQ5045" s="37"/>
      <c r="AR5045" s="37"/>
      <c r="AS5045" s="37"/>
      <c r="AT5045" s="37"/>
      <c r="AU5045" s="37"/>
      <c r="AV5045" s="37"/>
      <c r="AW5045" s="37"/>
      <c r="AX5045" s="37"/>
      <c r="AY5045" s="37"/>
      <c r="AZ5045" s="37"/>
      <c r="BA5045" s="37"/>
      <c r="BB5045" s="37"/>
      <c r="BC5045" s="37"/>
      <c r="BD5045" s="37"/>
      <c r="BE5045" s="37"/>
      <c r="BF5045" s="37"/>
      <c r="BG5045" s="37"/>
      <c r="BH5045" s="37"/>
      <c r="BI5045" s="37"/>
      <c r="BJ5045" s="37"/>
      <c r="BK5045" s="37"/>
      <c r="BL5045" s="37"/>
      <c r="BM5045" s="37"/>
      <c r="BN5045" s="37"/>
      <c r="BO5045" s="37"/>
      <c r="BP5045" s="37"/>
      <c r="BQ5045" s="37"/>
      <c r="BR5045" s="37"/>
      <c r="BS5045" s="37"/>
      <c r="BT5045" s="37"/>
      <c r="BU5045" s="37"/>
      <c r="BV5045" s="37"/>
      <c r="BW5045" s="37"/>
      <c r="BX5045" s="37"/>
      <c r="BY5045" s="37"/>
      <c r="BZ5045" s="37"/>
      <c r="CA5045" s="37"/>
      <c r="CB5045" s="37"/>
      <c r="CC5045" s="37"/>
      <c r="CD5045" s="37"/>
      <c r="CE5045" s="37"/>
      <c r="CF5045" s="37"/>
      <c r="CG5045" s="37"/>
      <c r="CH5045" s="37"/>
      <c r="CI5045" s="37"/>
      <c r="CJ5045" s="37"/>
      <c r="CK5045" s="37"/>
      <c r="CL5045" s="37"/>
      <c r="CM5045" s="37"/>
      <c r="CN5045" s="37"/>
      <c r="CO5045" s="37"/>
      <c r="CP5045" s="37"/>
      <c r="CQ5045" s="37"/>
      <c r="CR5045" s="37"/>
      <c r="CS5045" s="37"/>
      <c r="CT5045" s="37"/>
      <c r="CU5045" s="37"/>
      <c r="CV5045" s="37"/>
      <c r="CW5045" s="37"/>
      <c r="CX5045" s="37"/>
      <c r="CY5045" s="37"/>
      <c r="CZ5045" s="37"/>
      <c r="DA5045" s="37"/>
      <c r="DB5045" s="37"/>
      <c r="DC5045" s="37"/>
      <c r="DD5045" s="37"/>
      <c r="DE5045" s="37"/>
      <c r="DF5045" s="37"/>
      <c r="DG5045" s="37"/>
      <c r="DH5045" s="37"/>
      <c r="DI5045" s="37"/>
      <c r="DJ5045" s="37"/>
      <c r="DL5045" s="13" t="str">
        <f t="shared" si="78"/>
        <v/>
      </c>
    </row>
    <row r="5046" spans="1:116" s="12" customFormat="1" x14ac:dyDescent="0.3">
      <c r="A5046" s="10"/>
      <c r="B5046" s="41"/>
      <c r="D5046" s="39"/>
      <c r="E5046" s="39"/>
      <c r="F5046" s="10"/>
      <c r="G5046" s="10"/>
      <c r="H5046" s="11"/>
      <c r="I5046" s="10"/>
      <c r="J5046" s="10"/>
      <c r="K5046" s="39"/>
      <c r="L5046" s="24"/>
      <c r="M5046" s="27"/>
      <c r="N5046" s="37"/>
      <c r="O5046" s="37"/>
      <c r="P5046" s="37"/>
      <c r="Q5046" s="37"/>
      <c r="R5046" s="37"/>
      <c r="S5046" s="37"/>
      <c r="T5046" s="37"/>
      <c r="U5046" s="37"/>
      <c r="V5046" s="37"/>
      <c r="W5046" s="37"/>
      <c r="X5046" s="37"/>
      <c r="Y5046" s="37"/>
      <c r="Z5046" s="37"/>
      <c r="AA5046" s="37"/>
      <c r="AB5046" s="37"/>
      <c r="AC5046" s="37"/>
      <c r="AD5046" s="37"/>
      <c r="AE5046" s="37"/>
      <c r="AF5046" s="37"/>
      <c r="AG5046" s="37"/>
      <c r="AH5046" s="37"/>
      <c r="AI5046" s="37"/>
      <c r="AJ5046" s="37"/>
      <c r="AK5046" s="37"/>
      <c r="AL5046" s="37"/>
      <c r="AM5046" s="37"/>
      <c r="AN5046" s="37"/>
      <c r="AO5046" s="37"/>
      <c r="AP5046" s="37"/>
      <c r="AQ5046" s="37"/>
      <c r="AR5046" s="37"/>
      <c r="AS5046" s="37"/>
      <c r="AT5046" s="37"/>
      <c r="AU5046" s="37"/>
      <c r="AV5046" s="37"/>
      <c r="AW5046" s="37"/>
      <c r="AX5046" s="37"/>
      <c r="AY5046" s="37"/>
      <c r="AZ5046" s="37"/>
      <c r="BA5046" s="37"/>
      <c r="BB5046" s="37"/>
      <c r="BC5046" s="37"/>
      <c r="BD5046" s="37"/>
      <c r="BE5046" s="37"/>
      <c r="BF5046" s="37"/>
      <c r="BG5046" s="37"/>
      <c r="BH5046" s="37"/>
      <c r="BI5046" s="37"/>
      <c r="BJ5046" s="37"/>
      <c r="BK5046" s="37"/>
      <c r="BL5046" s="37"/>
      <c r="BM5046" s="37"/>
      <c r="BN5046" s="37"/>
      <c r="BO5046" s="37"/>
      <c r="BP5046" s="37"/>
      <c r="BQ5046" s="37"/>
      <c r="BR5046" s="37"/>
      <c r="BS5046" s="37"/>
      <c r="BT5046" s="37"/>
      <c r="BU5046" s="37"/>
      <c r="BV5046" s="37"/>
      <c r="BW5046" s="37"/>
      <c r="BX5046" s="37"/>
      <c r="BY5046" s="37"/>
      <c r="BZ5046" s="37"/>
      <c r="CA5046" s="37"/>
      <c r="CB5046" s="37"/>
      <c r="CC5046" s="37"/>
      <c r="CD5046" s="37"/>
      <c r="CE5046" s="37"/>
      <c r="CF5046" s="37"/>
      <c r="CG5046" s="37"/>
      <c r="CH5046" s="37"/>
      <c r="CI5046" s="37"/>
      <c r="CJ5046" s="37"/>
      <c r="CK5046" s="37"/>
      <c r="CL5046" s="37"/>
      <c r="CM5046" s="37"/>
      <c r="CN5046" s="37"/>
      <c r="CO5046" s="37"/>
      <c r="CP5046" s="37"/>
      <c r="CQ5046" s="37"/>
      <c r="CR5046" s="37"/>
      <c r="CS5046" s="37"/>
      <c r="CT5046" s="37"/>
      <c r="CU5046" s="37"/>
      <c r="CV5046" s="37"/>
      <c r="CW5046" s="37"/>
      <c r="CX5046" s="37"/>
      <c r="CY5046" s="37"/>
      <c r="CZ5046" s="37"/>
      <c r="DA5046" s="37"/>
      <c r="DB5046" s="37"/>
      <c r="DC5046" s="37"/>
      <c r="DD5046" s="37"/>
      <c r="DE5046" s="37"/>
      <c r="DF5046" s="37"/>
      <c r="DG5046" s="37"/>
      <c r="DH5046" s="37"/>
      <c r="DI5046" s="37"/>
      <c r="DJ5046" s="37"/>
      <c r="DL5046" s="13" t="str">
        <f t="shared" si="78"/>
        <v/>
      </c>
    </row>
    <row r="5047" spans="1:116" s="12" customFormat="1" x14ac:dyDescent="0.3">
      <c r="A5047" s="10"/>
      <c r="B5047" s="41"/>
      <c r="D5047" s="39"/>
      <c r="E5047" s="39"/>
      <c r="F5047" s="10"/>
      <c r="G5047" s="10"/>
      <c r="H5047" s="11"/>
      <c r="I5047" s="10"/>
      <c r="J5047" s="10"/>
      <c r="K5047" s="39"/>
      <c r="L5047" s="24"/>
      <c r="M5047" s="27"/>
      <c r="N5047" s="37"/>
      <c r="O5047" s="37"/>
      <c r="P5047" s="37"/>
      <c r="Q5047" s="37"/>
      <c r="R5047" s="37"/>
      <c r="S5047" s="37"/>
      <c r="T5047" s="37"/>
      <c r="U5047" s="37"/>
      <c r="V5047" s="37"/>
      <c r="W5047" s="37"/>
      <c r="X5047" s="37"/>
      <c r="Y5047" s="37"/>
      <c r="Z5047" s="37"/>
      <c r="AA5047" s="37"/>
      <c r="AB5047" s="37"/>
      <c r="AC5047" s="37"/>
      <c r="AD5047" s="37"/>
      <c r="AE5047" s="37"/>
      <c r="AF5047" s="37"/>
      <c r="AG5047" s="37"/>
      <c r="AH5047" s="37"/>
      <c r="AI5047" s="37"/>
      <c r="AJ5047" s="37"/>
      <c r="AK5047" s="37"/>
      <c r="AL5047" s="37"/>
      <c r="AM5047" s="37"/>
      <c r="AN5047" s="37"/>
      <c r="AO5047" s="37"/>
      <c r="AP5047" s="37"/>
      <c r="AQ5047" s="37"/>
      <c r="AR5047" s="37"/>
      <c r="AS5047" s="37"/>
      <c r="AT5047" s="37"/>
      <c r="AU5047" s="37"/>
      <c r="AV5047" s="37"/>
      <c r="AW5047" s="37"/>
      <c r="AX5047" s="37"/>
      <c r="AY5047" s="37"/>
      <c r="AZ5047" s="37"/>
      <c r="BA5047" s="37"/>
      <c r="BB5047" s="37"/>
      <c r="BC5047" s="37"/>
      <c r="BD5047" s="37"/>
      <c r="BE5047" s="37"/>
      <c r="BF5047" s="37"/>
      <c r="BG5047" s="37"/>
      <c r="BH5047" s="37"/>
      <c r="BI5047" s="37"/>
      <c r="BJ5047" s="37"/>
      <c r="BK5047" s="37"/>
      <c r="BL5047" s="37"/>
      <c r="BM5047" s="37"/>
      <c r="BN5047" s="37"/>
      <c r="BO5047" s="37"/>
      <c r="BP5047" s="37"/>
      <c r="BQ5047" s="37"/>
      <c r="BR5047" s="37"/>
      <c r="BS5047" s="37"/>
      <c r="BT5047" s="37"/>
      <c r="BU5047" s="37"/>
      <c r="BV5047" s="37"/>
      <c r="BW5047" s="37"/>
      <c r="BX5047" s="37"/>
      <c r="BY5047" s="37"/>
      <c r="BZ5047" s="37"/>
      <c r="CA5047" s="37"/>
      <c r="CB5047" s="37"/>
      <c r="CC5047" s="37"/>
      <c r="CD5047" s="37"/>
      <c r="CE5047" s="37"/>
      <c r="CF5047" s="37"/>
      <c r="CG5047" s="37"/>
      <c r="CH5047" s="37"/>
      <c r="CI5047" s="37"/>
      <c r="CJ5047" s="37"/>
      <c r="CK5047" s="37"/>
      <c r="CL5047" s="37"/>
      <c r="CM5047" s="37"/>
      <c r="CN5047" s="37"/>
      <c r="CO5047" s="37"/>
      <c r="CP5047" s="37"/>
      <c r="CQ5047" s="37"/>
      <c r="CR5047" s="37"/>
      <c r="CS5047" s="37"/>
      <c r="CT5047" s="37"/>
      <c r="CU5047" s="37"/>
      <c r="CV5047" s="37"/>
      <c r="CW5047" s="37"/>
      <c r="CX5047" s="37"/>
      <c r="CY5047" s="37"/>
      <c r="CZ5047" s="37"/>
      <c r="DA5047" s="37"/>
      <c r="DB5047" s="37"/>
      <c r="DC5047" s="37"/>
      <c r="DD5047" s="37"/>
      <c r="DE5047" s="37"/>
      <c r="DF5047" s="37"/>
      <c r="DG5047" s="37"/>
      <c r="DH5047" s="37"/>
      <c r="DI5047" s="37"/>
      <c r="DJ5047" s="37"/>
      <c r="DL5047" s="13" t="str">
        <f t="shared" si="78"/>
        <v/>
      </c>
    </row>
    <row r="5048" spans="1:116" s="12" customFormat="1" x14ac:dyDescent="0.3">
      <c r="A5048" s="10"/>
      <c r="B5048" s="41"/>
      <c r="D5048" s="39"/>
      <c r="E5048" s="39"/>
      <c r="F5048" s="10"/>
      <c r="G5048" s="10"/>
      <c r="H5048" s="11"/>
      <c r="I5048" s="10"/>
      <c r="J5048" s="10"/>
      <c r="K5048" s="39"/>
      <c r="L5048" s="24"/>
      <c r="M5048" s="27"/>
      <c r="N5048" s="37"/>
      <c r="O5048" s="37"/>
      <c r="P5048" s="37"/>
      <c r="Q5048" s="37"/>
      <c r="R5048" s="37"/>
      <c r="S5048" s="37"/>
      <c r="T5048" s="37"/>
      <c r="U5048" s="37"/>
      <c r="V5048" s="37"/>
      <c r="W5048" s="37"/>
      <c r="X5048" s="37"/>
      <c r="Y5048" s="37"/>
      <c r="Z5048" s="37"/>
      <c r="AA5048" s="37"/>
      <c r="AB5048" s="37"/>
      <c r="AC5048" s="37"/>
      <c r="AD5048" s="37"/>
      <c r="AE5048" s="37"/>
      <c r="AF5048" s="37"/>
      <c r="AG5048" s="37"/>
      <c r="AH5048" s="37"/>
      <c r="AI5048" s="37"/>
      <c r="AJ5048" s="37"/>
      <c r="AK5048" s="37"/>
      <c r="AL5048" s="37"/>
      <c r="AM5048" s="37"/>
      <c r="AN5048" s="37"/>
      <c r="AO5048" s="37"/>
      <c r="AP5048" s="37"/>
      <c r="AQ5048" s="37"/>
      <c r="AR5048" s="37"/>
      <c r="AS5048" s="37"/>
      <c r="AT5048" s="37"/>
      <c r="AU5048" s="37"/>
      <c r="AV5048" s="37"/>
      <c r="AW5048" s="37"/>
      <c r="AX5048" s="37"/>
      <c r="AY5048" s="37"/>
      <c r="AZ5048" s="37"/>
      <c r="BA5048" s="37"/>
      <c r="BB5048" s="37"/>
      <c r="BC5048" s="37"/>
      <c r="BD5048" s="37"/>
      <c r="BE5048" s="37"/>
      <c r="BF5048" s="37"/>
      <c r="BG5048" s="37"/>
      <c r="BH5048" s="37"/>
      <c r="BI5048" s="37"/>
      <c r="BJ5048" s="37"/>
      <c r="BK5048" s="37"/>
      <c r="BL5048" s="37"/>
      <c r="BM5048" s="37"/>
      <c r="BN5048" s="37"/>
      <c r="BO5048" s="37"/>
      <c r="BP5048" s="37"/>
      <c r="BQ5048" s="37"/>
      <c r="BR5048" s="37"/>
      <c r="BS5048" s="37"/>
      <c r="BT5048" s="37"/>
      <c r="BU5048" s="37"/>
      <c r="BV5048" s="37"/>
      <c r="BW5048" s="37"/>
      <c r="BX5048" s="37"/>
      <c r="BY5048" s="37"/>
      <c r="BZ5048" s="37"/>
      <c r="CA5048" s="37"/>
      <c r="CB5048" s="37"/>
      <c r="CC5048" s="37"/>
      <c r="CD5048" s="37"/>
      <c r="CE5048" s="37"/>
      <c r="CF5048" s="37"/>
      <c r="CG5048" s="37"/>
      <c r="CH5048" s="37"/>
      <c r="CI5048" s="37"/>
      <c r="CJ5048" s="37"/>
      <c r="CK5048" s="37"/>
      <c r="CL5048" s="37"/>
      <c r="CM5048" s="37"/>
      <c r="CN5048" s="37"/>
      <c r="CO5048" s="37"/>
      <c r="CP5048" s="37"/>
      <c r="CQ5048" s="37"/>
      <c r="CR5048" s="37"/>
      <c r="CS5048" s="37"/>
      <c r="CT5048" s="37"/>
      <c r="CU5048" s="37"/>
      <c r="CV5048" s="37"/>
      <c r="CW5048" s="37"/>
      <c r="CX5048" s="37"/>
      <c r="CY5048" s="37"/>
      <c r="CZ5048" s="37"/>
      <c r="DA5048" s="37"/>
      <c r="DB5048" s="37"/>
      <c r="DC5048" s="37"/>
      <c r="DD5048" s="37"/>
      <c r="DE5048" s="37"/>
      <c r="DF5048" s="37"/>
      <c r="DG5048" s="37"/>
      <c r="DH5048" s="37"/>
      <c r="DI5048" s="37"/>
      <c r="DJ5048" s="37"/>
      <c r="DL5048" s="13" t="str">
        <f t="shared" si="78"/>
        <v/>
      </c>
    </row>
    <row r="5049" spans="1:116" s="12" customFormat="1" x14ac:dyDescent="0.3">
      <c r="A5049" s="10"/>
      <c r="B5049" s="41"/>
      <c r="D5049" s="39"/>
      <c r="E5049" s="39"/>
      <c r="F5049" s="10"/>
      <c r="G5049" s="10"/>
      <c r="H5049" s="11"/>
      <c r="I5049" s="10"/>
      <c r="J5049" s="10"/>
      <c r="K5049" s="39"/>
      <c r="L5049" s="24"/>
      <c r="M5049" s="27"/>
      <c r="N5049" s="37"/>
      <c r="O5049" s="37"/>
      <c r="P5049" s="37"/>
      <c r="Q5049" s="37"/>
      <c r="R5049" s="37"/>
      <c r="S5049" s="37"/>
      <c r="T5049" s="37"/>
      <c r="U5049" s="37"/>
      <c r="V5049" s="37"/>
      <c r="W5049" s="37"/>
      <c r="X5049" s="37"/>
      <c r="Y5049" s="37"/>
      <c r="Z5049" s="37"/>
      <c r="AA5049" s="37"/>
      <c r="AB5049" s="37"/>
      <c r="AC5049" s="37"/>
      <c r="AD5049" s="37"/>
      <c r="AE5049" s="37"/>
      <c r="AF5049" s="37"/>
      <c r="AG5049" s="37"/>
      <c r="AH5049" s="37"/>
      <c r="AI5049" s="37"/>
      <c r="AJ5049" s="37"/>
      <c r="AK5049" s="37"/>
      <c r="AL5049" s="37"/>
      <c r="AM5049" s="37"/>
      <c r="AN5049" s="37"/>
      <c r="AO5049" s="37"/>
      <c r="AP5049" s="37"/>
      <c r="AQ5049" s="37"/>
      <c r="AR5049" s="37"/>
      <c r="AS5049" s="37"/>
      <c r="AT5049" s="37"/>
      <c r="AU5049" s="37"/>
      <c r="AV5049" s="37"/>
      <c r="AW5049" s="37"/>
      <c r="AX5049" s="37"/>
      <c r="AY5049" s="37"/>
      <c r="AZ5049" s="37"/>
      <c r="BA5049" s="37"/>
      <c r="BB5049" s="37"/>
      <c r="BC5049" s="37"/>
      <c r="BD5049" s="37"/>
      <c r="BE5049" s="37"/>
      <c r="BF5049" s="37"/>
      <c r="BG5049" s="37"/>
      <c r="BH5049" s="37"/>
      <c r="BI5049" s="37"/>
      <c r="BJ5049" s="37"/>
      <c r="BK5049" s="37"/>
      <c r="BL5049" s="37"/>
      <c r="BM5049" s="37"/>
      <c r="BN5049" s="37"/>
      <c r="BO5049" s="37"/>
      <c r="BP5049" s="37"/>
      <c r="BQ5049" s="37"/>
      <c r="BR5049" s="37"/>
      <c r="BS5049" s="37"/>
      <c r="BT5049" s="37"/>
      <c r="BU5049" s="37"/>
      <c r="BV5049" s="37"/>
      <c r="BW5049" s="37"/>
      <c r="BX5049" s="37"/>
      <c r="BY5049" s="37"/>
      <c r="BZ5049" s="37"/>
      <c r="CA5049" s="37"/>
      <c r="CB5049" s="37"/>
      <c r="CC5049" s="37"/>
      <c r="CD5049" s="37"/>
      <c r="CE5049" s="37"/>
      <c r="CF5049" s="37"/>
      <c r="CG5049" s="37"/>
      <c r="CH5049" s="37"/>
      <c r="CI5049" s="37"/>
      <c r="CJ5049" s="37"/>
      <c r="CK5049" s="37"/>
      <c r="CL5049" s="37"/>
      <c r="CM5049" s="37"/>
      <c r="CN5049" s="37"/>
      <c r="CO5049" s="37"/>
      <c r="CP5049" s="37"/>
      <c r="CQ5049" s="37"/>
      <c r="CR5049" s="37"/>
      <c r="CS5049" s="37"/>
      <c r="CT5049" s="37"/>
      <c r="CU5049" s="37"/>
      <c r="CV5049" s="37"/>
      <c r="CW5049" s="37"/>
      <c r="CX5049" s="37"/>
      <c r="CY5049" s="37"/>
      <c r="CZ5049" s="37"/>
      <c r="DA5049" s="37"/>
      <c r="DB5049" s="37"/>
      <c r="DC5049" s="37"/>
      <c r="DD5049" s="37"/>
      <c r="DE5049" s="37"/>
      <c r="DF5049" s="37"/>
      <c r="DG5049" s="37"/>
      <c r="DH5049" s="37"/>
      <c r="DI5049" s="37"/>
      <c r="DJ5049" s="37"/>
      <c r="DL5049" s="13" t="str">
        <f t="shared" si="78"/>
        <v/>
      </c>
    </row>
    <row r="5050" spans="1:116" s="12" customFormat="1" x14ac:dyDescent="0.3">
      <c r="A5050" s="10"/>
      <c r="B5050" s="41"/>
      <c r="D5050" s="39"/>
      <c r="E5050" s="39"/>
      <c r="F5050" s="10"/>
      <c r="G5050" s="10"/>
      <c r="H5050" s="11"/>
      <c r="I5050" s="10"/>
      <c r="J5050" s="10"/>
      <c r="K5050" s="39"/>
      <c r="L5050" s="24"/>
      <c r="M5050" s="27"/>
      <c r="N5050" s="37"/>
      <c r="O5050" s="37"/>
      <c r="P5050" s="37"/>
      <c r="Q5050" s="37"/>
      <c r="R5050" s="37"/>
      <c r="S5050" s="37"/>
      <c r="T5050" s="37"/>
      <c r="U5050" s="37"/>
      <c r="V5050" s="37"/>
      <c r="W5050" s="37"/>
      <c r="X5050" s="37"/>
      <c r="Y5050" s="37"/>
      <c r="Z5050" s="37"/>
      <c r="AA5050" s="37"/>
      <c r="AB5050" s="37"/>
      <c r="AC5050" s="37"/>
      <c r="AD5050" s="37"/>
      <c r="AE5050" s="37"/>
      <c r="AF5050" s="37"/>
      <c r="AG5050" s="37"/>
      <c r="AH5050" s="37"/>
      <c r="AI5050" s="37"/>
      <c r="AJ5050" s="37"/>
      <c r="AK5050" s="37"/>
      <c r="AL5050" s="37"/>
      <c r="AM5050" s="37"/>
      <c r="AN5050" s="37"/>
      <c r="AO5050" s="37"/>
      <c r="AP5050" s="37"/>
      <c r="AQ5050" s="37"/>
      <c r="AR5050" s="37"/>
      <c r="AS5050" s="37"/>
      <c r="AT5050" s="37"/>
      <c r="AU5050" s="37"/>
      <c r="AV5050" s="37"/>
      <c r="AW5050" s="37"/>
      <c r="AX5050" s="37"/>
      <c r="AY5050" s="37"/>
      <c r="AZ5050" s="37"/>
      <c r="BA5050" s="37"/>
      <c r="BB5050" s="37"/>
      <c r="BC5050" s="37"/>
      <c r="BD5050" s="37"/>
      <c r="BE5050" s="37"/>
      <c r="BF5050" s="37"/>
      <c r="BG5050" s="37"/>
      <c r="BH5050" s="37"/>
      <c r="BI5050" s="37"/>
      <c r="BJ5050" s="37"/>
      <c r="BK5050" s="37"/>
      <c r="BL5050" s="37"/>
      <c r="BM5050" s="37"/>
      <c r="BN5050" s="37"/>
      <c r="BO5050" s="37"/>
      <c r="BP5050" s="37"/>
      <c r="BQ5050" s="37"/>
      <c r="BR5050" s="37"/>
      <c r="BS5050" s="37"/>
      <c r="BT5050" s="37"/>
      <c r="BU5050" s="37"/>
      <c r="BV5050" s="37"/>
      <c r="BW5050" s="37"/>
      <c r="BX5050" s="37"/>
      <c r="BY5050" s="37"/>
      <c r="BZ5050" s="37"/>
      <c r="CA5050" s="37"/>
      <c r="CB5050" s="37"/>
      <c r="CC5050" s="37"/>
      <c r="CD5050" s="37"/>
      <c r="CE5050" s="37"/>
      <c r="CF5050" s="37"/>
      <c r="CG5050" s="37"/>
      <c r="CH5050" s="37"/>
      <c r="CI5050" s="37"/>
      <c r="CJ5050" s="37"/>
      <c r="CK5050" s="37"/>
      <c r="CL5050" s="37"/>
      <c r="CM5050" s="37"/>
      <c r="CN5050" s="37"/>
      <c r="CO5050" s="37"/>
      <c r="CP5050" s="37"/>
      <c r="CQ5050" s="37"/>
      <c r="CR5050" s="37"/>
      <c r="CS5050" s="37"/>
      <c r="CT5050" s="37"/>
      <c r="CU5050" s="37"/>
      <c r="CV5050" s="37"/>
      <c r="CW5050" s="37"/>
      <c r="CX5050" s="37"/>
      <c r="CY5050" s="37"/>
      <c r="CZ5050" s="37"/>
      <c r="DA5050" s="37"/>
      <c r="DB5050" s="37"/>
      <c r="DC5050" s="37"/>
      <c r="DD5050" s="37"/>
      <c r="DE5050" s="37"/>
      <c r="DF5050" s="37"/>
      <c r="DG5050" s="37"/>
      <c r="DH5050" s="37"/>
      <c r="DI5050" s="37"/>
      <c r="DJ5050" s="37"/>
      <c r="DL5050" s="13" t="str">
        <f t="shared" si="78"/>
        <v/>
      </c>
    </row>
    <row r="5051" spans="1:116" s="12" customFormat="1" x14ac:dyDescent="0.3">
      <c r="A5051" s="10"/>
      <c r="B5051" s="41"/>
      <c r="D5051" s="39"/>
      <c r="E5051" s="39"/>
      <c r="F5051" s="10"/>
      <c r="G5051" s="10"/>
      <c r="H5051" s="11"/>
      <c r="I5051" s="10"/>
      <c r="J5051" s="10"/>
      <c r="K5051" s="39"/>
      <c r="L5051" s="24"/>
      <c r="M5051" s="27"/>
      <c r="N5051" s="37"/>
      <c r="O5051" s="37"/>
      <c r="P5051" s="37"/>
      <c r="Q5051" s="37"/>
      <c r="R5051" s="37"/>
      <c r="S5051" s="37"/>
      <c r="T5051" s="37"/>
      <c r="U5051" s="37"/>
      <c r="V5051" s="37"/>
      <c r="W5051" s="37"/>
      <c r="X5051" s="37"/>
      <c r="Y5051" s="37"/>
      <c r="Z5051" s="37"/>
      <c r="AA5051" s="37"/>
      <c r="AB5051" s="37"/>
      <c r="AC5051" s="37"/>
      <c r="AD5051" s="37"/>
      <c r="AE5051" s="37"/>
      <c r="AF5051" s="37"/>
      <c r="AG5051" s="37"/>
      <c r="AH5051" s="37"/>
      <c r="AI5051" s="37"/>
      <c r="AJ5051" s="37"/>
      <c r="AK5051" s="37"/>
      <c r="AL5051" s="37"/>
      <c r="AM5051" s="37"/>
      <c r="AN5051" s="37"/>
      <c r="AO5051" s="37"/>
      <c r="AP5051" s="37"/>
      <c r="AQ5051" s="37"/>
      <c r="AR5051" s="37"/>
      <c r="AS5051" s="37"/>
      <c r="AT5051" s="37"/>
      <c r="AU5051" s="37"/>
      <c r="AV5051" s="37"/>
      <c r="AW5051" s="37"/>
      <c r="AX5051" s="37"/>
      <c r="AY5051" s="37"/>
      <c r="AZ5051" s="37"/>
      <c r="BA5051" s="37"/>
      <c r="BB5051" s="37"/>
      <c r="BC5051" s="37"/>
      <c r="BD5051" s="37"/>
      <c r="BE5051" s="37"/>
      <c r="BF5051" s="37"/>
      <c r="BG5051" s="37"/>
      <c r="BH5051" s="37"/>
      <c r="BI5051" s="37"/>
      <c r="BJ5051" s="37"/>
      <c r="BK5051" s="37"/>
      <c r="BL5051" s="37"/>
      <c r="BM5051" s="37"/>
      <c r="BN5051" s="37"/>
      <c r="BO5051" s="37"/>
      <c r="BP5051" s="37"/>
      <c r="BQ5051" s="37"/>
      <c r="BR5051" s="37"/>
      <c r="BS5051" s="37"/>
      <c r="BT5051" s="37"/>
      <c r="BU5051" s="37"/>
      <c r="BV5051" s="37"/>
      <c r="BW5051" s="37"/>
      <c r="BX5051" s="37"/>
      <c r="BY5051" s="37"/>
      <c r="BZ5051" s="37"/>
      <c r="CA5051" s="37"/>
      <c r="CB5051" s="37"/>
      <c r="CC5051" s="37"/>
      <c r="CD5051" s="37"/>
      <c r="CE5051" s="37"/>
      <c r="CF5051" s="37"/>
      <c r="CG5051" s="37"/>
      <c r="CH5051" s="37"/>
      <c r="CI5051" s="37"/>
      <c r="CJ5051" s="37"/>
      <c r="CK5051" s="37"/>
      <c r="CL5051" s="37"/>
      <c r="CM5051" s="37"/>
      <c r="CN5051" s="37"/>
      <c r="CO5051" s="37"/>
      <c r="CP5051" s="37"/>
      <c r="CQ5051" s="37"/>
      <c r="CR5051" s="37"/>
      <c r="CS5051" s="37"/>
      <c r="CT5051" s="37"/>
      <c r="CU5051" s="37"/>
      <c r="CV5051" s="37"/>
      <c r="CW5051" s="37"/>
      <c r="CX5051" s="37"/>
      <c r="CY5051" s="37"/>
      <c r="CZ5051" s="37"/>
      <c r="DA5051" s="37"/>
      <c r="DB5051" s="37"/>
      <c r="DC5051" s="37"/>
      <c r="DD5051" s="37"/>
      <c r="DE5051" s="37"/>
      <c r="DF5051" s="37"/>
      <c r="DG5051" s="37"/>
      <c r="DH5051" s="37"/>
      <c r="DI5051" s="37"/>
      <c r="DJ5051" s="37"/>
      <c r="DL5051" s="13" t="str">
        <f t="shared" si="78"/>
        <v/>
      </c>
    </row>
    <row r="5052" spans="1:116" s="12" customFormat="1" x14ac:dyDescent="0.3">
      <c r="A5052" s="10"/>
      <c r="B5052" s="41"/>
      <c r="D5052" s="39"/>
      <c r="E5052" s="39"/>
      <c r="F5052" s="10"/>
      <c r="G5052" s="10"/>
      <c r="H5052" s="11"/>
      <c r="I5052" s="10"/>
      <c r="J5052" s="10"/>
      <c r="K5052" s="39"/>
      <c r="L5052" s="24"/>
      <c r="M5052" s="27"/>
      <c r="N5052" s="37"/>
      <c r="O5052" s="37"/>
      <c r="P5052" s="37"/>
      <c r="Q5052" s="37"/>
      <c r="R5052" s="37"/>
      <c r="S5052" s="37"/>
      <c r="T5052" s="37"/>
      <c r="U5052" s="37"/>
      <c r="V5052" s="37"/>
      <c r="W5052" s="37"/>
      <c r="X5052" s="37"/>
      <c r="Y5052" s="37"/>
      <c r="Z5052" s="37"/>
      <c r="AA5052" s="37"/>
      <c r="AB5052" s="37"/>
      <c r="AC5052" s="37"/>
      <c r="AD5052" s="37"/>
      <c r="AE5052" s="37"/>
      <c r="AF5052" s="37"/>
      <c r="AG5052" s="37"/>
      <c r="AH5052" s="37"/>
      <c r="AI5052" s="37"/>
      <c r="AJ5052" s="37"/>
      <c r="AK5052" s="37"/>
      <c r="AL5052" s="37"/>
      <c r="AM5052" s="37"/>
      <c r="AN5052" s="37"/>
      <c r="AO5052" s="37"/>
      <c r="AP5052" s="37"/>
      <c r="AQ5052" s="37"/>
      <c r="AR5052" s="37"/>
      <c r="AS5052" s="37"/>
      <c r="AT5052" s="37"/>
      <c r="AU5052" s="37"/>
      <c r="AV5052" s="37"/>
      <c r="AW5052" s="37"/>
      <c r="AX5052" s="37"/>
      <c r="AY5052" s="37"/>
      <c r="AZ5052" s="37"/>
      <c r="BA5052" s="37"/>
      <c r="BB5052" s="37"/>
      <c r="BC5052" s="37"/>
      <c r="BD5052" s="37"/>
      <c r="BE5052" s="37"/>
      <c r="BF5052" s="37"/>
      <c r="BG5052" s="37"/>
      <c r="BH5052" s="37"/>
      <c r="BI5052" s="37"/>
      <c r="BJ5052" s="37"/>
      <c r="BK5052" s="37"/>
      <c r="BL5052" s="37"/>
      <c r="BM5052" s="37"/>
      <c r="BN5052" s="37"/>
      <c r="BO5052" s="37"/>
      <c r="BP5052" s="37"/>
      <c r="BQ5052" s="37"/>
      <c r="BR5052" s="37"/>
      <c r="BS5052" s="37"/>
      <c r="BT5052" s="37"/>
      <c r="BU5052" s="37"/>
      <c r="BV5052" s="37"/>
      <c r="BW5052" s="37"/>
      <c r="BX5052" s="37"/>
      <c r="BY5052" s="37"/>
      <c r="BZ5052" s="37"/>
      <c r="CA5052" s="37"/>
      <c r="CB5052" s="37"/>
      <c r="CC5052" s="37"/>
      <c r="CD5052" s="37"/>
      <c r="CE5052" s="37"/>
      <c r="CF5052" s="37"/>
      <c r="CG5052" s="37"/>
      <c r="CH5052" s="37"/>
      <c r="CI5052" s="37"/>
      <c r="CJ5052" s="37"/>
      <c r="CK5052" s="37"/>
      <c r="CL5052" s="37"/>
      <c r="CM5052" s="37"/>
      <c r="CN5052" s="37"/>
      <c r="CO5052" s="37"/>
      <c r="CP5052" s="37"/>
      <c r="CQ5052" s="37"/>
      <c r="CR5052" s="37"/>
      <c r="CS5052" s="37"/>
      <c r="CT5052" s="37"/>
      <c r="CU5052" s="37"/>
      <c r="CV5052" s="37"/>
      <c r="CW5052" s="37"/>
      <c r="CX5052" s="37"/>
      <c r="CY5052" s="37"/>
      <c r="CZ5052" s="37"/>
      <c r="DA5052" s="37"/>
      <c r="DB5052" s="37"/>
      <c r="DC5052" s="37"/>
      <c r="DD5052" s="37"/>
      <c r="DE5052" s="37"/>
      <c r="DF5052" s="37"/>
      <c r="DG5052" s="37"/>
      <c r="DH5052" s="37"/>
      <c r="DI5052" s="37"/>
      <c r="DJ5052" s="37"/>
      <c r="DL5052" s="13" t="str">
        <f t="shared" si="78"/>
        <v/>
      </c>
    </row>
    <row r="5053" spans="1:116" s="12" customFormat="1" x14ac:dyDescent="0.3">
      <c r="A5053" s="10"/>
      <c r="B5053" s="41"/>
      <c r="D5053" s="39"/>
      <c r="E5053" s="39"/>
      <c r="F5053" s="10"/>
      <c r="G5053" s="10"/>
      <c r="H5053" s="11"/>
      <c r="I5053" s="10"/>
      <c r="J5053" s="10"/>
      <c r="K5053" s="39"/>
      <c r="L5053" s="24"/>
      <c r="M5053" s="27"/>
      <c r="N5053" s="37"/>
      <c r="O5053" s="37"/>
      <c r="P5053" s="37"/>
      <c r="Q5053" s="37"/>
      <c r="R5053" s="37"/>
      <c r="S5053" s="37"/>
      <c r="T5053" s="37"/>
      <c r="U5053" s="37"/>
      <c r="V5053" s="37"/>
      <c r="W5053" s="37"/>
      <c r="X5053" s="37"/>
      <c r="Y5053" s="37"/>
      <c r="Z5053" s="37"/>
      <c r="AA5053" s="37"/>
      <c r="AB5053" s="37"/>
      <c r="AC5053" s="37"/>
      <c r="AD5053" s="37"/>
      <c r="AE5053" s="37"/>
      <c r="AF5053" s="37"/>
      <c r="AG5053" s="37"/>
      <c r="AH5053" s="37"/>
      <c r="AI5053" s="37"/>
      <c r="AJ5053" s="37"/>
      <c r="AK5053" s="37"/>
      <c r="AL5053" s="37"/>
      <c r="AM5053" s="37"/>
      <c r="AN5053" s="37"/>
      <c r="AO5053" s="37"/>
      <c r="AP5053" s="37"/>
      <c r="AQ5053" s="37"/>
      <c r="AR5053" s="37"/>
      <c r="AS5053" s="37"/>
      <c r="AT5053" s="37"/>
      <c r="AU5053" s="37"/>
      <c r="AV5053" s="37"/>
      <c r="AW5053" s="37"/>
      <c r="AX5053" s="37"/>
      <c r="AY5053" s="37"/>
      <c r="AZ5053" s="37"/>
      <c r="BA5053" s="37"/>
      <c r="BB5053" s="37"/>
      <c r="BC5053" s="37"/>
      <c r="BD5053" s="37"/>
      <c r="BE5053" s="37"/>
      <c r="BF5053" s="37"/>
      <c r="BG5053" s="37"/>
      <c r="BH5053" s="37"/>
      <c r="BI5053" s="37"/>
      <c r="BJ5053" s="37"/>
      <c r="BK5053" s="37"/>
      <c r="BL5053" s="37"/>
      <c r="BM5053" s="37"/>
      <c r="BN5053" s="37"/>
      <c r="BO5053" s="37"/>
      <c r="BP5053" s="37"/>
      <c r="BQ5053" s="37"/>
      <c r="BR5053" s="37"/>
      <c r="BS5053" s="37"/>
      <c r="BT5053" s="37"/>
      <c r="BU5053" s="37"/>
      <c r="BV5053" s="37"/>
      <c r="BW5053" s="37"/>
      <c r="BX5053" s="37"/>
      <c r="BY5053" s="37"/>
      <c r="BZ5053" s="37"/>
      <c r="CA5053" s="37"/>
      <c r="CB5053" s="37"/>
      <c r="CC5053" s="37"/>
      <c r="CD5053" s="37"/>
      <c r="CE5053" s="37"/>
      <c r="CF5053" s="37"/>
      <c r="CG5053" s="37"/>
      <c r="CH5053" s="37"/>
      <c r="CI5053" s="37"/>
      <c r="CJ5053" s="37"/>
      <c r="CK5053" s="37"/>
      <c r="CL5053" s="37"/>
      <c r="CM5053" s="37"/>
      <c r="CN5053" s="37"/>
      <c r="CO5053" s="37"/>
      <c r="CP5053" s="37"/>
      <c r="CQ5053" s="37"/>
      <c r="CR5053" s="37"/>
      <c r="CS5053" s="37"/>
      <c r="CT5053" s="37"/>
      <c r="CU5053" s="37"/>
      <c r="CV5053" s="37"/>
      <c r="CW5053" s="37"/>
      <c r="CX5053" s="37"/>
      <c r="CY5053" s="37"/>
      <c r="CZ5053" s="37"/>
      <c r="DA5053" s="37"/>
      <c r="DB5053" s="37"/>
      <c r="DC5053" s="37"/>
      <c r="DD5053" s="37"/>
      <c r="DE5053" s="37"/>
      <c r="DF5053" s="37"/>
      <c r="DG5053" s="37"/>
      <c r="DH5053" s="37"/>
      <c r="DI5053" s="37"/>
      <c r="DJ5053" s="37"/>
      <c r="DL5053" s="13" t="str">
        <f t="shared" si="78"/>
        <v/>
      </c>
    </row>
    <row r="5054" spans="1:116" s="12" customFormat="1" x14ac:dyDescent="0.3">
      <c r="A5054" s="10"/>
      <c r="B5054" s="41"/>
      <c r="D5054" s="39"/>
      <c r="E5054" s="39"/>
      <c r="F5054" s="10"/>
      <c r="G5054" s="10"/>
      <c r="H5054" s="11"/>
      <c r="I5054" s="10"/>
      <c r="J5054" s="10"/>
      <c r="K5054" s="39"/>
      <c r="L5054" s="24"/>
      <c r="M5054" s="27"/>
      <c r="N5054" s="37"/>
      <c r="O5054" s="37"/>
      <c r="P5054" s="37"/>
      <c r="Q5054" s="37"/>
      <c r="R5054" s="37"/>
      <c r="S5054" s="37"/>
      <c r="T5054" s="37"/>
      <c r="U5054" s="37"/>
      <c r="V5054" s="37"/>
      <c r="W5054" s="37"/>
      <c r="X5054" s="37"/>
      <c r="Y5054" s="37"/>
      <c r="Z5054" s="37"/>
      <c r="AA5054" s="37"/>
      <c r="AB5054" s="37"/>
      <c r="AC5054" s="37"/>
      <c r="AD5054" s="37"/>
      <c r="AE5054" s="37"/>
      <c r="AF5054" s="37"/>
      <c r="AG5054" s="37"/>
      <c r="AH5054" s="37"/>
      <c r="AI5054" s="37"/>
      <c r="AJ5054" s="37"/>
      <c r="AK5054" s="37"/>
      <c r="AL5054" s="37"/>
      <c r="AM5054" s="37"/>
      <c r="AN5054" s="37"/>
      <c r="AO5054" s="37"/>
      <c r="AP5054" s="37"/>
      <c r="AQ5054" s="37"/>
      <c r="AR5054" s="37"/>
      <c r="AS5054" s="37"/>
      <c r="AT5054" s="37"/>
      <c r="AU5054" s="37"/>
      <c r="AV5054" s="37"/>
      <c r="AW5054" s="37"/>
      <c r="AX5054" s="37"/>
      <c r="AY5054" s="37"/>
      <c r="AZ5054" s="37"/>
      <c r="BA5054" s="37"/>
      <c r="BB5054" s="37"/>
      <c r="BC5054" s="37"/>
      <c r="BD5054" s="37"/>
      <c r="BE5054" s="37"/>
      <c r="BF5054" s="37"/>
      <c r="BG5054" s="37"/>
      <c r="BH5054" s="37"/>
      <c r="BI5054" s="37"/>
      <c r="BJ5054" s="37"/>
      <c r="BK5054" s="37"/>
      <c r="BL5054" s="37"/>
      <c r="BM5054" s="37"/>
      <c r="BN5054" s="37"/>
      <c r="BO5054" s="37"/>
      <c r="BP5054" s="37"/>
      <c r="BQ5054" s="37"/>
      <c r="BR5054" s="37"/>
      <c r="BS5054" s="37"/>
      <c r="BT5054" s="37"/>
      <c r="BU5054" s="37"/>
      <c r="BV5054" s="37"/>
      <c r="BW5054" s="37"/>
      <c r="BX5054" s="37"/>
      <c r="BY5054" s="37"/>
      <c r="BZ5054" s="37"/>
      <c r="CA5054" s="37"/>
      <c r="CB5054" s="37"/>
      <c r="CC5054" s="37"/>
      <c r="CD5054" s="37"/>
      <c r="CE5054" s="37"/>
      <c r="CF5054" s="37"/>
      <c r="CG5054" s="37"/>
      <c r="CH5054" s="37"/>
      <c r="CI5054" s="37"/>
      <c r="CJ5054" s="37"/>
      <c r="CK5054" s="37"/>
      <c r="CL5054" s="37"/>
      <c r="CM5054" s="37"/>
      <c r="CN5054" s="37"/>
      <c r="CO5054" s="37"/>
      <c r="CP5054" s="37"/>
      <c r="CQ5054" s="37"/>
      <c r="CR5054" s="37"/>
      <c r="CS5054" s="37"/>
      <c r="CT5054" s="37"/>
      <c r="CU5054" s="37"/>
      <c r="CV5054" s="37"/>
      <c r="CW5054" s="37"/>
      <c r="CX5054" s="37"/>
      <c r="CY5054" s="37"/>
      <c r="CZ5054" s="37"/>
      <c r="DA5054" s="37"/>
      <c r="DB5054" s="37"/>
      <c r="DC5054" s="37"/>
      <c r="DD5054" s="37"/>
      <c r="DE5054" s="37"/>
      <c r="DF5054" s="37"/>
      <c r="DG5054" s="37"/>
      <c r="DH5054" s="37"/>
      <c r="DI5054" s="37"/>
      <c r="DJ5054" s="37"/>
      <c r="DL5054" s="13" t="str">
        <f t="shared" si="78"/>
        <v/>
      </c>
    </row>
    <row r="5055" spans="1:116" s="12" customFormat="1" x14ac:dyDescent="0.3">
      <c r="A5055" s="10"/>
      <c r="B5055" s="41"/>
      <c r="D5055" s="39"/>
      <c r="E5055" s="39"/>
      <c r="F5055" s="10"/>
      <c r="G5055" s="10"/>
      <c r="H5055" s="11"/>
      <c r="I5055" s="10"/>
      <c r="J5055" s="10"/>
      <c r="K5055" s="39"/>
      <c r="L5055" s="24"/>
      <c r="M5055" s="27"/>
      <c r="N5055" s="37"/>
      <c r="O5055" s="37"/>
      <c r="P5055" s="37"/>
      <c r="Q5055" s="37"/>
      <c r="R5055" s="37"/>
      <c r="S5055" s="37"/>
      <c r="T5055" s="37"/>
      <c r="U5055" s="37"/>
      <c r="V5055" s="37"/>
      <c r="W5055" s="37"/>
      <c r="X5055" s="37"/>
      <c r="Y5055" s="37"/>
      <c r="Z5055" s="37"/>
      <c r="AA5055" s="37"/>
      <c r="AB5055" s="37"/>
      <c r="AC5055" s="37"/>
      <c r="AD5055" s="37"/>
      <c r="AE5055" s="37"/>
      <c r="AF5055" s="37"/>
      <c r="AG5055" s="37"/>
      <c r="AH5055" s="37"/>
      <c r="AI5055" s="37"/>
      <c r="AJ5055" s="37"/>
      <c r="AK5055" s="37"/>
      <c r="AL5055" s="37"/>
      <c r="AM5055" s="37"/>
      <c r="AN5055" s="37"/>
      <c r="AO5055" s="37"/>
      <c r="AP5055" s="37"/>
      <c r="AQ5055" s="37"/>
      <c r="AR5055" s="37"/>
      <c r="AS5055" s="37"/>
      <c r="AT5055" s="37"/>
      <c r="AU5055" s="37"/>
      <c r="AV5055" s="37"/>
      <c r="AW5055" s="37"/>
      <c r="AX5055" s="37"/>
      <c r="AY5055" s="37"/>
      <c r="AZ5055" s="37"/>
      <c r="BA5055" s="37"/>
      <c r="BB5055" s="37"/>
      <c r="BC5055" s="37"/>
      <c r="BD5055" s="37"/>
      <c r="BE5055" s="37"/>
      <c r="BF5055" s="37"/>
      <c r="BG5055" s="37"/>
      <c r="BH5055" s="37"/>
      <c r="BI5055" s="37"/>
      <c r="BJ5055" s="37"/>
      <c r="BK5055" s="37"/>
      <c r="BL5055" s="37"/>
      <c r="BM5055" s="37"/>
      <c r="BN5055" s="37"/>
      <c r="BO5055" s="37"/>
      <c r="BP5055" s="37"/>
      <c r="BQ5055" s="37"/>
      <c r="BR5055" s="37"/>
      <c r="BS5055" s="37"/>
      <c r="BT5055" s="37"/>
      <c r="BU5055" s="37"/>
      <c r="BV5055" s="37"/>
      <c r="BW5055" s="37"/>
      <c r="BX5055" s="37"/>
      <c r="BY5055" s="37"/>
      <c r="BZ5055" s="37"/>
      <c r="CA5055" s="37"/>
      <c r="CB5055" s="37"/>
      <c r="CC5055" s="37"/>
      <c r="CD5055" s="37"/>
      <c r="CE5055" s="37"/>
      <c r="CF5055" s="37"/>
      <c r="CG5055" s="37"/>
      <c r="CH5055" s="37"/>
      <c r="CI5055" s="37"/>
      <c r="CJ5055" s="37"/>
      <c r="CK5055" s="37"/>
      <c r="CL5055" s="37"/>
      <c r="CM5055" s="37"/>
      <c r="CN5055" s="37"/>
      <c r="CO5055" s="37"/>
      <c r="CP5055" s="37"/>
      <c r="CQ5055" s="37"/>
      <c r="CR5055" s="37"/>
      <c r="CS5055" s="37"/>
      <c r="CT5055" s="37"/>
      <c r="CU5055" s="37"/>
      <c r="CV5055" s="37"/>
      <c r="CW5055" s="37"/>
      <c r="CX5055" s="37"/>
      <c r="CY5055" s="37"/>
      <c r="CZ5055" s="37"/>
      <c r="DA5055" s="37"/>
      <c r="DB5055" s="37"/>
      <c r="DC5055" s="37"/>
      <c r="DD5055" s="37"/>
      <c r="DE5055" s="37"/>
      <c r="DF5055" s="37"/>
      <c r="DG5055" s="37"/>
      <c r="DH5055" s="37"/>
      <c r="DI5055" s="37"/>
      <c r="DJ5055" s="37"/>
      <c r="DL5055" s="13" t="str">
        <f t="shared" si="78"/>
        <v/>
      </c>
    </row>
    <row r="5056" spans="1:116" s="12" customFormat="1" x14ac:dyDescent="0.3">
      <c r="A5056" s="10"/>
      <c r="B5056" s="41"/>
      <c r="D5056" s="39"/>
      <c r="E5056" s="39"/>
      <c r="F5056" s="10"/>
      <c r="G5056" s="10"/>
      <c r="H5056" s="11"/>
      <c r="I5056" s="10"/>
      <c r="J5056" s="10"/>
      <c r="K5056" s="39"/>
      <c r="L5056" s="24"/>
      <c r="M5056" s="27"/>
      <c r="N5056" s="37"/>
      <c r="O5056" s="37"/>
      <c r="P5056" s="37"/>
      <c r="Q5056" s="37"/>
      <c r="R5056" s="37"/>
      <c r="S5056" s="37"/>
      <c r="T5056" s="37"/>
      <c r="U5056" s="37"/>
      <c r="V5056" s="37"/>
      <c r="W5056" s="37"/>
      <c r="X5056" s="37"/>
      <c r="Y5056" s="37"/>
      <c r="Z5056" s="37"/>
      <c r="AA5056" s="37"/>
      <c r="AB5056" s="37"/>
      <c r="AC5056" s="37"/>
      <c r="AD5056" s="37"/>
      <c r="AE5056" s="37"/>
      <c r="AF5056" s="37"/>
      <c r="AG5056" s="37"/>
      <c r="AH5056" s="37"/>
      <c r="AI5056" s="37"/>
      <c r="AJ5056" s="37"/>
      <c r="AK5056" s="37"/>
      <c r="AL5056" s="37"/>
      <c r="AM5056" s="37"/>
      <c r="AN5056" s="37"/>
      <c r="AO5056" s="37"/>
      <c r="AP5056" s="37"/>
      <c r="AQ5056" s="37"/>
      <c r="AR5056" s="37"/>
      <c r="AS5056" s="37"/>
      <c r="AT5056" s="37"/>
      <c r="AU5056" s="37"/>
      <c r="AV5056" s="37"/>
      <c r="AW5056" s="37"/>
      <c r="AX5056" s="37"/>
      <c r="AY5056" s="37"/>
      <c r="AZ5056" s="37"/>
      <c r="BA5056" s="37"/>
      <c r="BB5056" s="37"/>
      <c r="BC5056" s="37"/>
      <c r="BD5056" s="37"/>
      <c r="BE5056" s="37"/>
      <c r="BF5056" s="37"/>
      <c r="BG5056" s="37"/>
      <c r="BH5056" s="37"/>
      <c r="BI5056" s="37"/>
      <c r="BJ5056" s="37"/>
      <c r="BK5056" s="37"/>
      <c r="BL5056" s="37"/>
      <c r="BM5056" s="37"/>
      <c r="BN5056" s="37"/>
      <c r="BO5056" s="37"/>
      <c r="BP5056" s="37"/>
      <c r="BQ5056" s="37"/>
      <c r="BR5056" s="37"/>
      <c r="BS5056" s="37"/>
      <c r="BT5056" s="37"/>
      <c r="BU5056" s="37"/>
      <c r="BV5056" s="37"/>
      <c r="BW5056" s="37"/>
      <c r="BX5056" s="37"/>
      <c r="BY5056" s="37"/>
      <c r="BZ5056" s="37"/>
      <c r="CA5056" s="37"/>
      <c r="CB5056" s="37"/>
      <c r="CC5056" s="37"/>
      <c r="CD5056" s="37"/>
      <c r="CE5056" s="37"/>
      <c r="CF5056" s="37"/>
      <c r="CG5056" s="37"/>
      <c r="CH5056" s="37"/>
      <c r="CI5056" s="37"/>
      <c r="CJ5056" s="37"/>
      <c r="CK5056" s="37"/>
      <c r="CL5056" s="37"/>
      <c r="CM5056" s="37"/>
      <c r="CN5056" s="37"/>
      <c r="CO5056" s="37"/>
      <c r="CP5056" s="37"/>
      <c r="CQ5056" s="37"/>
      <c r="CR5056" s="37"/>
      <c r="CS5056" s="37"/>
      <c r="CT5056" s="37"/>
      <c r="CU5056" s="37"/>
      <c r="CV5056" s="37"/>
      <c r="CW5056" s="37"/>
      <c r="CX5056" s="37"/>
      <c r="CY5056" s="37"/>
      <c r="CZ5056" s="37"/>
      <c r="DA5056" s="37"/>
      <c r="DB5056" s="37"/>
      <c r="DC5056" s="37"/>
      <c r="DD5056" s="37"/>
      <c r="DE5056" s="37"/>
      <c r="DF5056" s="37"/>
      <c r="DG5056" s="37"/>
      <c r="DH5056" s="37"/>
      <c r="DI5056" s="37"/>
      <c r="DJ5056" s="37"/>
      <c r="DL5056" s="13" t="str">
        <f t="shared" si="78"/>
        <v/>
      </c>
    </row>
    <row r="5057" spans="1:116" s="12" customFormat="1" x14ac:dyDescent="0.3">
      <c r="A5057" s="10"/>
      <c r="B5057" s="41"/>
      <c r="D5057" s="39"/>
      <c r="E5057" s="39"/>
      <c r="F5057" s="10"/>
      <c r="G5057" s="10"/>
      <c r="H5057" s="11"/>
      <c r="I5057" s="10"/>
      <c r="J5057" s="10"/>
      <c r="K5057" s="39"/>
      <c r="L5057" s="24"/>
      <c r="M5057" s="27"/>
      <c r="N5057" s="37"/>
      <c r="O5057" s="37"/>
      <c r="P5057" s="37"/>
      <c r="Q5057" s="37"/>
      <c r="R5057" s="37"/>
      <c r="S5057" s="37"/>
      <c r="T5057" s="37"/>
      <c r="U5057" s="37"/>
      <c r="V5057" s="37"/>
      <c r="W5057" s="37"/>
      <c r="X5057" s="37"/>
      <c r="Y5057" s="37"/>
      <c r="Z5057" s="37"/>
      <c r="AA5057" s="37"/>
      <c r="AB5057" s="37"/>
      <c r="AC5057" s="37"/>
      <c r="AD5057" s="37"/>
      <c r="AE5057" s="37"/>
      <c r="AF5057" s="37"/>
      <c r="AG5057" s="37"/>
      <c r="AH5057" s="37"/>
      <c r="AI5057" s="37"/>
      <c r="AJ5057" s="37"/>
      <c r="AK5057" s="37"/>
      <c r="AL5057" s="37"/>
      <c r="AM5057" s="37"/>
      <c r="AN5057" s="37"/>
      <c r="AO5057" s="37"/>
      <c r="AP5057" s="37"/>
      <c r="AQ5057" s="37"/>
      <c r="AR5057" s="37"/>
      <c r="AS5057" s="37"/>
      <c r="AT5057" s="37"/>
      <c r="AU5057" s="37"/>
      <c r="AV5057" s="37"/>
      <c r="AW5057" s="37"/>
      <c r="AX5057" s="37"/>
      <c r="AY5057" s="37"/>
      <c r="AZ5057" s="37"/>
      <c r="BA5057" s="37"/>
      <c r="BB5057" s="37"/>
      <c r="BC5057" s="37"/>
      <c r="BD5057" s="37"/>
      <c r="BE5057" s="37"/>
      <c r="BF5057" s="37"/>
      <c r="BG5057" s="37"/>
      <c r="BH5057" s="37"/>
      <c r="BI5057" s="37"/>
      <c r="BJ5057" s="37"/>
      <c r="BK5057" s="37"/>
      <c r="BL5057" s="37"/>
      <c r="BM5057" s="37"/>
      <c r="BN5057" s="37"/>
      <c r="BO5057" s="37"/>
      <c r="BP5057" s="37"/>
      <c r="BQ5057" s="37"/>
      <c r="BR5057" s="37"/>
      <c r="BS5057" s="37"/>
      <c r="BT5057" s="37"/>
      <c r="BU5057" s="37"/>
      <c r="BV5057" s="37"/>
      <c r="BW5057" s="37"/>
      <c r="BX5057" s="37"/>
      <c r="BY5057" s="37"/>
      <c r="BZ5057" s="37"/>
      <c r="CA5057" s="37"/>
      <c r="CB5057" s="37"/>
      <c r="CC5057" s="37"/>
      <c r="CD5057" s="37"/>
      <c r="CE5057" s="37"/>
      <c r="CF5057" s="37"/>
      <c r="CG5057" s="37"/>
      <c r="CH5057" s="37"/>
      <c r="CI5057" s="37"/>
      <c r="CJ5057" s="37"/>
      <c r="CK5057" s="37"/>
      <c r="CL5057" s="37"/>
      <c r="CM5057" s="37"/>
      <c r="CN5057" s="37"/>
      <c r="CO5057" s="37"/>
      <c r="CP5057" s="37"/>
      <c r="CQ5057" s="37"/>
      <c r="CR5057" s="37"/>
      <c r="CS5057" s="37"/>
      <c r="CT5057" s="37"/>
      <c r="CU5057" s="37"/>
      <c r="CV5057" s="37"/>
      <c r="CW5057" s="37"/>
      <c r="CX5057" s="37"/>
      <c r="CY5057" s="37"/>
      <c r="CZ5057" s="37"/>
      <c r="DA5057" s="37"/>
      <c r="DB5057" s="37"/>
      <c r="DC5057" s="37"/>
      <c r="DD5057" s="37"/>
      <c r="DE5057" s="37"/>
      <c r="DF5057" s="37"/>
      <c r="DG5057" s="37"/>
      <c r="DH5057" s="37"/>
      <c r="DI5057" s="37"/>
      <c r="DJ5057" s="37"/>
      <c r="DL5057" s="13" t="str">
        <f t="shared" si="78"/>
        <v/>
      </c>
    </row>
    <row r="5058" spans="1:116" s="12" customFormat="1" x14ac:dyDescent="0.3">
      <c r="A5058" s="10"/>
      <c r="B5058" s="41"/>
      <c r="D5058" s="39"/>
      <c r="E5058" s="39"/>
      <c r="F5058" s="10"/>
      <c r="G5058" s="10"/>
      <c r="H5058" s="11"/>
      <c r="I5058" s="10"/>
      <c r="J5058" s="10"/>
      <c r="K5058" s="39"/>
      <c r="L5058" s="24"/>
      <c r="M5058" s="27"/>
      <c r="N5058" s="37"/>
      <c r="O5058" s="37"/>
      <c r="P5058" s="37"/>
      <c r="Q5058" s="37"/>
      <c r="R5058" s="37"/>
      <c r="S5058" s="37"/>
      <c r="T5058" s="37"/>
      <c r="U5058" s="37"/>
      <c r="V5058" s="37"/>
      <c r="W5058" s="37"/>
      <c r="X5058" s="37"/>
      <c r="Y5058" s="37"/>
      <c r="Z5058" s="37"/>
      <c r="AA5058" s="37"/>
      <c r="AB5058" s="37"/>
      <c r="AC5058" s="37"/>
      <c r="AD5058" s="37"/>
      <c r="AE5058" s="37"/>
      <c r="AF5058" s="37"/>
      <c r="AG5058" s="37"/>
      <c r="AH5058" s="37"/>
      <c r="AI5058" s="37"/>
      <c r="AJ5058" s="37"/>
      <c r="AK5058" s="37"/>
      <c r="AL5058" s="37"/>
      <c r="AM5058" s="37"/>
      <c r="AN5058" s="37"/>
      <c r="AO5058" s="37"/>
      <c r="AP5058" s="37"/>
      <c r="AQ5058" s="37"/>
      <c r="AR5058" s="37"/>
      <c r="AS5058" s="37"/>
      <c r="AT5058" s="37"/>
      <c r="AU5058" s="37"/>
      <c r="AV5058" s="37"/>
      <c r="AW5058" s="37"/>
      <c r="AX5058" s="37"/>
      <c r="AY5058" s="37"/>
      <c r="AZ5058" s="37"/>
      <c r="BA5058" s="37"/>
      <c r="BB5058" s="37"/>
      <c r="BC5058" s="37"/>
      <c r="BD5058" s="37"/>
      <c r="BE5058" s="37"/>
      <c r="BF5058" s="37"/>
      <c r="BG5058" s="37"/>
      <c r="BH5058" s="37"/>
      <c r="BI5058" s="37"/>
      <c r="BJ5058" s="37"/>
      <c r="BK5058" s="37"/>
      <c r="BL5058" s="37"/>
      <c r="BM5058" s="37"/>
      <c r="BN5058" s="37"/>
      <c r="BO5058" s="37"/>
      <c r="BP5058" s="37"/>
      <c r="BQ5058" s="37"/>
      <c r="BR5058" s="37"/>
      <c r="BS5058" s="37"/>
      <c r="BT5058" s="37"/>
      <c r="BU5058" s="37"/>
      <c r="BV5058" s="37"/>
      <c r="BW5058" s="37"/>
      <c r="BX5058" s="37"/>
      <c r="BY5058" s="37"/>
      <c r="BZ5058" s="37"/>
      <c r="CA5058" s="37"/>
      <c r="CB5058" s="37"/>
      <c r="CC5058" s="37"/>
      <c r="CD5058" s="37"/>
      <c r="CE5058" s="37"/>
      <c r="CF5058" s="37"/>
      <c r="CG5058" s="37"/>
      <c r="CH5058" s="37"/>
      <c r="CI5058" s="37"/>
      <c r="CJ5058" s="37"/>
      <c r="CK5058" s="37"/>
      <c r="CL5058" s="37"/>
      <c r="CM5058" s="37"/>
      <c r="CN5058" s="37"/>
      <c r="CO5058" s="37"/>
      <c r="CP5058" s="37"/>
      <c r="CQ5058" s="37"/>
      <c r="CR5058" s="37"/>
      <c r="CS5058" s="37"/>
      <c r="CT5058" s="37"/>
      <c r="CU5058" s="37"/>
      <c r="CV5058" s="37"/>
      <c r="CW5058" s="37"/>
      <c r="CX5058" s="37"/>
      <c r="CY5058" s="37"/>
      <c r="CZ5058" s="37"/>
      <c r="DA5058" s="37"/>
      <c r="DB5058" s="37"/>
      <c r="DC5058" s="37"/>
      <c r="DD5058" s="37"/>
      <c r="DE5058" s="37"/>
      <c r="DF5058" s="37"/>
      <c r="DG5058" s="37"/>
      <c r="DH5058" s="37"/>
      <c r="DI5058" s="37"/>
      <c r="DJ5058" s="37"/>
      <c r="DL5058" s="13" t="str">
        <f t="shared" si="78"/>
        <v/>
      </c>
    </row>
    <row r="5059" spans="1:116" s="12" customFormat="1" x14ac:dyDescent="0.3">
      <c r="A5059" s="10"/>
      <c r="B5059" s="41"/>
      <c r="D5059" s="39"/>
      <c r="E5059" s="39"/>
      <c r="F5059" s="10"/>
      <c r="G5059" s="10"/>
      <c r="H5059" s="11"/>
      <c r="I5059" s="10"/>
      <c r="J5059" s="10"/>
      <c r="K5059" s="39"/>
      <c r="L5059" s="24"/>
      <c r="M5059" s="27"/>
      <c r="N5059" s="37"/>
      <c r="O5059" s="37"/>
      <c r="P5059" s="37"/>
      <c r="Q5059" s="37"/>
      <c r="R5059" s="37"/>
      <c r="S5059" s="37"/>
      <c r="T5059" s="37"/>
      <c r="U5059" s="37"/>
      <c r="V5059" s="37"/>
      <c r="W5059" s="37"/>
      <c r="X5059" s="37"/>
      <c r="Y5059" s="37"/>
      <c r="Z5059" s="37"/>
      <c r="AA5059" s="37"/>
      <c r="AB5059" s="37"/>
      <c r="AC5059" s="37"/>
      <c r="AD5059" s="37"/>
      <c r="AE5059" s="37"/>
      <c r="AF5059" s="37"/>
      <c r="AG5059" s="37"/>
      <c r="AH5059" s="37"/>
      <c r="AI5059" s="37"/>
      <c r="AJ5059" s="37"/>
      <c r="AK5059" s="37"/>
      <c r="AL5059" s="37"/>
      <c r="AM5059" s="37"/>
      <c r="AN5059" s="37"/>
      <c r="AO5059" s="37"/>
      <c r="AP5059" s="37"/>
      <c r="AQ5059" s="37"/>
      <c r="AR5059" s="37"/>
      <c r="AS5059" s="37"/>
      <c r="AT5059" s="37"/>
      <c r="AU5059" s="37"/>
      <c r="AV5059" s="37"/>
      <c r="AW5059" s="37"/>
      <c r="AX5059" s="37"/>
      <c r="AY5059" s="37"/>
      <c r="AZ5059" s="37"/>
      <c r="BA5059" s="37"/>
      <c r="BB5059" s="37"/>
      <c r="BC5059" s="37"/>
      <c r="BD5059" s="37"/>
      <c r="BE5059" s="37"/>
      <c r="BF5059" s="37"/>
      <c r="BG5059" s="37"/>
      <c r="BH5059" s="37"/>
      <c r="BI5059" s="37"/>
      <c r="BJ5059" s="37"/>
      <c r="BK5059" s="37"/>
      <c r="BL5059" s="37"/>
      <c r="BM5059" s="37"/>
      <c r="BN5059" s="37"/>
      <c r="BO5059" s="37"/>
      <c r="BP5059" s="37"/>
      <c r="BQ5059" s="37"/>
      <c r="BR5059" s="37"/>
      <c r="BS5059" s="37"/>
      <c r="BT5059" s="37"/>
      <c r="BU5059" s="37"/>
      <c r="BV5059" s="37"/>
      <c r="BW5059" s="37"/>
      <c r="BX5059" s="37"/>
      <c r="BY5059" s="37"/>
      <c r="BZ5059" s="37"/>
      <c r="CA5059" s="37"/>
      <c r="CB5059" s="37"/>
      <c r="CC5059" s="37"/>
      <c r="CD5059" s="37"/>
      <c r="CE5059" s="37"/>
      <c r="CF5059" s="37"/>
      <c r="CG5059" s="37"/>
      <c r="CH5059" s="37"/>
      <c r="CI5059" s="37"/>
      <c r="CJ5059" s="37"/>
      <c r="CK5059" s="37"/>
      <c r="CL5059" s="37"/>
      <c r="CM5059" s="37"/>
      <c r="CN5059" s="37"/>
      <c r="CO5059" s="37"/>
      <c r="CP5059" s="37"/>
      <c r="CQ5059" s="37"/>
      <c r="CR5059" s="37"/>
      <c r="CS5059" s="37"/>
      <c r="CT5059" s="37"/>
      <c r="CU5059" s="37"/>
      <c r="CV5059" s="37"/>
      <c r="CW5059" s="37"/>
      <c r="CX5059" s="37"/>
      <c r="CY5059" s="37"/>
      <c r="CZ5059" s="37"/>
      <c r="DA5059" s="37"/>
      <c r="DB5059" s="37"/>
      <c r="DC5059" s="37"/>
      <c r="DD5059" s="37"/>
      <c r="DE5059" s="37"/>
      <c r="DF5059" s="37"/>
      <c r="DG5059" s="37"/>
      <c r="DH5059" s="37"/>
      <c r="DI5059" s="37"/>
      <c r="DJ5059" s="37"/>
      <c r="DL5059" s="13" t="str">
        <f t="shared" ref="DL5059:DL5122" si="79">_xlfn.CONCAT(A5059,C5059,F5059:J5059)</f>
        <v/>
      </c>
    </row>
    <row r="5060" spans="1:116" s="12" customFormat="1" x14ac:dyDescent="0.3">
      <c r="A5060" s="10"/>
      <c r="B5060" s="41"/>
      <c r="D5060" s="39"/>
      <c r="E5060" s="39"/>
      <c r="F5060" s="10"/>
      <c r="G5060" s="10"/>
      <c r="H5060" s="11"/>
      <c r="I5060" s="10"/>
      <c r="J5060" s="10"/>
      <c r="K5060" s="39"/>
      <c r="L5060" s="24"/>
      <c r="M5060" s="27"/>
      <c r="N5060" s="37"/>
      <c r="O5060" s="37"/>
      <c r="P5060" s="37"/>
      <c r="Q5060" s="37"/>
      <c r="R5060" s="37"/>
      <c r="S5060" s="37"/>
      <c r="T5060" s="37"/>
      <c r="U5060" s="37"/>
      <c r="V5060" s="37"/>
      <c r="W5060" s="37"/>
      <c r="X5060" s="37"/>
      <c r="Y5060" s="37"/>
      <c r="Z5060" s="37"/>
      <c r="AA5060" s="37"/>
      <c r="AB5060" s="37"/>
      <c r="AC5060" s="37"/>
      <c r="AD5060" s="37"/>
      <c r="AE5060" s="37"/>
      <c r="AF5060" s="37"/>
      <c r="AG5060" s="37"/>
      <c r="AH5060" s="37"/>
      <c r="AI5060" s="37"/>
      <c r="AJ5060" s="37"/>
      <c r="AK5060" s="37"/>
      <c r="AL5060" s="37"/>
      <c r="AM5060" s="37"/>
      <c r="AN5060" s="37"/>
      <c r="AO5060" s="37"/>
      <c r="AP5060" s="37"/>
      <c r="AQ5060" s="37"/>
      <c r="AR5060" s="37"/>
      <c r="AS5060" s="37"/>
      <c r="AT5060" s="37"/>
      <c r="AU5060" s="37"/>
      <c r="AV5060" s="37"/>
      <c r="AW5060" s="37"/>
      <c r="AX5060" s="37"/>
      <c r="AY5060" s="37"/>
      <c r="AZ5060" s="37"/>
      <c r="BA5060" s="37"/>
      <c r="BB5060" s="37"/>
      <c r="BC5060" s="37"/>
      <c r="BD5060" s="37"/>
      <c r="BE5060" s="37"/>
      <c r="BF5060" s="37"/>
      <c r="BG5060" s="37"/>
      <c r="BH5060" s="37"/>
      <c r="BI5060" s="37"/>
      <c r="BJ5060" s="37"/>
      <c r="BK5060" s="37"/>
      <c r="BL5060" s="37"/>
      <c r="BM5060" s="37"/>
      <c r="BN5060" s="37"/>
      <c r="BO5060" s="37"/>
      <c r="BP5060" s="37"/>
      <c r="BQ5060" s="37"/>
      <c r="BR5060" s="37"/>
      <c r="BS5060" s="37"/>
      <c r="BT5060" s="37"/>
      <c r="BU5060" s="37"/>
      <c r="BV5060" s="37"/>
      <c r="BW5060" s="37"/>
      <c r="BX5060" s="37"/>
      <c r="BY5060" s="37"/>
      <c r="BZ5060" s="37"/>
      <c r="CA5060" s="37"/>
      <c r="CB5060" s="37"/>
      <c r="CC5060" s="37"/>
      <c r="CD5060" s="37"/>
      <c r="CE5060" s="37"/>
      <c r="CF5060" s="37"/>
      <c r="CG5060" s="37"/>
      <c r="CH5060" s="37"/>
      <c r="CI5060" s="37"/>
      <c r="CJ5060" s="37"/>
      <c r="CK5060" s="37"/>
      <c r="CL5060" s="37"/>
      <c r="CM5060" s="37"/>
      <c r="CN5060" s="37"/>
      <c r="CO5060" s="37"/>
      <c r="CP5060" s="37"/>
      <c r="CQ5060" s="37"/>
      <c r="CR5060" s="37"/>
      <c r="CS5060" s="37"/>
      <c r="CT5060" s="37"/>
      <c r="CU5060" s="37"/>
      <c r="CV5060" s="37"/>
      <c r="CW5060" s="37"/>
      <c r="CX5060" s="37"/>
      <c r="CY5060" s="37"/>
      <c r="CZ5060" s="37"/>
      <c r="DA5060" s="37"/>
      <c r="DB5060" s="37"/>
      <c r="DC5060" s="37"/>
      <c r="DD5060" s="37"/>
      <c r="DE5060" s="37"/>
      <c r="DF5060" s="37"/>
      <c r="DG5060" s="37"/>
      <c r="DH5060" s="37"/>
      <c r="DI5060" s="37"/>
      <c r="DJ5060" s="37"/>
      <c r="DL5060" s="13" t="str">
        <f t="shared" si="79"/>
        <v/>
      </c>
    </row>
    <row r="5061" spans="1:116" s="12" customFormat="1" x14ac:dyDescent="0.3">
      <c r="A5061" s="10"/>
      <c r="B5061" s="41"/>
      <c r="D5061" s="39"/>
      <c r="E5061" s="39"/>
      <c r="F5061" s="10"/>
      <c r="G5061" s="10"/>
      <c r="H5061" s="11"/>
      <c r="I5061" s="10"/>
      <c r="J5061" s="10"/>
      <c r="K5061" s="39"/>
      <c r="L5061" s="24"/>
      <c r="M5061" s="27"/>
      <c r="N5061" s="37"/>
      <c r="O5061" s="37"/>
      <c r="P5061" s="37"/>
      <c r="Q5061" s="37"/>
      <c r="R5061" s="37"/>
      <c r="S5061" s="37"/>
      <c r="T5061" s="37"/>
      <c r="U5061" s="37"/>
      <c r="V5061" s="37"/>
      <c r="W5061" s="37"/>
      <c r="X5061" s="37"/>
      <c r="Y5061" s="37"/>
      <c r="Z5061" s="37"/>
      <c r="AA5061" s="37"/>
      <c r="AB5061" s="37"/>
      <c r="AC5061" s="37"/>
      <c r="AD5061" s="37"/>
      <c r="AE5061" s="37"/>
      <c r="AF5061" s="37"/>
      <c r="AG5061" s="37"/>
      <c r="AH5061" s="37"/>
      <c r="AI5061" s="37"/>
      <c r="AJ5061" s="37"/>
      <c r="AK5061" s="37"/>
      <c r="AL5061" s="37"/>
      <c r="AM5061" s="37"/>
      <c r="AN5061" s="37"/>
      <c r="AO5061" s="37"/>
      <c r="AP5061" s="37"/>
      <c r="AQ5061" s="37"/>
      <c r="AR5061" s="37"/>
      <c r="AS5061" s="37"/>
      <c r="AT5061" s="37"/>
      <c r="AU5061" s="37"/>
      <c r="AV5061" s="37"/>
      <c r="AW5061" s="37"/>
      <c r="AX5061" s="37"/>
      <c r="AY5061" s="37"/>
      <c r="AZ5061" s="37"/>
      <c r="BA5061" s="37"/>
      <c r="BB5061" s="37"/>
      <c r="BC5061" s="37"/>
      <c r="BD5061" s="37"/>
      <c r="BE5061" s="37"/>
      <c r="BF5061" s="37"/>
      <c r="BG5061" s="37"/>
      <c r="BH5061" s="37"/>
      <c r="BI5061" s="37"/>
      <c r="BJ5061" s="37"/>
      <c r="BK5061" s="37"/>
      <c r="BL5061" s="37"/>
      <c r="BM5061" s="37"/>
      <c r="BN5061" s="37"/>
      <c r="BO5061" s="37"/>
      <c r="BP5061" s="37"/>
      <c r="BQ5061" s="37"/>
      <c r="BR5061" s="37"/>
      <c r="BS5061" s="37"/>
      <c r="BT5061" s="37"/>
      <c r="BU5061" s="37"/>
      <c r="BV5061" s="37"/>
      <c r="BW5061" s="37"/>
      <c r="BX5061" s="37"/>
      <c r="BY5061" s="37"/>
      <c r="BZ5061" s="37"/>
      <c r="CA5061" s="37"/>
      <c r="CB5061" s="37"/>
      <c r="CC5061" s="37"/>
      <c r="CD5061" s="37"/>
      <c r="CE5061" s="37"/>
      <c r="CF5061" s="37"/>
      <c r="CG5061" s="37"/>
      <c r="CH5061" s="37"/>
      <c r="CI5061" s="37"/>
      <c r="CJ5061" s="37"/>
      <c r="CK5061" s="37"/>
      <c r="CL5061" s="37"/>
      <c r="CM5061" s="37"/>
      <c r="CN5061" s="37"/>
      <c r="CO5061" s="37"/>
      <c r="CP5061" s="37"/>
      <c r="CQ5061" s="37"/>
      <c r="CR5061" s="37"/>
      <c r="CS5061" s="37"/>
      <c r="CT5061" s="37"/>
      <c r="CU5061" s="37"/>
      <c r="CV5061" s="37"/>
      <c r="CW5061" s="37"/>
      <c r="CX5061" s="37"/>
      <c r="CY5061" s="37"/>
      <c r="CZ5061" s="37"/>
      <c r="DA5061" s="37"/>
      <c r="DB5061" s="37"/>
      <c r="DC5061" s="37"/>
      <c r="DD5061" s="37"/>
      <c r="DE5061" s="37"/>
      <c r="DF5061" s="37"/>
      <c r="DG5061" s="37"/>
      <c r="DH5061" s="37"/>
      <c r="DI5061" s="37"/>
      <c r="DJ5061" s="37"/>
      <c r="DL5061" s="13" t="str">
        <f t="shared" si="79"/>
        <v/>
      </c>
    </row>
    <row r="5062" spans="1:116" s="12" customFormat="1" x14ac:dyDescent="0.3">
      <c r="A5062" s="10"/>
      <c r="B5062" s="41"/>
      <c r="D5062" s="39"/>
      <c r="E5062" s="39"/>
      <c r="F5062" s="10"/>
      <c r="G5062" s="10"/>
      <c r="H5062" s="11"/>
      <c r="I5062" s="10"/>
      <c r="J5062" s="10"/>
      <c r="K5062" s="39"/>
      <c r="L5062" s="24"/>
      <c r="M5062" s="27"/>
      <c r="N5062" s="37"/>
      <c r="O5062" s="37"/>
      <c r="P5062" s="37"/>
      <c r="Q5062" s="37"/>
      <c r="R5062" s="37"/>
      <c r="S5062" s="37"/>
      <c r="T5062" s="37"/>
      <c r="U5062" s="37"/>
      <c r="V5062" s="37"/>
      <c r="W5062" s="37"/>
      <c r="X5062" s="37"/>
      <c r="Y5062" s="37"/>
      <c r="Z5062" s="37"/>
      <c r="AA5062" s="37"/>
      <c r="AB5062" s="37"/>
      <c r="AC5062" s="37"/>
      <c r="AD5062" s="37"/>
      <c r="AE5062" s="37"/>
      <c r="AF5062" s="37"/>
      <c r="AG5062" s="37"/>
      <c r="AH5062" s="37"/>
      <c r="AI5062" s="37"/>
      <c r="AJ5062" s="37"/>
      <c r="AK5062" s="37"/>
      <c r="AL5062" s="37"/>
      <c r="AM5062" s="37"/>
      <c r="AN5062" s="37"/>
      <c r="AO5062" s="37"/>
      <c r="AP5062" s="37"/>
      <c r="AQ5062" s="37"/>
      <c r="AR5062" s="37"/>
      <c r="AS5062" s="37"/>
      <c r="AT5062" s="37"/>
      <c r="AU5062" s="37"/>
      <c r="AV5062" s="37"/>
      <c r="AW5062" s="37"/>
      <c r="AX5062" s="37"/>
      <c r="AY5062" s="37"/>
      <c r="AZ5062" s="37"/>
      <c r="BA5062" s="37"/>
      <c r="BB5062" s="37"/>
      <c r="BC5062" s="37"/>
      <c r="BD5062" s="37"/>
      <c r="BE5062" s="37"/>
      <c r="BF5062" s="37"/>
      <c r="BG5062" s="37"/>
      <c r="BH5062" s="37"/>
      <c r="BI5062" s="37"/>
      <c r="BJ5062" s="37"/>
      <c r="BK5062" s="37"/>
      <c r="BL5062" s="37"/>
      <c r="BM5062" s="37"/>
      <c r="BN5062" s="37"/>
      <c r="BO5062" s="37"/>
      <c r="BP5062" s="37"/>
      <c r="BQ5062" s="37"/>
      <c r="BR5062" s="37"/>
      <c r="BS5062" s="37"/>
      <c r="BT5062" s="37"/>
      <c r="BU5062" s="37"/>
      <c r="BV5062" s="37"/>
      <c r="BW5062" s="37"/>
      <c r="BX5062" s="37"/>
      <c r="BY5062" s="37"/>
      <c r="BZ5062" s="37"/>
      <c r="CA5062" s="37"/>
      <c r="CB5062" s="37"/>
      <c r="CC5062" s="37"/>
      <c r="CD5062" s="37"/>
      <c r="CE5062" s="37"/>
      <c r="CF5062" s="37"/>
      <c r="CG5062" s="37"/>
      <c r="CH5062" s="37"/>
      <c r="CI5062" s="37"/>
      <c r="CJ5062" s="37"/>
      <c r="CK5062" s="37"/>
      <c r="CL5062" s="37"/>
      <c r="CM5062" s="37"/>
      <c r="CN5062" s="37"/>
      <c r="CO5062" s="37"/>
      <c r="CP5062" s="37"/>
      <c r="CQ5062" s="37"/>
      <c r="CR5062" s="37"/>
      <c r="CS5062" s="37"/>
      <c r="CT5062" s="37"/>
      <c r="CU5062" s="37"/>
      <c r="CV5062" s="37"/>
      <c r="CW5062" s="37"/>
      <c r="CX5062" s="37"/>
      <c r="CY5062" s="37"/>
      <c r="CZ5062" s="37"/>
      <c r="DA5062" s="37"/>
      <c r="DB5062" s="37"/>
      <c r="DC5062" s="37"/>
      <c r="DD5062" s="37"/>
      <c r="DE5062" s="37"/>
      <c r="DF5062" s="37"/>
      <c r="DG5062" s="37"/>
      <c r="DH5062" s="37"/>
      <c r="DI5062" s="37"/>
      <c r="DJ5062" s="37"/>
      <c r="DL5062" s="13" t="str">
        <f t="shared" si="79"/>
        <v/>
      </c>
    </row>
    <row r="5063" spans="1:116" s="12" customFormat="1" x14ac:dyDescent="0.3">
      <c r="A5063" s="10"/>
      <c r="B5063" s="41"/>
      <c r="D5063" s="39"/>
      <c r="E5063" s="39"/>
      <c r="F5063" s="10"/>
      <c r="G5063" s="10"/>
      <c r="H5063" s="11"/>
      <c r="I5063" s="10"/>
      <c r="J5063" s="10"/>
      <c r="K5063" s="39"/>
      <c r="L5063" s="24"/>
      <c r="M5063" s="27"/>
      <c r="N5063" s="37"/>
      <c r="O5063" s="37"/>
      <c r="P5063" s="37"/>
      <c r="Q5063" s="37"/>
      <c r="R5063" s="37"/>
      <c r="S5063" s="37"/>
      <c r="T5063" s="37"/>
      <c r="U5063" s="37"/>
      <c r="V5063" s="37"/>
      <c r="W5063" s="37"/>
      <c r="X5063" s="37"/>
      <c r="Y5063" s="37"/>
      <c r="Z5063" s="37"/>
      <c r="AA5063" s="37"/>
      <c r="AB5063" s="37"/>
      <c r="AC5063" s="37"/>
      <c r="AD5063" s="37"/>
      <c r="AE5063" s="37"/>
      <c r="AF5063" s="37"/>
      <c r="AG5063" s="37"/>
      <c r="AH5063" s="37"/>
      <c r="AI5063" s="37"/>
      <c r="AJ5063" s="37"/>
      <c r="AK5063" s="37"/>
      <c r="AL5063" s="37"/>
      <c r="AM5063" s="37"/>
      <c r="AN5063" s="37"/>
      <c r="AO5063" s="37"/>
      <c r="AP5063" s="37"/>
      <c r="AQ5063" s="37"/>
      <c r="AR5063" s="37"/>
      <c r="AS5063" s="37"/>
      <c r="AT5063" s="37"/>
      <c r="AU5063" s="37"/>
      <c r="AV5063" s="37"/>
      <c r="AW5063" s="37"/>
      <c r="AX5063" s="37"/>
      <c r="AY5063" s="37"/>
      <c r="AZ5063" s="37"/>
      <c r="BA5063" s="37"/>
      <c r="BB5063" s="37"/>
      <c r="BC5063" s="37"/>
      <c r="BD5063" s="37"/>
      <c r="BE5063" s="37"/>
      <c r="BF5063" s="37"/>
      <c r="BG5063" s="37"/>
      <c r="BH5063" s="37"/>
      <c r="BI5063" s="37"/>
      <c r="BJ5063" s="37"/>
      <c r="BK5063" s="37"/>
      <c r="BL5063" s="37"/>
      <c r="BM5063" s="37"/>
      <c r="BN5063" s="37"/>
      <c r="BO5063" s="37"/>
      <c r="BP5063" s="37"/>
      <c r="BQ5063" s="37"/>
      <c r="BR5063" s="37"/>
      <c r="BS5063" s="37"/>
      <c r="BT5063" s="37"/>
      <c r="BU5063" s="37"/>
      <c r="BV5063" s="37"/>
      <c r="BW5063" s="37"/>
      <c r="BX5063" s="37"/>
      <c r="BY5063" s="37"/>
      <c r="BZ5063" s="37"/>
      <c r="CA5063" s="37"/>
      <c r="CB5063" s="37"/>
      <c r="CC5063" s="37"/>
      <c r="CD5063" s="37"/>
      <c r="CE5063" s="37"/>
      <c r="CF5063" s="37"/>
      <c r="CG5063" s="37"/>
      <c r="CH5063" s="37"/>
      <c r="CI5063" s="37"/>
      <c r="CJ5063" s="37"/>
      <c r="CK5063" s="37"/>
      <c r="CL5063" s="37"/>
      <c r="CM5063" s="37"/>
      <c r="CN5063" s="37"/>
      <c r="CO5063" s="37"/>
      <c r="CP5063" s="37"/>
      <c r="CQ5063" s="37"/>
      <c r="CR5063" s="37"/>
      <c r="CS5063" s="37"/>
      <c r="CT5063" s="37"/>
      <c r="CU5063" s="37"/>
      <c r="CV5063" s="37"/>
      <c r="CW5063" s="37"/>
      <c r="CX5063" s="37"/>
      <c r="CY5063" s="37"/>
      <c r="CZ5063" s="37"/>
      <c r="DA5063" s="37"/>
      <c r="DB5063" s="37"/>
      <c r="DC5063" s="37"/>
      <c r="DD5063" s="37"/>
      <c r="DE5063" s="37"/>
      <c r="DF5063" s="37"/>
      <c r="DG5063" s="37"/>
      <c r="DH5063" s="37"/>
      <c r="DI5063" s="37"/>
      <c r="DJ5063" s="37"/>
      <c r="DL5063" s="13" t="str">
        <f t="shared" si="79"/>
        <v/>
      </c>
    </row>
    <row r="5064" spans="1:116" s="12" customFormat="1" x14ac:dyDescent="0.3">
      <c r="A5064" s="10"/>
      <c r="B5064" s="41"/>
      <c r="D5064" s="39"/>
      <c r="E5064" s="39"/>
      <c r="F5064" s="10"/>
      <c r="G5064" s="10"/>
      <c r="H5064" s="11"/>
      <c r="I5064" s="10"/>
      <c r="J5064" s="10"/>
      <c r="K5064" s="39"/>
      <c r="L5064" s="24"/>
      <c r="M5064" s="27"/>
      <c r="N5064" s="37"/>
      <c r="O5064" s="37"/>
      <c r="P5064" s="37"/>
      <c r="Q5064" s="37"/>
      <c r="R5064" s="37"/>
      <c r="S5064" s="37"/>
      <c r="T5064" s="37"/>
      <c r="U5064" s="37"/>
      <c r="V5064" s="37"/>
      <c r="W5064" s="37"/>
      <c r="X5064" s="37"/>
      <c r="Y5064" s="37"/>
      <c r="Z5064" s="37"/>
      <c r="AA5064" s="37"/>
      <c r="AB5064" s="37"/>
      <c r="AC5064" s="37"/>
      <c r="AD5064" s="37"/>
      <c r="AE5064" s="37"/>
      <c r="AF5064" s="37"/>
      <c r="AG5064" s="37"/>
      <c r="AH5064" s="37"/>
      <c r="AI5064" s="37"/>
      <c r="AJ5064" s="37"/>
      <c r="AK5064" s="37"/>
      <c r="AL5064" s="37"/>
      <c r="AM5064" s="37"/>
      <c r="AN5064" s="37"/>
      <c r="AO5064" s="37"/>
      <c r="AP5064" s="37"/>
      <c r="AQ5064" s="37"/>
      <c r="AR5064" s="37"/>
      <c r="AS5064" s="37"/>
      <c r="AT5064" s="37"/>
      <c r="AU5064" s="37"/>
      <c r="AV5064" s="37"/>
      <c r="AW5064" s="37"/>
      <c r="AX5064" s="37"/>
      <c r="AY5064" s="37"/>
      <c r="AZ5064" s="37"/>
      <c r="BA5064" s="37"/>
      <c r="BB5064" s="37"/>
      <c r="BC5064" s="37"/>
      <c r="BD5064" s="37"/>
      <c r="BE5064" s="37"/>
      <c r="BF5064" s="37"/>
      <c r="BG5064" s="37"/>
      <c r="BH5064" s="37"/>
      <c r="BI5064" s="37"/>
      <c r="BJ5064" s="37"/>
      <c r="BK5064" s="37"/>
      <c r="BL5064" s="37"/>
      <c r="BM5064" s="37"/>
      <c r="BN5064" s="37"/>
      <c r="BO5064" s="37"/>
      <c r="BP5064" s="37"/>
      <c r="BQ5064" s="37"/>
      <c r="BR5064" s="37"/>
      <c r="BS5064" s="37"/>
      <c r="BT5064" s="37"/>
      <c r="BU5064" s="37"/>
      <c r="BV5064" s="37"/>
      <c r="BW5064" s="37"/>
      <c r="BX5064" s="37"/>
      <c r="BY5064" s="37"/>
      <c r="BZ5064" s="37"/>
      <c r="CA5064" s="37"/>
      <c r="CB5064" s="37"/>
      <c r="CC5064" s="37"/>
      <c r="CD5064" s="37"/>
      <c r="CE5064" s="37"/>
      <c r="CF5064" s="37"/>
      <c r="CG5064" s="37"/>
      <c r="CH5064" s="37"/>
      <c r="CI5064" s="37"/>
      <c r="CJ5064" s="37"/>
      <c r="CK5064" s="37"/>
      <c r="CL5064" s="37"/>
      <c r="CM5064" s="37"/>
      <c r="CN5064" s="37"/>
      <c r="CO5064" s="37"/>
      <c r="CP5064" s="37"/>
      <c r="CQ5064" s="37"/>
      <c r="CR5064" s="37"/>
      <c r="CS5064" s="37"/>
      <c r="CT5064" s="37"/>
      <c r="CU5064" s="37"/>
      <c r="CV5064" s="37"/>
      <c r="CW5064" s="37"/>
      <c r="CX5064" s="37"/>
      <c r="CY5064" s="37"/>
      <c r="CZ5064" s="37"/>
      <c r="DA5064" s="37"/>
      <c r="DB5064" s="37"/>
      <c r="DC5064" s="37"/>
      <c r="DD5064" s="37"/>
      <c r="DE5064" s="37"/>
      <c r="DF5064" s="37"/>
      <c r="DG5064" s="37"/>
      <c r="DH5064" s="37"/>
      <c r="DI5064" s="37"/>
      <c r="DJ5064" s="37"/>
      <c r="DL5064" s="13" t="str">
        <f t="shared" si="79"/>
        <v/>
      </c>
    </row>
    <row r="5065" spans="1:116" s="12" customFormat="1" x14ac:dyDescent="0.3">
      <c r="A5065" s="10"/>
      <c r="B5065" s="41"/>
      <c r="D5065" s="39"/>
      <c r="E5065" s="39"/>
      <c r="F5065" s="10"/>
      <c r="G5065" s="10"/>
      <c r="H5065" s="11"/>
      <c r="I5065" s="10"/>
      <c r="J5065" s="10"/>
      <c r="K5065" s="39"/>
      <c r="L5065" s="24"/>
      <c r="M5065" s="27"/>
      <c r="N5065" s="37"/>
      <c r="O5065" s="37"/>
      <c r="P5065" s="37"/>
      <c r="Q5065" s="37"/>
      <c r="R5065" s="37"/>
      <c r="S5065" s="37"/>
      <c r="T5065" s="37"/>
      <c r="U5065" s="37"/>
      <c r="V5065" s="37"/>
      <c r="W5065" s="37"/>
      <c r="X5065" s="37"/>
      <c r="Y5065" s="37"/>
      <c r="Z5065" s="37"/>
      <c r="AA5065" s="37"/>
      <c r="AB5065" s="37"/>
      <c r="AC5065" s="37"/>
      <c r="AD5065" s="37"/>
      <c r="AE5065" s="37"/>
      <c r="AF5065" s="37"/>
      <c r="AG5065" s="37"/>
      <c r="AH5065" s="37"/>
      <c r="AI5065" s="37"/>
      <c r="AJ5065" s="37"/>
      <c r="AK5065" s="37"/>
      <c r="AL5065" s="37"/>
      <c r="AM5065" s="37"/>
      <c r="AN5065" s="37"/>
      <c r="AO5065" s="37"/>
      <c r="AP5065" s="37"/>
      <c r="AQ5065" s="37"/>
      <c r="AR5065" s="37"/>
      <c r="AS5065" s="37"/>
      <c r="AT5065" s="37"/>
      <c r="AU5065" s="37"/>
      <c r="AV5065" s="37"/>
      <c r="AW5065" s="37"/>
      <c r="AX5065" s="37"/>
      <c r="AY5065" s="37"/>
      <c r="AZ5065" s="37"/>
      <c r="BA5065" s="37"/>
      <c r="BB5065" s="37"/>
      <c r="BC5065" s="37"/>
      <c r="BD5065" s="37"/>
      <c r="BE5065" s="37"/>
      <c r="BF5065" s="37"/>
      <c r="BG5065" s="37"/>
      <c r="BH5065" s="37"/>
      <c r="BI5065" s="37"/>
      <c r="BJ5065" s="37"/>
      <c r="BK5065" s="37"/>
      <c r="BL5065" s="37"/>
      <c r="BM5065" s="37"/>
      <c r="BN5065" s="37"/>
      <c r="BO5065" s="37"/>
      <c r="BP5065" s="37"/>
      <c r="BQ5065" s="37"/>
      <c r="BR5065" s="37"/>
      <c r="BS5065" s="37"/>
      <c r="BT5065" s="37"/>
      <c r="BU5065" s="37"/>
      <c r="BV5065" s="37"/>
      <c r="BW5065" s="37"/>
      <c r="BX5065" s="37"/>
      <c r="BY5065" s="37"/>
      <c r="BZ5065" s="37"/>
      <c r="CA5065" s="37"/>
      <c r="CB5065" s="37"/>
      <c r="CC5065" s="37"/>
      <c r="CD5065" s="37"/>
      <c r="CE5065" s="37"/>
      <c r="CF5065" s="37"/>
      <c r="CG5065" s="37"/>
      <c r="CH5065" s="37"/>
      <c r="CI5065" s="37"/>
      <c r="CJ5065" s="37"/>
      <c r="CK5065" s="37"/>
      <c r="CL5065" s="37"/>
      <c r="CM5065" s="37"/>
      <c r="CN5065" s="37"/>
      <c r="CO5065" s="37"/>
      <c r="CP5065" s="37"/>
      <c r="CQ5065" s="37"/>
      <c r="CR5065" s="37"/>
      <c r="CS5065" s="37"/>
      <c r="CT5065" s="37"/>
      <c r="CU5065" s="37"/>
      <c r="CV5065" s="37"/>
      <c r="CW5065" s="37"/>
      <c r="CX5065" s="37"/>
      <c r="CY5065" s="37"/>
      <c r="CZ5065" s="37"/>
      <c r="DA5065" s="37"/>
      <c r="DB5065" s="37"/>
      <c r="DC5065" s="37"/>
      <c r="DD5065" s="37"/>
      <c r="DE5065" s="37"/>
      <c r="DF5065" s="37"/>
      <c r="DG5065" s="37"/>
      <c r="DH5065" s="37"/>
      <c r="DI5065" s="37"/>
      <c r="DJ5065" s="37"/>
      <c r="DL5065" s="13" t="str">
        <f t="shared" si="79"/>
        <v/>
      </c>
    </row>
    <row r="5066" spans="1:116" s="12" customFormat="1" x14ac:dyDescent="0.3">
      <c r="A5066" s="10"/>
      <c r="B5066" s="41"/>
      <c r="D5066" s="39"/>
      <c r="E5066" s="39"/>
      <c r="F5066" s="10"/>
      <c r="G5066" s="10"/>
      <c r="H5066" s="11"/>
      <c r="I5066" s="10"/>
      <c r="J5066" s="10"/>
      <c r="K5066" s="39"/>
      <c r="L5066" s="24"/>
      <c r="M5066" s="27"/>
      <c r="N5066" s="37"/>
      <c r="O5066" s="37"/>
      <c r="P5066" s="37"/>
      <c r="Q5066" s="37"/>
      <c r="R5066" s="37"/>
      <c r="S5066" s="37"/>
      <c r="T5066" s="37"/>
      <c r="U5066" s="37"/>
      <c r="V5066" s="37"/>
      <c r="W5066" s="37"/>
      <c r="X5066" s="37"/>
      <c r="Y5066" s="37"/>
      <c r="Z5066" s="37"/>
      <c r="AA5066" s="37"/>
      <c r="AB5066" s="37"/>
      <c r="AC5066" s="37"/>
      <c r="AD5066" s="37"/>
      <c r="AE5066" s="37"/>
      <c r="AF5066" s="37"/>
      <c r="AG5066" s="37"/>
      <c r="AH5066" s="37"/>
      <c r="AI5066" s="37"/>
      <c r="AJ5066" s="37"/>
      <c r="AK5066" s="37"/>
      <c r="AL5066" s="37"/>
      <c r="AM5066" s="37"/>
      <c r="AN5066" s="37"/>
      <c r="AO5066" s="37"/>
      <c r="AP5066" s="37"/>
      <c r="AQ5066" s="37"/>
      <c r="AR5066" s="37"/>
      <c r="AS5066" s="37"/>
      <c r="AT5066" s="37"/>
      <c r="AU5066" s="37"/>
      <c r="AV5066" s="37"/>
      <c r="AW5066" s="37"/>
      <c r="AX5066" s="37"/>
      <c r="AY5066" s="37"/>
      <c r="AZ5066" s="37"/>
      <c r="BA5066" s="37"/>
      <c r="BB5066" s="37"/>
      <c r="BC5066" s="37"/>
      <c r="BD5066" s="37"/>
      <c r="BE5066" s="37"/>
      <c r="BF5066" s="37"/>
      <c r="BG5066" s="37"/>
      <c r="BH5066" s="37"/>
      <c r="BI5066" s="37"/>
      <c r="BJ5066" s="37"/>
      <c r="BK5066" s="37"/>
      <c r="BL5066" s="37"/>
      <c r="BM5066" s="37"/>
      <c r="BN5066" s="37"/>
      <c r="BO5066" s="37"/>
      <c r="BP5066" s="37"/>
      <c r="BQ5066" s="37"/>
      <c r="BR5066" s="37"/>
      <c r="BS5066" s="37"/>
      <c r="BT5066" s="37"/>
      <c r="BU5066" s="37"/>
      <c r="BV5066" s="37"/>
      <c r="BW5066" s="37"/>
      <c r="BX5066" s="37"/>
      <c r="BY5066" s="37"/>
      <c r="BZ5066" s="37"/>
      <c r="CA5066" s="37"/>
      <c r="CB5066" s="37"/>
      <c r="CC5066" s="37"/>
      <c r="CD5066" s="37"/>
      <c r="CE5066" s="37"/>
      <c r="CF5066" s="37"/>
      <c r="CG5066" s="37"/>
      <c r="CH5066" s="37"/>
      <c r="CI5066" s="37"/>
      <c r="CJ5066" s="37"/>
      <c r="CK5066" s="37"/>
      <c r="CL5066" s="37"/>
      <c r="CM5066" s="37"/>
      <c r="CN5066" s="37"/>
      <c r="CO5066" s="37"/>
      <c r="CP5066" s="37"/>
      <c r="CQ5066" s="37"/>
      <c r="CR5066" s="37"/>
      <c r="CS5066" s="37"/>
      <c r="CT5066" s="37"/>
      <c r="CU5066" s="37"/>
      <c r="CV5066" s="37"/>
      <c r="CW5066" s="37"/>
      <c r="CX5066" s="37"/>
      <c r="CY5066" s="37"/>
      <c r="CZ5066" s="37"/>
      <c r="DA5066" s="37"/>
      <c r="DB5066" s="37"/>
      <c r="DC5066" s="37"/>
      <c r="DD5066" s="37"/>
      <c r="DE5066" s="37"/>
      <c r="DF5066" s="37"/>
      <c r="DG5066" s="37"/>
      <c r="DH5066" s="37"/>
      <c r="DI5066" s="37"/>
      <c r="DJ5066" s="37"/>
      <c r="DL5066" s="13" t="str">
        <f t="shared" si="79"/>
        <v/>
      </c>
    </row>
    <row r="5067" spans="1:116" s="12" customFormat="1" x14ac:dyDescent="0.3">
      <c r="A5067" s="10"/>
      <c r="B5067" s="41"/>
      <c r="D5067" s="39"/>
      <c r="E5067" s="39"/>
      <c r="F5067" s="10"/>
      <c r="G5067" s="10"/>
      <c r="H5067" s="11"/>
      <c r="I5067" s="10"/>
      <c r="J5067" s="10"/>
      <c r="K5067" s="39"/>
      <c r="L5067" s="24"/>
      <c r="M5067" s="27"/>
      <c r="N5067" s="37"/>
      <c r="O5067" s="37"/>
      <c r="P5067" s="37"/>
      <c r="Q5067" s="37"/>
      <c r="R5067" s="37"/>
      <c r="S5067" s="37"/>
      <c r="T5067" s="37"/>
      <c r="U5067" s="37"/>
      <c r="V5067" s="37"/>
      <c r="W5067" s="37"/>
      <c r="X5067" s="37"/>
      <c r="Y5067" s="37"/>
      <c r="Z5067" s="37"/>
      <c r="AA5067" s="37"/>
      <c r="AB5067" s="37"/>
      <c r="AC5067" s="37"/>
      <c r="AD5067" s="37"/>
      <c r="AE5067" s="37"/>
      <c r="AF5067" s="37"/>
      <c r="AG5067" s="37"/>
      <c r="AH5067" s="37"/>
      <c r="AI5067" s="37"/>
      <c r="AJ5067" s="37"/>
      <c r="AK5067" s="37"/>
      <c r="AL5067" s="37"/>
      <c r="AM5067" s="37"/>
      <c r="AN5067" s="37"/>
      <c r="AO5067" s="37"/>
      <c r="AP5067" s="37"/>
      <c r="AQ5067" s="37"/>
      <c r="AR5067" s="37"/>
      <c r="AS5067" s="37"/>
      <c r="AT5067" s="37"/>
      <c r="AU5067" s="37"/>
      <c r="AV5067" s="37"/>
      <c r="AW5067" s="37"/>
      <c r="AX5067" s="37"/>
      <c r="AY5067" s="37"/>
      <c r="AZ5067" s="37"/>
      <c r="BA5067" s="37"/>
      <c r="BB5067" s="37"/>
      <c r="BC5067" s="37"/>
      <c r="BD5067" s="37"/>
      <c r="BE5067" s="37"/>
      <c r="BF5067" s="37"/>
      <c r="BG5067" s="37"/>
      <c r="BH5067" s="37"/>
      <c r="BI5067" s="37"/>
      <c r="BJ5067" s="37"/>
      <c r="BK5067" s="37"/>
      <c r="BL5067" s="37"/>
      <c r="BM5067" s="37"/>
      <c r="BN5067" s="37"/>
      <c r="BO5067" s="37"/>
      <c r="BP5067" s="37"/>
      <c r="BQ5067" s="37"/>
      <c r="BR5067" s="37"/>
      <c r="BS5067" s="37"/>
      <c r="BT5067" s="37"/>
      <c r="BU5067" s="37"/>
      <c r="BV5067" s="37"/>
      <c r="BW5067" s="37"/>
      <c r="BX5067" s="37"/>
      <c r="BY5067" s="37"/>
      <c r="BZ5067" s="37"/>
      <c r="CA5067" s="37"/>
      <c r="CB5067" s="37"/>
      <c r="CC5067" s="37"/>
      <c r="CD5067" s="37"/>
      <c r="CE5067" s="37"/>
      <c r="CF5067" s="37"/>
      <c r="CG5067" s="37"/>
      <c r="CH5067" s="37"/>
      <c r="CI5067" s="37"/>
      <c r="CJ5067" s="37"/>
      <c r="CK5067" s="37"/>
      <c r="CL5067" s="37"/>
      <c r="CM5067" s="37"/>
      <c r="CN5067" s="37"/>
      <c r="CO5067" s="37"/>
      <c r="CP5067" s="37"/>
      <c r="CQ5067" s="37"/>
      <c r="CR5067" s="37"/>
      <c r="CS5067" s="37"/>
      <c r="CT5067" s="37"/>
      <c r="CU5067" s="37"/>
      <c r="CV5067" s="37"/>
      <c r="CW5067" s="37"/>
      <c r="CX5067" s="37"/>
      <c r="CY5067" s="37"/>
      <c r="CZ5067" s="37"/>
      <c r="DA5067" s="37"/>
      <c r="DB5067" s="37"/>
      <c r="DC5067" s="37"/>
      <c r="DD5067" s="37"/>
      <c r="DE5067" s="37"/>
      <c r="DF5067" s="37"/>
      <c r="DG5067" s="37"/>
      <c r="DH5067" s="37"/>
      <c r="DI5067" s="37"/>
      <c r="DJ5067" s="37"/>
      <c r="DL5067" s="13" t="str">
        <f t="shared" si="79"/>
        <v/>
      </c>
    </row>
    <row r="5068" spans="1:116" s="12" customFormat="1" x14ac:dyDescent="0.3">
      <c r="A5068" s="10"/>
      <c r="B5068" s="41"/>
      <c r="D5068" s="39"/>
      <c r="E5068" s="39"/>
      <c r="F5068" s="10"/>
      <c r="G5068" s="10"/>
      <c r="H5068" s="11"/>
      <c r="I5068" s="10"/>
      <c r="J5068" s="10"/>
      <c r="K5068" s="39"/>
      <c r="L5068" s="24"/>
      <c r="M5068" s="27"/>
      <c r="N5068" s="37"/>
      <c r="O5068" s="37"/>
      <c r="P5068" s="37"/>
      <c r="Q5068" s="37"/>
      <c r="R5068" s="37"/>
      <c r="S5068" s="37"/>
      <c r="T5068" s="37"/>
      <c r="U5068" s="37"/>
      <c r="V5068" s="37"/>
      <c r="W5068" s="37"/>
      <c r="X5068" s="37"/>
      <c r="Y5068" s="37"/>
      <c r="Z5068" s="37"/>
      <c r="AA5068" s="37"/>
      <c r="AB5068" s="37"/>
      <c r="AC5068" s="37"/>
      <c r="AD5068" s="37"/>
      <c r="AE5068" s="37"/>
      <c r="AF5068" s="37"/>
      <c r="AG5068" s="37"/>
      <c r="AH5068" s="37"/>
      <c r="AI5068" s="37"/>
      <c r="AJ5068" s="37"/>
      <c r="AK5068" s="37"/>
      <c r="AL5068" s="37"/>
      <c r="AM5068" s="37"/>
      <c r="AN5068" s="37"/>
      <c r="AO5068" s="37"/>
      <c r="AP5068" s="37"/>
      <c r="AQ5068" s="37"/>
      <c r="AR5068" s="37"/>
      <c r="AS5068" s="37"/>
      <c r="AT5068" s="37"/>
      <c r="AU5068" s="37"/>
      <c r="AV5068" s="37"/>
      <c r="AW5068" s="37"/>
      <c r="AX5068" s="37"/>
      <c r="AY5068" s="37"/>
      <c r="AZ5068" s="37"/>
      <c r="BA5068" s="37"/>
      <c r="BB5068" s="37"/>
      <c r="BC5068" s="37"/>
      <c r="BD5068" s="37"/>
      <c r="BE5068" s="37"/>
      <c r="BF5068" s="37"/>
      <c r="BG5068" s="37"/>
      <c r="BH5068" s="37"/>
      <c r="BI5068" s="37"/>
      <c r="BJ5068" s="37"/>
      <c r="BK5068" s="37"/>
      <c r="BL5068" s="37"/>
      <c r="BM5068" s="37"/>
      <c r="BN5068" s="37"/>
      <c r="BO5068" s="37"/>
      <c r="BP5068" s="37"/>
      <c r="BQ5068" s="37"/>
      <c r="BR5068" s="37"/>
      <c r="BS5068" s="37"/>
      <c r="BT5068" s="37"/>
      <c r="BU5068" s="37"/>
      <c r="BV5068" s="37"/>
      <c r="BW5068" s="37"/>
      <c r="BX5068" s="37"/>
      <c r="BY5068" s="37"/>
      <c r="BZ5068" s="37"/>
      <c r="CA5068" s="37"/>
      <c r="CB5068" s="37"/>
      <c r="CC5068" s="37"/>
      <c r="CD5068" s="37"/>
      <c r="CE5068" s="37"/>
      <c r="CF5068" s="37"/>
      <c r="CG5068" s="37"/>
      <c r="CH5068" s="37"/>
      <c r="CI5068" s="37"/>
      <c r="CJ5068" s="37"/>
      <c r="CK5068" s="37"/>
      <c r="CL5068" s="37"/>
      <c r="CM5068" s="37"/>
      <c r="CN5068" s="37"/>
      <c r="CO5068" s="37"/>
      <c r="CP5068" s="37"/>
      <c r="CQ5068" s="37"/>
      <c r="CR5068" s="37"/>
      <c r="CS5068" s="37"/>
      <c r="CT5068" s="37"/>
      <c r="CU5068" s="37"/>
      <c r="CV5068" s="37"/>
      <c r="CW5068" s="37"/>
      <c r="CX5068" s="37"/>
      <c r="CY5068" s="37"/>
      <c r="CZ5068" s="37"/>
      <c r="DA5068" s="37"/>
      <c r="DB5068" s="37"/>
      <c r="DC5068" s="37"/>
      <c r="DD5068" s="37"/>
      <c r="DE5068" s="37"/>
      <c r="DF5068" s="37"/>
      <c r="DG5068" s="37"/>
      <c r="DH5068" s="37"/>
      <c r="DI5068" s="37"/>
      <c r="DJ5068" s="37"/>
      <c r="DL5068" s="13" t="str">
        <f t="shared" si="79"/>
        <v/>
      </c>
    </row>
    <row r="5069" spans="1:116" s="12" customFormat="1" x14ac:dyDescent="0.3">
      <c r="A5069" s="10"/>
      <c r="B5069" s="41"/>
      <c r="D5069" s="39"/>
      <c r="E5069" s="39"/>
      <c r="F5069" s="10"/>
      <c r="G5069" s="10"/>
      <c r="H5069" s="11"/>
      <c r="I5069" s="10"/>
      <c r="J5069" s="10"/>
      <c r="K5069" s="39"/>
      <c r="L5069" s="24"/>
      <c r="M5069" s="27"/>
      <c r="N5069" s="37"/>
      <c r="O5069" s="37"/>
      <c r="P5069" s="37"/>
      <c r="Q5069" s="37"/>
      <c r="R5069" s="37"/>
      <c r="S5069" s="37"/>
      <c r="T5069" s="37"/>
      <c r="U5069" s="37"/>
      <c r="V5069" s="37"/>
      <c r="W5069" s="37"/>
      <c r="X5069" s="37"/>
      <c r="Y5069" s="37"/>
      <c r="Z5069" s="37"/>
      <c r="AA5069" s="37"/>
      <c r="AB5069" s="37"/>
      <c r="AC5069" s="37"/>
      <c r="AD5069" s="37"/>
      <c r="AE5069" s="37"/>
      <c r="AF5069" s="37"/>
      <c r="AG5069" s="37"/>
      <c r="AH5069" s="37"/>
      <c r="AI5069" s="37"/>
      <c r="AJ5069" s="37"/>
      <c r="AK5069" s="37"/>
      <c r="AL5069" s="37"/>
      <c r="AM5069" s="37"/>
      <c r="AN5069" s="37"/>
      <c r="AO5069" s="37"/>
      <c r="AP5069" s="37"/>
      <c r="AQ5069" s="37"/>
      <c r="AR5069" s="37"/>
      <c r="AS5069" s="37"/>
      <c r="AT5069" s="37"/>
      <c r="AU5069" s="37"/>
      <c r="AV5069" s="37"/>
      <c r="AW5069" s="37"/>
      <c r="AX5069" s="37"/>
      <c r="AY5069" s="37"/>
      <c r="AZ5069" s="37"/>
      <c r="BA5069" s="37"/>
      <c r="BB5069" s="37"/>
      <c r="BC5069" s="37"/>
      <c r="BD5069" s="37"/>
      <c r="BE5069" s="37"/>
      <c r="BF5069" s="37"/>
      <c r="BG5069" s="37"/>
      <c r="BH5069" s="37"/>
      <c r="BI5069" s="37"/>
      <c r="BJ5069" s="37"/>
      <c r="BK5069" s="37"/>
      <c r="BL5069" s="37"/>
      <c r="BM5069" s="37"/>
      <c r="BN5069" s="37"/>
      <c r="BO5069" s="37"/>
      <c r="BP5069" s="37"/>
      <c r="BQ5069" s="37"/>
      <c r="BR5069" s="37"/>
      <c r="BS5069" s="37"/>
      <c r="BT5069" s="37"/>
      <c r="BU5069" s="37"/>
      <c r="BV5069" s="37"/>
      <c r="BW5069" s="37"/>
      <c r="BX5069" s="37"/>
      <c r="BY5069" s="37"/>
      <c r="BZ5069" s="37"/>
      <c r="CA5069" s="37"/>
      <c r="CB5069" s="37"/>
      <c r="CC5069" s="37"/>
      <c r="CD5069" s="37"/>
      <c r="CE5069" s="37"/>
      <c r="CF5069" s="37"/>
      <c r="CG5069" s="37"/>
      <c r="CH5069" s="37"/>
      <c r="CI5069" s="37"/>
      <c r="CJ5069" s="37"/>
      <c r="CK5069" s="37"/>
      <c r="CL5069" s="37"/>
      <c r="CM5069" s="37"/>
      <c r="CN5069" s="37"/>
      <c r="CO5069" s="37"/>
      <c r="CP5069" s="37"/>
      <c r="CQ5069" s="37"/>
      <c r="CR5069" s="37"/>
      <c r="CS5069" s="37"/>
      <c r="CT5069" s="37"/>
      <c r="CU5069" s="37"/>
      <c r="CV5069" s="37"/>
      <c r="CW5069" s="37"/>
      <c r="CX5069" s="37"/>
      <c r="CY5069" s="37"/>
      <c r="CZ5069" s="37"/>
      <c r="DA5069" s="37"/>
      <c r="DB5069" s="37"/>
      <c r="DC5069" s="37"/>
      <c r="DD5069" s="37"/>
      <c r="DE5069" s="37"/>
      <c r="DF5069" s="37"/>
      <c r="DG5069" s="37"/>
      <c r="DH5069" s="37"/>
      <c r="DI5069" s="37"/>
      <c r="DJ5069" s="37"/>
      <c r="DL5069" s="13" t="str">
        <f t="shared" si="79"/>
        <v/>
      </c>
    </row>
    <row r="5070" spans="1:116" s="12" customFormat="1" x14ac:dyDescent="0.3">
      <c r="A5070" s="10"/>
      <c r="B5070" s="41"/>
      <c r="D5070" s="39"/>
      <c r="E5070" s="39"/>
      <c r="F5070" s="10"/>
      <c r="G5070" s="10"/>
      <c r="H5070" s="11"/>
      <c r="I5070" s="10"/>
      <c r="J5070" s="10"/>
      <c r="K5070" s="39"/>
      <c r="L5070" s="24"/>
      <c r="M5070" s="27"/>
      <c r="N5070" s="37"/>
      <c r="O5070" s="37"/>
      <c r="P5070" s="37"/>
      <c r="Q5070" s="37"/>
      <c r="R5070" s="37"/>
      <c r="S5070" s="37"/>
      <c r="T5070" s="37"/>
      <c r="U5070" s="37"/>
      <c r="V5070" s="37"/>
      <c r="W5070" s="37"/>
      <c r="X5070" s="37"/>
      <c r="Y5070" s="37"/>
      <c r="Z5070" s="37"/>
      <c r="AA5070" s="37"/>
      <c r="AB5070" s="37"/>
      <c r="AC5070" s="37"/>
      <c r="AD5070" s="37"/>
      <c r="AE5070" s="37"/>
      <c r="AF5070" s="37"/>
      <c r="AG5070" s="37"/>
      <c r="AH5070" s="37"/>
      <c r="AI5070" s="37"/>
      <c r="AJ5070" s="37"/>
      <c r="AK5070" s="37"/>
      <c r="AL5070" s="37"/>
      <c r="AM5070" s="37"/>
      <c r="AN5070" s="37"/>
      <c r="AO5070" s="37"/>
      <c r="AP5070" s="37"/>
      <c r="AQ5070" s="37"/>
      <c r="AR5070" s="37"/>
      <c r="AS5070" s="37"/>
      <c r="AT5070" s="37"/>
      <c r="AU5070" s="37"/>
      <c r="AV5070" s="37"/>
      <c r="AW5070" s="37"/>
      <c r="AX5070" s="37"/>
      <c r="AY5070" s="37"/>
      <c r="AZ5070" s="37"/>
      <c r="BA5070" s="37"/>
      <c r="BB5070" s="37"/>
      <c r="BC5070" s="37"/>
      <c r="BD5070" s="37"/>
      <c r="BE5070" s="37"/>
      <c r="BF5070" s="37"/>
      <c r="BG5070" s="37"/>
      <c r="BH5070" s="37"/>
      <c r="BI5070" s="37"/>
      <c r="BJ5070" s="37"/>
      <c r="BK5070" s="37"/>
      <c r="BL5070" s="37"/>
      <c r="BM5070" s="37"/>
      <c r="BN5070" s="37"/>
      <c r="BO5070" s="37"/>
      <c r="BP5070" s="37"/>
      <c r="BQ5070" s="37"/>
      <c r="BR5070" s="37"/>
      <c r="BS5070" s="37"/>
      <c r="BT5070" s="37"/>
      <c r="BU5070" s="37"/>
      <c r="BV5070" s="37"/>
      <c r="BW5070" s="37"/>
      <c r="BX5070" s="37"/>
      <c r="BY5070" s="37"/>
      <c r="BZ5070" s="37"/>
      <c r="CA5070" s="37"/>
      <c r="CB5070" s="37"/>
      <c r="CC5070" s="37"/>
      <c r="CD5070" s="37"/>
      <c r="CE5070" s="37"/>
      <c r="CF5070" s="37"/>
      <c r="CG5070" s="37"/>
      <c r="CH5070" s="37"/>
      <c r="CI5070" s="37"/>
      <c r="CJ5070" s="37"/>
      <c r="CK5070" s="37"/>
      <c r="CL5070" s="37"/>
      <c r="CM5070" s="37"/>
      <c r="CN5070" s="37"/>
      <c r="CO5070" s="37"/>
      <c r="CP5070" s="37"/>
      <c r="CQ5070" s="37"/>
      <c r="CR5070" s="37"/>
      <c r="CS5070" s="37"/>
      <c r="CT5070" s="37"/>
      <c r="CU5070" s="37"/>
      <c r="CV5070" s="37"/>
      <c r="CW5070" s="37"/>
      <c r="CX5070" s="37"/>
      <c r="CY5070" s="37"/>
      <c r="CZ5070" s="37"/>
      <c r="DA5070" s="37"/>
      <c r="DB5070" s="37"/>
      <c r="DC5070" s="37"/>
      <c r="DD5070" s="37"/>
      <c r="DE5070" s="37"/>
      <c r="DF5070" s="37"/>
      <c r="DG5070" s="37"/>
      <c r="DH5070" s="37"/>
      <c r="DI5070" s="37"/>
      <c r="DJ5070" s="37"/>
      <c r="DL5070" s="13" t="str">
        <f t="shared" si="79"/>
        <v/>
      </c>
    </row>
    <row r="5071" spans="1:116" s="12" customFormat="1" x14ac:dyDescent="0.3">
      <c r="A5071" s="10"/>
      <c r="B5071" s="41"/>
      <c r="D5071" s="39"/>
      <c r="E5071" s="39"/>
      <c r="F5071" s="10"/>
      <c r="G5071" s="10"/>
      <c r="H5071" s="11"/>
      <c r="I5071" s="10"/>
      <c r="J5071" s="10"/>
      <c r="K5071" s="39"/>
      <c r="L5071" s="24"/>
      <c r="M5071" s="27"/>
      <c r="N5071" s="37"/>
      <c r="O5071" s="37"/>
      <c r="P5071" s="37"/>
      <c r="Q5071" s="37"/>
      <c r="R5071" s="37"/>
      <c r="S5071" s="37"/>
      <c r="T5071" s="37"/>
      <c r="U5071" s="37"/>
      <c r="V5071" s="37"/>
      <c r="W5071" s="37"/>
      <c r="X5071" s="37"/>
      <c r="Y5071" s="37"/>
      <c r="Z5071" s="37"/>
      <c r="AA5071" s="37"/>
      <c r="AB5071" s="37"/>
      <c r="AC5071" s="37"/>
      <c r="AD5071" s="37"/>
      <c r="AE5071" s="37"/>
      <c r="AF5071" s="37"/>
      <c r="AG5071" s="37"/>
      <c r="AH5071" s="37"/>
      <c r="AI5071" s="37"/>
      <c r="AJ5071" s="37"/>
      <c r="AK5071" s="37"/>
      <c r="AL5071" s="37"/>
      <c r="AM5071" s="37"/>
      <c r="AN5071" s="37"/>
      <c r="AO5071" s="37"/>
      <c r="AP5071" s="37"/>
      <c r="AQ5071" s="37"/>
      <c r="AR5071" s="37"/>
      <c r="AS5071" s="37"/>
      <c r="AT5071" s="37"/>
      <c r="AU5071" s="37"/>
      <c r="AV5071" s="37"/>
      <c r="AW5071" s="37"/>
      <c r="AX5071" s="37"/>
      <c r="AY5071" s="37"/>
      <c r="AZ5071" s="37"/>
      <c r="BA5071" s="37"/>
      <c r="BB5071" s="37"/>
      <c r="BC5071" s="37"/>
      <c r="BD5071" s="37"/>
      <c r="BE5071" s="37"/>
      <c r="BF5071" s="37"/>
      <c r="BG5071" s="37"/>
      <c r="BH5071" s="37"/>
      <c r="BI5071" s="37"/>
      <c r="BJ5071" s="37"/>
      <c r="BK5071" s="37"/>
      <c r="BL5071" s="37"/>
      <c r="BM5071" s="37"/>
      <c r="BN5071" s="37"/>
      <c r="BO5071" s="37"/>
      <c r="BP5071" s="37"/>
      <c r="BQ5071" s="37"/>
      <c r="BR5071" s="37"/>
      <c r="BS5071" s="37"/>
      <c r="BT5071" s="37"/>
      <c r="BU5071" s="37"/>
      <c r="BV5071" s="37"/>
      <c r="BW5071" s="37"/>
      <c r="BX5071" s="37"/>
      <c r="BY5071" s="37"/>
      <c r="BZ5071" s="37"/>
      <c r="CA5071" s="37"/>
      <c r="CB5071" s="37"/>
      <c r="CC5071" s="37"/>
      <c r="CD5071" s="37"/>
      <c r="CE5071" s="37"/>
      <c r="CF5071" s="37"/>
      <c r="CG5071" s="37"/>
      <c r="CH5071" s="37"/>
      <c r="CI5071" s="37"/>
      <c r="CJ5071" s="37"/>
      <c r="CK5071" s="37"/>
      <c r="CL5071" s="37"/>
      <c r="CM5071" s="37"/>
      <c r="CN5071" s="37"/>
      <c r="CO5071" s="37"/>
      <c r="CP5071" s="37"/>
      <c r="CQ5071" s="37"/>
      <c r="CR5071" s="37"/>
      <c r="CS5071" s="37"/>
      <c r="CT5071" s="37"/>
      <c r="CU5071" s="37"/>
      <c r="CV5071" s="37"/>
      <c r="CW5071" s="37"/>
      <c r="CX5071" s="37"/>
      <c r="CY5071" s="37"/>
      <c r="CZ5071" s="37"/>
      <c r="DA5071" s="37"/>
      <c r="DB5071" s="37"/>
      <c r="DC5071" s="37"/>
      <c r="DD5071" s="37"/>
      <c r="DE5071" s="37"/>
      <c r="DF5071" s="37"/>
      <c r="DG5071" s="37"/>
      <c r="DH5071" s="37"/>
      <c r="DI5071" s="37"/>
      <c r="DJ5071" s="37"/>
      <c r="DL5071" s="13" t="str">
        <f t="shared" si="79"/>
        <v/>
      </c>
    </row>
    <row r="5072" spans="1:116" s="12" customFormat="1" x14ac:dyDescent="0.3">
      <c r="A5072" s="10"/>
      <c r="B5072" s="41"/>
      <c r="D5072" s="39"/>
      <c r="E5072" s="39"/>
      <c r="F5072" s="10"/>
      <c r="G5072" s="10"/>
      <c r="H5072" s="11"/>
      <c r="I5072" s="10"/>
      <c r="J5072" s="10"/>
      <c r="K5072" s="39"/>
      <c r="L5072" s="24"/>
      <c r="M5072" s="27"/>
      <c r="N5072" s="37"/>
      <c r="O5072" s="37"/>
      <c r="P5072" s="37"/>
      <c r="Q5072" s="37"/>
      <c r="R5072" s="37"/>
      <c r="S5072" s="37"/>
      <c r="T5072" s="37"/>
      <c r="U5072" s="37"/>
      <c r="V5072" s="37"/>
      <c r="W5072" s="37"/>
      <c r="X5072" s="37"/>
      <c r="Y5072" s="37"/>
      <c r="Z5072" s="37"/>
      <c r="AA5072" s="37"/>
      <c r="AB5072" s="37"/>
      <c r="AC5072" s="37"/>
      <c r="AD5072" s="37"/>
      <c r="AE5072" s="37"/>
      <c r="AF5072" s="37"/>
      <c r="AG5072" s="37"/>
      <c r="AH5072" s="37"/>
      <c r="AI5072" s="37"/>
      <c r="AJ5072" s="37"/>
      <c r="AK5072" s="37"/>
      <c r="AL5072" s="37"/>
      <c r="AM5072" s="37"/>
      <c r="AN5072" s="37"/>
      <c r="AO5072" s="37"/>
      <c r="AP5072" s="37"/>
      <c r="AQ5072" s="37"/>
      <c r="AR5072" s="37"/>
      <c r="AS5072" s="37"/>
      <c r="AT5072" s="37"/>
      <c r="AU5072" s="37"/>
      <c r="AV5072" s="37"/>
      <c r="AW5072" s="37"/>
      <c r="AX5072" s="37"/>
      <c r="AY5072" s="37"/>
      <c r="AZ5072" s="37"/>
      <c r="BA5072" s="37"/>
      <c r="BB5072" s="37"/>
      <c r="BC5072" s="37"/>
      <c r="BD5072" s="37"/>
      <c r="BE5072" s="37"/>
      <c r="BF5072" s="37"/>
      <c r="BG5072" s="37"/>
      <c r="BH5072" s="37"/>
      <c r="BI5072" s="37"/>
      <c r="BJ5072" s="37"/>
      <c r="BK5072" s="37"/>
      <c r="BL5072" s="37"/>
      <c r="BM5072" s="37"/>
      <c r="BN5072" s="37"/>
      <c r="BO5072" s="37"/>
      <c r="BP5072" s="37"/>
      <c r="BQ5072" s="37"/>
      <c r="BR5072" s="37"/>
      <c r="BS5072" s="37"/>
      <c r="BT5072" s="37"/>
      <c r="BU5072" s="37"/>
      <c r="BV5072" s="37"/>
      <c r="BW5072" s="37"/>
      <c r="BX5072" s="37"/>
      <c r="BY5072" s="37"/>
      <c r="BZ5072" s="37"/>
      <c r="CA5072" s="37"/>
      <c r="CB5072" s="37"/>
      <c r="CC5072" s="37"/>
      <c r="CD5072" s="37"/>
      <c r="CE5072" s="37"/>
      <c r="CF5072" s="37"/>
      <c r="CG5072" s="37"/>
      <c r="CH5072" s="37"/>
      <c r="CI5072" s="37"/>
      <c r="CJ5072" s="37"/>
      <c r="CK5072" s="37"/>
      <c r="CL5072" s="37"/>
      <c r="CM5072" s="37"/>
      <c r="CN5072" s="37"/>
      <c r="CO5072" s="37"/>
      <c r="CP5072" s="37"/>
      <c r="CQ5072" s="37"/>
      <c r="CR5072" s="37"/>
      <c r="CS5072" s="37"/>
      <c r="CT5072" s="37"/>
      <c r="CU5072" s="37"/>
      <c r="CV5072" s="37"/>
      <c r="CW5072" s="37"/>
      <c r="CX5072" s="37"/>
      <c r="CY5072" s="37"/>
      <c r="CZ5072" s="37"/>
      <c r="DA5072" s="37"/>
      <c r="DB5072" s="37"/>
      <c r="DC5072" s="37"/>
      <c r="DD5072" s="37"/>
      <c r="DE5072" s="37"/>
      <c r="DF5072" s="37"/>
      <c r="DG5072" s="37"/>
      <c r="DH5072" s="37"/>
      <c r="DI5072" s="37"/>
      <c r="DJ5072" s="37"/>
      <c r="DL5072" s="13" t="str">
        <f t="shared" si="79"/>
        <v/>
      </c>
    </row>
    <row r="5073" spans="1:116" s="12" customFormat="1" x14ac:dyDescent="0.3">
      <c r="A5073" s="10"/>
      <c r="B5073" s="41"/>
      <c r="D5073" s="39"/>
      <c r="E5073" s="39"/>
      <c r="F5073" s="10"/>
      <c r="G5073" s="10"/>
      <c r="H5073" s="11"/>
      <c r="I5073" s="10"/>
      <c r="J5073" s="10"/>
      <c r="K5073" s="39"/>
      <c r="L5073" s="24"/>
      <c r="M5073" s="27"/>
      <c r="N5073" s="37"/>
      <c r="O5073" s="37"/>
      <c r="P5073" s="37"/>
      <c r="Q5073" s="37"/>
      <c r="R5073" s="37"/>
      <c r="S5073" s="37"/>
      <c r="T5073" s="37"/>
      <c r="U5073" s="37"/>
      <c r="V5073" s="37"/>
      <c r="W5073" s="37"/>
      <c r="X5073" s="37"/>
      <c r="Y5073" s="37"/>
      <c r="Z5073" s="37"/>
      <c r="AA5073" s="37"/>
      <c r="AB5073" s="37"/>
      <c r="AC5073" s="37"/>
      <c r="AD5073" s="37"/>
      <c r="AE5073" s="37"/>
      <c r="AF5073" s="37"/>
      <c r="AG5073" s="37"/>
      <c r="AH5073" s="37"/>
      <c r="AI5073" s="37"/>
      <c r="AJ5073" s="37"/>
      <c r="AK5073" s="37"/>
      <c r="AL5073" s="37"/>
      <c r="AM5073" s="37"/>
      <c r="AN5073" s="37"/>
      <c r="AO5073" s="37"/>
      <c r="AP5073" s="37"/>
      <c r="AQ5073" s="37"/>
      <c r="AR5073" s="37"/>
      <c r="AS5073" s="37"/>
      <c r="AT5073" s="37"/>
      <c r="AU5073" s="37"/>
      <c r="AV5073" s="37"/>
      <c r="AW5073" s="37"/>
      <c r="AX5073" s="37"/>
      <c r="AY5073" s="37"/>
      <c r="AZ5073" s="37"/>
      <c r="BA5073" s="37"/>
      <c r="BB5073" s="37"/>
      <c r="BC5073" s="37"/>
      <c r="BD5073" s="37"/>
      <c r="BE5073" s="37"/>
      <c r="BF5073" s="37"/>
      <c r="BG5073" s="37"/>
      <c r="BH5073" s="37"/>
      <c r="BI5073" s="37"/>
      <c r="BJ5073" s="37"/>
      <c r="BK5073" s="37"/>
      <c r="BL5073" s="37"/>
      <c r="BM5073" s="37"/>
      <c r="BN5073" s="37"/>
      <c r="BO5073" s="37"/>
      <c r="BP5073" s="37"/>
      <c r="BQ5073" s="37"/>
      <c r="BR5073" s="37"/>
      <c r="BS5073" s="37"/>
      <c r="BT5073" s="37"/>
      <c r="BU5073" s="37"/>
      <c r="BV5073" s="37"/>
      <c r="BW5073" s="37"/>
      <c r="BX5073" s="37"/>
      <c r="BY5073" s="37"/>
      <c r="BZ5073" s="37"/>
      <c r="CA5073" s="37"/>
      <c r="CB5073" s="37"/>
      <c r="CC5073" s="37"/>
      <c r="CD5073" s="37"/>
      <c r="CE5073" s="37"/>
      <c r="CF5073" s="37"/>
      <c r="CG5073" s="37"/>
      <c r="CH5073" s="37"/>
      <c r="CI5073" s="37"/>
      <c r="CJ5073" s="37"/>
      <c r="CK5073" s="37"/>
      <c r="CL5073" s="37"/>
      <c r="CM5073" s="37"/>
      <c r="CN5073" s="37"/>
      <c r="CO5073" s="37"/>
      <c r="CP5073" s="37"/>
      <c r="CQ5073" s="37"/>
      <c r="CR5073" s="37"/>
      <c r="CS5073" s="37"/>
      <c r="CT5073" s="37"/>
      <c r="CU5073" s="37"/>
      <c r="CV5073" s="37"/>
      <c r="CW5073" s="37"/>
      <c r="CX5073" s="37"/>
      <c r="CY5073" s="37"/>
      <c r="CZ5073" s="37"/>
      <c r="DA5073" s="37"/>
      <c r="DB5073" s="37"/>
      <c r="DC5073" s="37"/>
      <c r="DD5073" s="37"/>
      <c r="DE5073" s="37"/>
      <c r="DF5073" s="37"/>
      <c r="DG5073" s="37"/>
      <c r="DH5073" s="37"/>
      <c r="DI5073" s="37"/>
      <c r="DJ5073" s="37"/>
      <c r="DL5073" s="13" t="str">
        <f t="shared" si="79"/>
        <v/>
      </c>
    </row>
    <row r="5074" spans="1:116" s="12" customFormat="1" x14ac:dyDescent="0.3">
      <c r="A5074" s="10"/>
      <c r="B5074" s="41"/>
      <c r="D5074" s="39"/>
      <c r="E5074" s="39"/>
      <c r="F5074" s="10"/>
      <c r="G5074" s="10"/>
      <c r="H5074" s="11"/>
      <c r="I5074" s="10"/>
      <c r="J5074" s="10"/>
      <c r="K5074" s="39"/>
      <c r="L5074" s="24"/>
      <c r="M5074" s="27"/>
      <c r="N5074" s="37"/>
      <c r="O5074" s="37"/>
      <c r="P5074" s="37"/>
      <c r="Q5074" s="37"/>
      <c r="R5074" s="37"/>
      <c r="S5074" s="37"/>
      <c r="T5074" s="37"/>
      <c r="U5074" s="37"/>
      <c r="V5074" s="37"/>
      <c r="W5074" s="37"/>
      <c r="X5074" s="37"/>
      <c r="Y5074" s="37"/>
      <c r="Z5074" s="37"/>
      <c r="AA5074" s="37"/>
      <c r="AB5074" s="37"/>
      <c r="AC5074" s="37"/>
      <c r="AD5074" s="37"/>
      <c r="AE5074" s="37"/>
      <c r="AF5074" s="37"/>
      <c r="AG5074" s="37"/>
      <c r="AH5074" s="37"/>
      <c r="AI5074" s="37"/>
      <c r="AJ5074" s="37"/>
      <c r="AK5074" s="37"/>
      <c r="AL5074" s="37"/>
      <c r="AM5074" s="37"/>
      <c r="AN5074" s="37"/>
      <c r="AO5074" s="37"/>
      <c r="AP5074" s="37"/>
      <c r="AQ5074" s="37"/>
      <c r="AR5074" s="37"/>
      <c r="AS5074" s="37"/>
      <c r="AT5074" s="37"/>
      <c r="AU5074" s="37"/>
      <c r="AV5074" s="37"/>
      <c r="AW5074" s="37"/>
      <c r="AX5074" s="37"/>
      <c r="AY5074" s="37"/>
      <c r="AZ5074" s="37"/>
      <c r="BA5074" s="37"/>
      <c r="BB5074" s="37"/>
      <c r="BC5074" s="37"/>
      <c r="BD5074" s="37"/>
      <c r="BE5074" s="37"/>
      <c r="BF5074" s="37"/>
      <c r="BG5074" s="37"/>
      <c r="BH5074" s="37"/>
      <c r="BI5074" s="37"/>
      <c r="BJ5074" s="37"/>
      <c r="BK5074" s="37"/>
      <c r="BL5074" s="37"/>
      <c r="BM5074" s="37"/>
      <c r="BN5074" s="37"/>
      <c r="BO5074" s="37"/>
      <c r="BP5074" s="37"/>
      <c r="BQ5074" s="37"/>
      <c r="BR5074" s="37"/>
      <c r="BS5074" s="37"/>
      <c r="BT5074" s="37"/>
      <c r="BU5074" s="37"/>
      <c r="BV5074" s="37"/>
      <c r="BW5074" s="37"/>
      <c r="BX5074" s="37"/>
      <c r="BY5074" s="37"/>
      <c r="BZ5074" s="37"/>
      <c r="CA5074" s="37"/>
      <c r="CB5074" s="37"/>
      <c r="CC5074" s="37"/>
      <c r="CD5074" s="37"/>
      <c r="CE5074" s="37"/>
      <c r="CF5074" s="37"/>
      <c r="CG5074" s="37"/>
      <c r="CH5074" s="37"/>
      <c r="CI5074" s="37"/>
      <c r="CJ5074" s="37"/>
      <c r="CK5074" s="37"/>
      <c r="CL5074" s="37"/>
      <c r="CM5074" s="37"/>
      <c r="CN5074" s="37"/>
      <c r="CO5074" s="37"/>
      <c r="CP5074" s="37"/>
      <c r="CQ5074" s="37"/>
      <c r="CR5074" s="37"/>
      <c r="CS5074" s="37"/>
      <c r="CT5074" s="37"/>
      <c r="CU5074" s="37"/>
      <c r="CV5074" s="37"/>
      <c r="CW5074" s="37"/>
      <c r="CX5074" s="37"/>
      <c r="CY5074" s="37"/>
      <c r="CZ5074" s="37"/>
      <c r="DA5074" s="37"/>
      <c r="DB5074" s="37"/>
      <c r="DC5074" s="37"/>
      <c r="DD5074" s="37"/>
      <c r="DE5074" s="37"/>
      <c r="DF5074" s="37"/>
      <c r="DG5074" s="37"/>
      <c r="DH5074" s="37"/>
      <c r="DI5074" s="37"/>
      <c r="DJ5074" s="37"/>
      <c r="DL5074" s="13" t="str">
        <f t="shared" si="79"/>
        <v/>
      </c>
    </row>
    <row r="5075" spans="1:116" s="12" customFormat="1" x14ac:dyDescent="0.3">
      <c r="A5075" s="10"/>
      <c r="B5075" s="41"/>
      <c r="D5075" s="39"/>
      <c r="E5075" s="39"/>
      <c r="F5075" s="10"/>
      <c r="G5075" s="10"/>
      <c r="H5075" s="11"/>
      <c r="I5075" s="10"/>
      <c r="J5075" s="10"/>
      <c r="K5075" s="39"/>
      <c r="L5075" s="24"/>
      <c r="M5075" s="27"/>
      <c r="N5075" s="37"/>
      <c r="O5075" s="37"/>
      <c r="P5075" s="37"/>
      <c r="Q5075" s="37"/>
      <c r="R5075" s="37"/>
      <c r="S5075" s="37"/>
      <c r="T5075" s="37"/>
      <c r="U5075" s="37"/>
      <c r="V5075" s="37"/>
      <c r="W5075" s="37"/>
      <c r="X5075" s="37"/>
      <c r="Y5075" s="37"/>
      <c r="Z5075" s="37"/>
      <c r="AA5075" s="37"/>
      <c r="AB5075" s="37"/>
      <c r="AC5075" s="37"/>
      <c r="AD5075" s="37"/>
      <c r="AE5075" s="37"/>
      <c r="AF5075" s="37"/>
      <c r="AG5075" s="37"/>
      <c r="AH5075" s="37"/>
      <c r="AI5075" s="37"/>
      <c r="AJ5075" s="37"/>
      <c r="AK5075" s="37"/>
      <c r="AL5075" s="37"/>
      <c r="AM5075" s="37"/>
      <c r="AN5075" s="37"/>
      <c r="AO5075" s="37"/>
      <c r="AP5075" s="37"/>
      <c r="AQ5075" s="37"/>
      <c r="AR5075" s="37"/>
      <c r="AS5075" s="37"/>
      <c r="AT5075" s="37"/>
      <c r="AU5075" s="37"/>
      <c r="AV5075" s="37"/>
      <c r="AW5075" s="37"/>
      <c r="AX5075" s="37"/>
      <c r="AY5075" s="37"/>
      <c r="AZ5075" s="37"/>
      <c r="BA5075" s="37"/>
      <c r="BB5075" s="37"/>
      <c r="BC5075" s="37"/>
      <c r="BD5075" s="37"/>
      <c r="BE5075" s="37"/>
      <c r="BF5075" s="37"/>
      <c r="BG5075" s="37"/>
      <c r="BH5075" s="37"/>
      <c r="BI5075" s="37"/>
      <c r="BJ5075" s="37"/>
      <c r="BK5075" s="37"/>
      <c r="BL5075" s="37"/>
      <c r="BM5075" s="37"/>
      <c r="BN5075" s="37"/>
      <c r="BO5075" s="37"/>
      <c r="BP5075" s="37"/>
      <c r="BQ5075" s="37"/>
      <c r="BR5075" s="37"/>
      <c r="BS5075" s="37"/>
      <c r="BT5075" s="37"/>
      <c r="BU5075" s="37"/>
      <c r="BV5075" s="37"/>
      <c r="BW5075" s="37"/>
      <c r="BX5075" s="37"/>
      <c r="BY5075" s="37"/>
      <c r="BZ5075" s="37"/>
      <c r="CA5075" s="37"/>
      <c r="CB5075" s="37"/>
      <c r="CC5075" s="37"/>
      <c r="CD5075" s="37"/>
      <c r="CE5075" s="37"/>
      <c r="CF5075" s="37"/>
      <c r="CG5075" s="37"/>
      <c r="CH5075" s="37"/>
      <c r="CI5075" s="37"/>
      <c r="CJ5075" s="37"/>
      <c r="CK5075" s="37"/>
      <c r="CL5075" s="37"/>
      <c r="CM5075" s="37"/>
      <c r="CN5075" s="37"/>
      <c r="CO5075" s="37"/>
      <c r="CP5075" s="37"/>
      <c r="CQ5075" s="37"/>
      <c r="CR5075" s="37"/>
      <c r="CS5075" s="37"/>
      <c r="CT5075" s="37"/>
      <c r="CU5075" s="37"/>
      <c r="CV5075" s="37"/>
      <c r="CW5075" s="37"/>
      <c r="CX5075" s="37"/>
      <c r="CY5075" s="37"/>
      <c r="CZ5075" s="37"/>
      <c r="DA5075" s="37"/>
      <c r="DB5075" s="37"/>
      <c r="DC5075" s="37"/>
      <c r="DD5075" s="37"/>
      <c r="DE5075" s="37"/>
      <c r="DF5075" s="37"/>
      <c r="DG5075" s="37"/>
      <c r="DH5075" s="37"/>
      <c r="DI5075" s="37"/>
      <c r="DJ5075" s="37"/>
      <c r="DL5075" s="13" t="str">
        <f t="shared" si="79"/>
        <v/>
      </c>
    </row>
    <row r="5076" spans="1:116" s="12" customFormat="1" x14ac:dyDescent="0.3">
      <c r="A5076" s="10"/>
      <c r="B5076" s="41"/>
      <c r="D5076" s="39"/>
      <c r="E5076" s="39"/>
      <c r="F5076" s="10"/>
      <c r="G5076" s="10"/>
      <c r="H5076" s="11"/>
      <c r="I5076" s="10"/>
      <c r="J5076" s="10"/>
      <c r="K5076" s="39"/>
      <c r="L5076" s="24"/>
      <c r="M5076" s="27"/>
      <c r="N5076" s="37"/>
      <c r="O5076" s="37"/>
      <c r="P5076" s="37"/>
      <c r="Q5076" s="37"/>
      <c r="R5076" s="37"/>
      <c r="S5076" s="37"/>
      <c r="T5076" s="37"/>
      <c r="U5076" s="37"/>
      <c r="V5076" s="37"/>
      <c r="W5076" s="37"/>
      <c r="X5076" s="37"/>
      <c r="Y5076" s="37"/>
      <c r="Z5076" s="37"/>
      <c r="AA5076" s="37"/>
      <c r="AB5076" s="37"/>
      <c r="AC5076" s="37"/>
      <c r="AD5076" s="37"/>
      <c r="AE5076" s="37"/>
      <c r="AF5076" s="37"/>
      <c r="AG5076" s="37"/>
      <c r="AH5076" s="37"/>
      <c r="AI5076" s="37"/>
      <c r="AJ5076" s="37"/>
      <c r="AK5076" s="37"/>
      <c r="AL5076" s="37"/>
      <c r="AM5076" s="37"/>
      <c r="AN5076" s="37"/>
      <c r="AO5076" s="37"/>
      <c r="AP5076" s="37"/>
      <c r="AQ5076" s="37"/>
      <c r="AR5076" s="37"/>
      <c r="AS5076" s="37"/>
      <c r="AT5076" s="37"/>
      <c r="AU5076" s="37"/>
      <c r="AV5076" s="37"/>
      <c r="AW5076" s="37"/>
      <c r="AX5076" s="37"/>
      <c r="AY5076" s="37"/>
      <c r="AZ5076" s="37"/>
      <c r="BA5076" s="37"/>
      <c r="BB5076" s="37"/>
      <c r="BC5076" s="37"/>
      <c r="BD5076" s="37"/>
      <c r="BE5076" s="37"/>
      <c r="BF5076" s="37"/>
      <c r="BG5076" s="37"/>
      <c r="BH5076" s="37"/>
      <c r="BI5076" s="37"/>
      <c r="BJ5076" s="37"/>
      <c r="BK5076" s="37"/>
      <c r="BL5076" s="37"/>
      <c r="BM5076" s="37"/>
      <c r="BN5076" s="37"/>
      <c r="BO5076" s="37"/>
      <c r="BP5076" s="37"/>
      <c r="BQ5076" s="37"/>
      <c r="BR5076" s="37"/>
      <c r="BS5076" s="37"/>
      <c r="BT5076" s="37"/>
      <c r="BU5076" s="37"/>
      <c r="BV5076" s="37"/>
      <c r="BW5076" s="37"/>
      <c r="BX5076" s="37"/>
      <c r="BY5076" s="37"/>
      <c r="BZ5076" s="37"/>
      <c r="CA5076" s="37"/>
      <c r="CB5076" s="37"/>
      <c r="CC5076" s="37"/>
      <c r="CD5076" s="37"/>
      <c r="CE5076" s="37"/>
      <c r="CF5076" s="37"/>
      <c r="CG5076" s="37"/>
      <c r="CH5076" s="37"/>
      <c r="CI5076" s="37"/>
      <c r="CJ5076" s="37"/>
      <c r="CK5076" s="37"/>
      <c r="CL5076" s="37"/>
      <c r="CM5076" s="37"/>
      <c r="CN5076" s="37"/>
      <c r="CO5076" s="37"/>
      <c r="CP5076" s="37"/>
      <c r="CQ5076" s="37"/>
      <c r="CR5076" s="37"/>
      <c r="CS5076" s="37"/>
      <c r="CT5076" s="37"/>
      <c r="CU5076" s="37"/>
      <c r="CV5076" s="37"/>
      <c r="CW5076" s="37"/>
      <c r="CX5076" s="37"/>
      <c r="CY5076" s="37"/>
      <c r="CZ5076" s="37"/>
      <c r="DA5076" s="37"/>
      <c r="DB5076" s="37"/>
      <c r="DC5076" s="37"/>
      <c r="DD5076" s="37"/>
      <c r="DE5076" s="37"/>
      <c r="DF5076" s="37"/>
      <c r="DG5076" s="37"/>
      <c r="DH5076" s="37"/>
      <c r="DI5076" s="37"/>
      <c r="DJ5076" s="37"/>
      <c r="DL5076" s="13" t="str">
        <f t="shared" si="79"/>
        <v/>
      </c>
    </row>
    <row r="5077" spans="1:116" s="12" customFormat="1" x14ac:dyDescent="0.3">
      <c r="A5077" s="10"/>
      <c r="B5077" s="41"/>
      <c r="D5077" s="39"/>
      <c r="E5077" s="39"/>
      <c r="F5077" s="10"/>
      <c r="G5077" s="10"/>
      <c r="H5077" s="11"/>
      <c r="I5077" s="10"/>
      <c r="J5077" s="10"/>
      <c r="K5077" s="39"/>
      <c r="L5077" s="24"/>
      <c r="M5077" s="27"/>
      <c r="N5077" s="37"/>
      <c r="O5077" s="37"/>
      <c r="P5077" s="37"/>
      <c r="Q5077" s="37"/>
      <c r="R5077" s="37"/>
      <c r="S5077" s="37"/>
      <c r="T5077" s="37"/>
      <c r="U5077" s="37"/>
      <c r="V5077" s="37"/>
      <c r="W5077" s="37"/>
      <c r="X5077" s="37"/>
      <c r="Y5077" s="37"/>
      <c r="Z5077" s="37"/>
      <c r="AA5077" s="37"/>
      <c r="AB5077" s="37"/>
      <c r="AC5077" s="37"/>
      <c r="AD5077" s="37"/>
      <c r="AE5077" s="37"/>
      <c r="AF5077" s="37"/>
      <c r="AG5077" s="37"/>
      <c r="AH5077" s="37"/>
      <c r="AI5077" s="37"/>
      <c r="AJ5077" s="37"/>
      <c r="AK5077" s="37"/>
      <c r="AL5077" s="37"/>
      <c r="AM5077" s="37"/>
      <c r="AN5077" s="37"/>
      <c r="AO5077" s="37"/>
      <c r="AP5077" s="37"/>
      <c r="AQ5077" s="37"/>
      <c r="AR5077" s="37"/>
      <c r="AS5077" s="37"/>
      <c r="AT5077" s="37"/>
      <c r="AU5077" s="37"/>
      <c r="AV5077" s="37"/>
      <c r="AW5077" s="37"/>
      <c r="AX5077" s="37"/>
      <c r="AY5077" s="37"/>
      <c r="AZ5077" s="37"/>
      <c r="BA5077" s="37"/>
      <c r="BB5077" s="37"/>
      <c r="BC5077" s="37"/>
      <c r="BD5077" s="37"/>
      <c r="BE5077" s="37"/>
      <c r="BF5077" s="37"/>
      <c r="BG5077" s="37"/>
      <c r="BH5077" s="37"/>
      <c r="BI5077" s="37"/>
      <c r="BJ5077" s="37"/>
      <c r="BK5077" s="37"/>
      <c r="BL5077" s="37"/>
      <c r="BM5077" s="37"/>
      <c r="BN5077" s="37"/>
      <c r="BO5077" s="37"/>
      <c r="BP5077" s="37"/>
      <c r="BQ5077" s="37"/>
      <c r="BR5077" s="37"/>
      <c r="BS5077" s="37"/>
      <c r="BT5077" s="37"/>
      <c r="BU5077" s="37"/>
      <c r="BV5077" s="37"/>
      <c r="BW5077" s="37"/>
      <c r="BX5077" s="37"/>
      <c r="BY5077" s="37"/>
      <c r="BZ5077" s="37"/>
      <c r="CA5077" s="37"/>
      <c r="CB5077" s="37"/>
      <c r="CC5077" s="37"/>
      <c r="CD5077" s="37"/>
      <c r="CE5077" s="37"/>
      <c r="CF5077" s="37"/>
      <c r="CG5077" s="37"/>
      <c r="CH5077" s="37"/>
      <c r="CI5077" s="37"/>
      <c r="CJ5077" s="37"/>
      <c r="CK5077" s="37"/>
      <c r="CL5077" s="37"/>
      <c r="CM5077" s="37"/>
      <c r="CN5077" s="37"/>
      <c r="CO5077" s="37"/>
      <c r="CP5077" s="37"/>
      <c r="CQ5077" s="37"/>
      <c r="CR5077" s="37"/>
      <c r="CS5077" s="37"/>
      <c r="CT5077" s="37"/>
      <c r="CU5077" s="37"/>
      <c r="CV5077" s="37"/>
      <c r="CW5077" s="37"/>
      <c r="CX5077" s="37"/>
      <c r="CY5077" s="37"/>
      <c r="CZ5077" s="37"/>
      <c r="DA5077" s="37"/>
      <c r="DB5077" s="37"/>
      <c r="DC5077" s="37"/>
      <c r="DD5077" s="37"/>
      <c r="DE5077" s="37"/>
      <c r="DF5077" s="37"/>
      <c r="DG5077" s="37"/>
      <c r="DH5077" s="37"/>
      <c r="DI5077" s="37"/>
      <c r="DJ5077" s="37"/>
      <c r="DL5077" s="13" t="str">
        <f t="shared" si="79"/>
        <v/>
      </c>
    </row>
    <row r="5078" spans="1:116" s="12" customFormat="1" x14ac:dyDescent="0.3">
      <c r="A5078" s="10"/>
      <c r="B5078" s="41"/>
      <c r="D5078" s="39"/>
      <c r="E5078" s="39"/>
      <c r="F5078" s="10"/>
      <c r="G5078" s="10"/>
      <c r="H5078" s="11"/>
      <c r="I5078" s="10"/>
      <c r="J5078" s="10"/>
      <c r="K5078" s="39"/>
      <c r="L5078" s="24"/>
      <c r="M5078" s="27"/>
      <c r="N5078" s="37"/>
      <c r="O5078" s="37"/>
      <c r="P5078" s="37"/>
      <c r="Q5078" s="37"/>
      <c r="R5078" s="37"/>
      <c r="S5078" s="37"/>
      <c r="T5078" s="37"/>
      <c r="U5078" s="37"/>
      <c r="V5078" s="37"/>
      <c r="W5078" s="37"/>
      <c r="X5078" s="37"/>
      <c r="Y5078" s="37"/>
      <c r="Z5078" s="37"/>
      <c r="AA5078" s="37"/>
      <c r="AB5078" s="37"/>
      <c r="AC5078" s="37"/>
      <c r="AD5078" s="37"/>
      <c r="AE5078" s="37"/>
      <c r="AF5078" s="37"/>
      <c r="AG5078" s="37"/>
      <c r="AH5078" s="37"/>
      <c r="AI5078" s="37"/>
      <c r="AJ5078" s="37"/>
      <c r="AK5078" s="37"/>
      <c r="AL5078" s="37"/>
      <c r="AM5078" s="37"/>
      <c r="AN5078" s="37"/>
      <c r="AO5078" s="37"/>
      <c r="AP5078" s="37"/>
      <c r="AQ5078" s="37"/>
      <c r="AR5078" s="37"/>
      <c r="AS5078" s="37"/>
      <c r="AT5078" s="37"/>
      <c r="AU5078" s="37"/>
      <c r="AV5078" s="37"/>
      <c r="AW5078" s="37"/>
      <c r="AX5078" s="37"/>
      <c r="AY5078" s="37"/>
      <c r="AZ5078" s="37"/>
      <c r="BA5078" s="37"/>
      <c r="BB5078" s="37"/>
      <c r="BC5078" s="37"/>
      <c r="BD5078" s="37"/>
      <c r="BE5078" s="37"/>
      <c r="BF5078" s="37"/>
      <c r="BG5078" s="37"/>
      <c r="BH5078" s="37"/>
      <c r="BI5078" s="37"/>
      <c r="BJ5078" s="37"/>
      <c r="BK5078" s="37"/>
      <c r="BL5078" s="37"/>
      <c r="BM5078" s="37"/>
      <c r="BN5078" s="37"/>
      <c r="BO5078" s="37"/>
      <c r="BP5078" s="37"/>
      <c r="BQ5078" s="37"/>
      <c r="BR5078" s="37"/>
      <c r="BS5078" s="37"/>
      <c r="BT5078" s="37"/>
      <c r="BU5078" s="37"/>
      <c r="BV5078" s="37"/>
      <c r="BW5078" s="37"/>
      <c r="BX5078" s="37"/>
      <c r="BY5078" s="37"/>
      <c r="BZ5078" s="37"/>
      <c r="CA5078" s="37"/>
      <c r="CB5078" s="37"/>
      <c r="CC5078" s="37"/>
      <c r="CD5078" s="37"/>
      <c r="CE5078" s="37"/>
      <c r="CF5078" s="37"/>
      <c r="CG5078" s="37"/>
      <c r="CH5078" s="37"/>
      <c r="CI5078" s="37"/>
      <c r="CJ5078" s="37"/>
      <c r="CK5078" s="37"/>
      <c r="CL5078" s="37"/>
      <c r="CM5078" s="37"/>
      <c r="CN5078" s="37"/>
      <c r="CO5078" s="37"/>
      <c r="CP5078" s="37"/>
      <c r="CQ5078" s="37"/>
      <c r="CR5078" s="37"/>
      <c r="CS5078" s="37"/>
      <c r="CT5078" s="37"/>
      <c r="CU5078" s="37"/>
      <c r="CV5078" s="37"/>
      <c r="CW5078" s="37"/>
      <c r="CX5078" s="37"/>
      <c r="CY5078" s="37"/>
      <c r="CZ5078" s="37"/>
      <c r="DA5078" s="37"/>
      <c r="DB5078" s="37"/>
      <c r="DC5078" s="37"/>
      <c r="DD5078" s="37"/>
      <c r="DE5078" s="37"/>
      <c r="DF5078" s="37"/>
      <c r="DG5078" s="37"/>
      <c r="DH5078" s="37"/>
      <c r="DI5078" s="37"/>
      <c r="DJ5078" s="37"/>
      <c r="DL5078" s="13" t="str">
        <f t="shared" si="79"/>
        <v/>
      </c>
    </row>
    <row r="5079" spans="1:116" s="12" customFormat="1" x14ac:dyDescent="0.3">
      <c r="A5079" s="10"/>
      <c r="B5079" s="41"/>
      <c r="D5079" s="39"/>
      <c r="E5079" s="39"/>
      <c r="F5079" s="10"/>
      <c r="G5079" s="10"/>
      <c r="H5079" s="11"/>
      <c r="I5079" s="10"/>
      <c r="J5079" s="10"/>
      <c r="K5079" s="39"/>
      <c r="L5079" s="24"/>
      <c r="M5079" s="27"/>
      <c r="N5079" s="37"/>
      <c r="O5079" s="37"/>
      <c r="P5079" s="37"/>
      <c r="Q5079" s="37"/>
      <c r="R5079" s="37"/>
      <c r="S5079" s="37"/>
      <c r="T5079" s="37"/>
      <c r="U5079" s="37"/>
      <c r="V5079" s="37"/>
      <c r="W5079" s="37"/>
      <c r="X5079" s="37"/>
      <c r="Y5079" s="37"/>
      <c r="Z5079" s="37"/>
      <c r="AA5079" s="37"/>
      <c r="AB5079" s="37"/>
      <c r="AC5079" s="37"/>
      <c r="AD5079" s="37"/>
      <c r="AE5079" s="37"/>
      <c r="AF5079" s="37"/>
      <c r="AG5079" s="37"/>
      <c r="AH5079" s="37"/>
      <c r="AI5079" s="37"/>
      <c r="AJ5079" s="37"/>
      <c r="AK5079" s="37"/>
      <c r="AL5079" s="37"/>
      <c r="AM5079" s="37"/>
      <c r="AN5079" s="37"/>
      <c r="AO5079" s="37"/>
      <c r="AP5079" s="37"/>
      <c r="AQ5079" s="37"/>
      <c r="AR5079" s="37"/>
      <c r="AS5079" s="37"/>
      <c r="AT5079" s="37"/>
      <c r="AU5079" s="37"/>
      <c r="AV5079" s="37"/>
      <c r="AW5079" s="37"/>
      <c r="AX5079" s="37"/>
      <c r="AY5079" s="37"/>
      <c r="AZ5079" s="37"/>
      <c r="BA5079" s="37"/>
      <c r="BB5079" s="37"/>
      <c r="BC5079" s="37"/>
      <c r="BD5079" s="37"/>
      <c r="BE5079" s="37"/>
      <c r="BF5079" s="37"/>
      <c r="BG5079" s="37"/>
      <c r="BH5079" s="37"/>
      <c r="BI5079" s="37"/>
      <c r="BJ5079" s="37"/>
      <c r="BK5079" s="37"/>
      <c r="BL5079" s="37"/>
      <c r="BM5079" s="37"/>
      <c r="BN5079" s="37"/>
      <c r="BO5079" s="37"/>
      <c r="BP5079" s="37"/>
      <c r="BQ5079" s="37"/>
      <c r="BR5079" s="37"/>
      <c r="BS5079" s="37"/>
      <c r="BT5079" s="37"/>
      <c r="BU5079" s="37"/>
      <c r="BV5079" s="37"/>
      <c r="BW5079" s="37"/>
      <c r="BX5079" s="37"/>
      <c r="BY5079" s="37"/>
      <c r="BZ5079" s="37"/>
      <c r="CA5079" s="37"/>
      <c r="CB5079" s="37"/>
      <c r="CC5079" s="37"/>
      <c r="CD5079" s="37"/>
      <c r="CE5079" s="37"/>
      <c r="CF5079" s="37"/>
      <c r="CG5079" s="37"/>
      <c r="CH5079" s="37"/>
      <c r="CI5079" s="37"/>
      <c r="CJ5079" s="37"/>
      <c r="CK5079" s="37"/>
      <c r="CL5079" s="37"/>
      <c r="CM5079" s="37"/>
      <c r="CN5079" s="37"/>
      <c r="CO5079" s="37"/>
      <c r="CP5079" s="37"/>
      <c r="CQ5079" s="37"/>
      <c r="CR5079" s="37"/>
      <c r="CS5079" s="37"/>
      <c r="CT5079" s="37"/>
      <c r="CU5079" s="37"/>
      <c r="CV5079" s="37"/>
      <c r="CW5079" s="37"/>
      <c r="CX5079" s="37"/>
      <c r="CY5079" s="37"/>
      <c r="CZ5079" s="37"/>
      <c r="DA5079" s="37"/>
      <c r="DB5079" s="37"/>
      <c r="DC5079" s="37"/>
      <c r="DD5079" s="37"/>
      <c r="DE5079" s="37"/>
      <c r="DF5079" s="37"/>
      <c r="DG5079" s="37"/>
      <c r="DH5079" s="37"/>
      <c r="DI5079" s="37"/>
      <c r="DJ5079" s="37"/>
      <c r="DL5079" s="13" t="str">
        <f t="shared" si="79"/>
        <v/>
      </c>
    </row>
    <row r="5080" spans="1:116" s="12" customFormat="1" x14ac:dyDescent="0.3">
      <c r="A5080" s="10"/>
      <c r="B5080" s="41"/>
      <c r="D5080" s="39"/>
      <c r="E5080" s="39"/>
      <c r="F5080" s="10"/>
      <c r="G5080" s="10"/>
      <c r="H5080" s="11"/>
      <c r="I5080" s="10"/>
      <c r="J5080" s="10"/>
      <c r="K5080" s="39"/>
      <c r="L5080" s="24"/>
      <c r="M5080" s="27"/>
      <c r="N5080" s="37"/>
      <c r="O5080" s="37"/>
      <c r="P5080" s="37"/>
      <c r="Q5080" s="37"/>
      <c r="R5080" s="37"/>
      <c r="S5080" s="37"/>
      <c r="T5080" s="37"/>
      <c r="U5080" s="37"/>
      <c r="V5080" s="37"/>
      <c r="W5080" s="37"/>
      <c r="X5080" s="37"/>
      <c r="Y5080" s="37"/>
      <c r="Z5080" s="37"/>
      <c r="AA5080" s="37"/>
      <c r="AB5080" s="37"/>
      <c r="AC5080" s="37"/>
      <c r="AD5080" s="37"/>
      <c r="AE5080" s="37"/>
      <c r="AF5080" s="37"/>
      <c r="AG5080" s="37"/>
      <c r="AH5080" s="37"/>
      <c r="AI5080" s="37"/>
      <c r="AJ5080" s="37"/>
      <c r="AK5080" s="37"/>
      <c r="AL5080" s="37"/>
      <c r="AM5080" s="37"/>
      <c r="AN5080" s="37"/>
      <c r="AO5080" s="37"/>
      <c r="AP5080" s="37"/>
      <c r="AQ5080" s="37"/>
      <c r="AR5080" s="37"/>
      <c r="AS5080" s="37"/>
      <c r="AT5080" s="37"/>
      <c r="AU5080" s="37"/>
      <c r="AV5080" s="37"/>
      <c r="AW5080" s="37"/>
      <c r="AX5080" s="37"/>
      <c r="AY5080" s="37"/>
      <c r="AZ5080" s="37"/>
      <c r="BA5080" s="37"/>
      <c r="BB5080" s="37"/>
      <c r="BC5080" s="37"/>
      <c r="BD5080" s="37"/>
      <c r="BE5080" s="37"/>
      <c r="BF5080" s="37"/>
      <c r="BG5080" s="37"/>
      <c r="BH5080" s="37"/>
      <c r="BI5080" s="37"/>
      <c r="BJ5080" s="37"/>
      <c r="BK5080" s="37"/>
      <c r="BL5080" s="37"/>
      <c r="BM5080" s="37"/>
      <c r="BN5080" s="37"/>
      <c r="BO5080" s="37"/>
      <c r="BP5080" s="37"/>
      <c r="BQ5080" s="37"/>
      <c r="BR5080" s="37"/>
      <c r="BS5080" s="37"/>
      <c r="BT5080" s="37"/>
      <c r="BU5080" s="37"/>
      <c r="BV5080" s="37"/>
      <c r="BW5080" s="37"/>
      <c r="BX5080" s="37"/>
      <c r="BY5080" s="37"/>
      <c r="BZ5080" s="37"/>
      <c r="CA5080" s="37"/>
      <c r="CB5080" s="37"/>
      <c r="CC5080" s="37"/>
      <c r="CD5080" s="37"/>
      <c r="CE5080" s="37"/>
      <c r="CF5080" s="37"/>
      <c r="CG5080" s="37"/>
      <c r="CH5080" s="37"/>
      <c r="CI5080" s="37"/>
      <c r="CJ5080" s="37"/>
      <c r="CK5080" s="37"/>
      <c r="CL5080" s="37"/>
      <c r="CM5080" s="37"/>
      <c r="CN5080" s="37"/>
      <c r="CO5080" s="37"/>
      <c r="CP5080" s="37"/>
      <c r="CQ5080" s="37"/>
      <c r="CR5080" s="37"/>
      <c r="CS5080" s="37"/>
      <c r="CT5080" s="37"/>
      <c r="CU5080" s="37"/>
      <c r="CV5080" s="37"/>
      <c r="CW5080" s="37"/>
      <c r="CX5080" s="37"/>
      <c r="CY5080" s="37"/>
      <c r="CZ5080" s="37"/>
      <c r="DA5080" s="37"/>
      <c r="DB5080" s="37"/>
      <c r="DC5080" s="37"/>
      <c r="DD5080" s="37"/>
      <c r="DE5080" s="37"/>
      <c r="DF5080" s="37"/>
      <c r="DG5080" s="37"/>
      <c r="DH5080" s="37"/>
      <c r="DI5080" s="37"/>
      <c r="DJ5080" s="37"/>
      <c r="DL5080" s="13" t="str">
        <f t="shared" si="79"/>
        <v/>
      </c>
    </row>
    <row r="5081" spans="1:116" s="12" customFormat="1" x14ac:dyDescent="0.3">
      <c r="A5081" s="10"/>
      <c r="B5081" s="41"/>
      <c r="D5081" s="39"/>
      <c r="E5081" s="39"/>
      <c r="F5081" s="10"/>
      <c r="G5081" s="10"/>
      <c r="H5081" s="11"/>
      <c r="I5081" s="10"/>
      <c r="J5081" s="10"/>
      <c r="K5081" s="39"/>
      <c r="L5081" s="24"/>
      <c r="M5081" s="27"/>
      <c r="N5081" s="37"/>
      <c r="O5081" s="37"/>
      <c r="P5081" s="37"/>
      <c r="Q5081" s="37"/>
      <c r="R5081" s="37"/>
      <c r="S5081" s="37"/>
      <c r="T5081" s="37"/>
      <c r="U5081" s="37"/>
      <c r="V5081" s="37"/>
      <c r="W5081" s="37"/>
      <c r="X5081" s="37"/>
      <c r="Y5081" s="37"/>
      <c r="Z5081" s="37"/>
      <c r="AA5081" s="37"/>
      <c r="AB5081" s="37"/>
      <c r="AC5081" s="37"/>
      <c r="AD5081" s="37"/>
      <c r="AE5081" s="37"/>
      <c r="AF5081" s="37"/>
      <c r="AG5081" s="37"/>
      <c r="AH5081" s="37"/>
      <c r="AI5081" s="37"/>
      <c r="AJ5081" s="37"/>
      <c r="AK5081" s="37"/>
      <c r="AL5081" s="37"/>
      <c r="AM5081" s="37"/>
      <c r="AN5081" s="37"/>
      <c r="AO5081" s="37"/>
      <c r="AP5081" s="37"/>
      <c r="AQ5081" s="37"/>
      <c r="AR5081" s="37"/>
      <c r="AS5081" s="37"/>
      <c r="AT5081" s="37"/>
      <c r="AU5081" s="37"/>
      <c r="AV5081" s="37"/>
      <c r="AW5081" s="37"/>
      <c r="AX5081" s="37"/>
      <c r="AY5081" s="37"/>
      <c r="AZ5081" s="37"/>
      <c r="BA5081" s="37"/>
      <c r="BB5081" s="37"/>
      <c r="BC5081" s="37"/>
      <c r="BD5081" s="37"/>
      <c r="BE5081" s="37"/>
      <c r="BF5081" s="37"/>
      <c r="BG5081" s="37"/>
      <c r="BH5081" s="37"/>
      <c r="BI5081" s="37"/>
      <c r="BJ5081" s="37"/>
      <c r="BK5081" s="37"/>
      <c r="BL5081" s="37"/>
      <c r="BM5081" s="37"/>
      <c r="BN5081" s="37"/>
      <c r="BO5081" s="37"/>
      <c r="BP5081" s="37"/>
      <c r="BQ5081" s="37"/>
      <c r="BR5081" s="37"/>
      <c r="BS5081" s="37"/>
      <c r="BT5081" s="37"/>
      <c r="BU5081" s="37"/>
      <c r="BV5081" s="37"/>
      <c r="BW5081" s="37"/>
      <c r="BX5081" s="37"/>
      <c r="BY5081" s="37"/>
      <c r="BZ5081" s="37"/>
      <c r="CA5081" s="37"/>
      <c r="CB5081" s="37"/>
      <c r="CC5081" s="37"/>
      <c r="CD5081" s="37"/>
      <c r="CE5081" s="37"/>
      <c r="CF5081" s="37"/>
      <c r="CG5081" s="37"/>
      <c r="CH5081" s="37"/>
      <c r="CI5081" s="37"/>
      <c r="CJ5081" s="37"/>
      <c r="CK5081" s="37"/>
      <c r="CL5081" s="37"/>
      <c r="CM5081" s="37"/>
      <c r="CN5081" s="37"/>
      <c r="CO5081" s="37"/>
      <c r="CP5081" s="37"/>
      <c r="CQ5081" s="37"/>
      <c r="CR5081" s="37"/>
      <c r="CS5081" s="37"/>
      <c r="CT5081" s="37"/>
      <c r="CU5081" s="37"/>
      <c r="CV5081" s="37"/>
      <c r="CW5081" s="37"/>
      <c r="CX5081" s="37"/>
      <c r="CY5081" s="37"/>
      <c r="CZ5081" s="37"/>
      <c r="DA5081" s="37"/>
      <c r="DB5081" s="37"/>
      <c r="DC5081" s="37"/>
      <c r="DD5081" s="37"/>
      <c r="DE5081" s="37"/>
      <c r="DF5081" s="37"/>
      <c r="DG5081" s="37"/>
      <c r="DH5081" s="37"/>
      <c r="DI5081" s="37"/>
      <c r="DJ5081" s="37"/>
      <c r="DL5081" s="13" t="str">
        <f t="shared" si="79"/>
        <v/>
      </c>
    </row>
    <row r="5082" spans="1:116" s="12" customFormat="1" x14ac:dyDescent="0.3">
      <c r="A5082" s="10"/>
      <c r="B5082" s="41"/>
      <c r="D5082" s="39"/>
      <c r="E5082" s="39"/>
      <c r="F5082" s="10"/>
      <c r="G5082" s="10"/>
      <c r="H5082" s="11"/>
      <c r="I5082" s="10"/>
      <c r="J5082" s="10"/>
      <c r="K5082" s="39"/>
      <c r="L5082" s="24"/>
      <c r="M5082" s="27"/>
      <c r="N5082" s="37"/>
      <c r="O5082" s="37"/>
      <c r="P5082" s="37"/>
      <c r="Q5082" s="37"/>
      <c r="R5082" s="37"/>
      <c r="S5082" s="37"/>
      <c r="T5082" s="37"/>
      <c r="U5082" s="37"/>
      <c r="V5082" s="37"/>
      <c r="W5082" s="37"/>
      <c r="X5082" s="37"/>
      <c r="Y5082" s="37"/>
      <c r="Z5082" s="37"/>
      <c r="AA5082" s="37"/>
      <c r="AB5082" s="37"/>
      <c r="AC5082" s="37"/>
      <c r="AD5082" s="37"/>
      <c r="AE5082" s="37"/>
      <c r="AF5082" s="37"/>
      <c r="AG5082" s="37"/>
      <c r="AH5082" s="37"/>
      <c r="AI5082" s="37"/>
      <c r="AJ5082" s="37"/>
      <c r="AK5082" s="37"/>
      <c r="AL5082" s="37"/>
      <c r="AM5082" s="37"/>
      <c r="AN5082" s="37"/>
      <c r="AO5082" s="37"/>
      <c r="AP5082" s="37"/>
      <c r="AQ5082" s="37"/>
      <c r="AR5082" s="37"/>
      <c r="AS5082" s="37"/>
      <c r="AT5082" s="37"/>
      <c r="AU5082" s="37"/>
      <c r="AV5082" s="37"/>
      <c r="AW5082" s="37"/>
      <c r="AX5082" s="37"/>
      <c r="AY5082" s="37"/>
      <c r="AZ5082" s="37"/>
      <c r="BA5082" s="37"/>
      <c r="BB5082" s="37"/>
      <c r="BC5082" s="37"/>
      <c r="BD5082" s="37"/>
      <c r="BE5082" s="37"/>
      <c r="BF5082" s="37"/>
      <c r="BG5082" s="37"/>
      <c r="BH5082" s="37"/>
      <c r="BI5082" s="37"/>
      <c r="BJ5082" s="37"/>
      <c r="BK5082" s="37"/>
      <c r="BL5082" s="37"/>
      <c r="BM5082" s="37"/>
      <c r="BN5082" s="37"/>
      <c r="BO5082" s="37"/>
      <c r="BP5082" s="37"/>
      <c r="BQ5082" s="37"/>
      <c r="BR5082" s="37"/>
      <c r="BS5082" s="37"/>
      <c r="BT5082" s="37"/>
      <c r="BU5082" s="37"/>
      <c r="BV5082" s="37"/>
      <c r="BW5082" s="37"/>
      <c r="BX5082" s="37"/>
      <c r="BY5082" s="37"/>
      <c r="BZ5082" s="37"/>
      <c r="CA5082" s="37"/>
      <c r="CB5082" s="37"/>
      <c r="CC5082" s="37"/>
      <c r="CD5082" s="37"/>
      <c r="CE5082" s="37"/>
      <c r="CF5082" s="37"/>
      <c r="CG5082" s="37"/>
      <c r="CH5082" s="37"/>
      <c r="CI5082" s="37"/>
      <c r="CJ5082" s="37"/>
      <c r="CK5082" s="37"/>
      <c r="CL5082" s="37"/>
      <c r="CM5082" s="37"/>
      <c r="CN5082" s="37"/>
      <c r="CO5082" s="37"/>
      <c r="CP5082" s="37"/>
      <c r="CQ5082" s="37"/>
      <c r="CR5082" s="37"/>
      <c r="CS5082" s="37"/>
      <c r="CT5082" s="37"/>
      <c r="CU5082" s="37"/>
      <c r="CV5082" s="37"/>
      <c r="CW5082" s="37"/>
      <c r="CX5082" s="37"/>
      <c r="CY5082" s="37"/>
      <c r="CZ5082" s="37"/>
      <c r="DA5082" s="37"/>
      <c r="DB5082" s="37"/>
      <c r="DC5082" s="37"/>
      <c r="DD5082" s="37"/>
      <c r="DE5082" s="37"/>
      <c r="DF5082" s="37"/>
      <c r="DG5082" s="37"/>
      <c r="DH5082" s="37"/>
      <c r="DI5082" s="37"/>
      <c r="DJ5082" s="37"/>
      <c r="DL5082" s="13" t="str">
        <f t="shared" si="79"/>
        <v/>
      </c>
    </row>
    <row r="5083" spans="1:116" s="12" customFormat="1" x14ac:dyDescent="0.3">
      <c r="A5083" s="10"/>
      <c r="B5083" s="41"/>
      <c r="D5083" s="39"/>
      <c r="E5083" s="39"/>
      <c r="F5083" s="10"/>
      <c r="G5083" s="10"/>
      <c r="H5083" s="11"/>
      <c r="I5083" s="10"/>
      <c r="J5083" s="10"/>
      <c r="K5083" s="39"/>
      <c r="L5083" s="24"/>
      <c r="M5083" s="27"/>
      <c r="N5083" s="37"/>
      <c r="O5083" s="37"/>
      <c r="P5083" s="37"/>
      <c r="Q5083" s="37"/>
      <c r="R5083" s="37"/>
      <c r="S5083" s="37"/>
      <c r="T5083" s="37"/>
      <c r="U5083" s="37"/>
      <c r="V5083" s="37"/>
      <c r="W5083" s="37"/>
      <c r="X5083" s="37"/>
      <c r="Y5083" s="37"/>
      <c r="Z5083" s="37"/>
      <c r="AA5083" s="37"/>
      <c r="AB5083" s="37"/>
      <c r="AC5083" s="37"/>
      <c r="AD5083" s="37"/>
      <c r="AE5083" s="37"/>
      <c r="AF5083" s="37"/>
      <c r="AG5083" s="37"/>
      <c r="AH5083" s="37"/>
      <c r="AI5083" s="37"/>
      <c r="AJ5083" s="37"/>
      <c r="AK5083" s="37"/>
      <c r="AL5083" s="37"/>
      <c r="AM5083" s="37"/>
      <c r="AN5083" s="37"/>
      <c r="AO5083" s="37"/>
      <c r="AP5083" s="37"/>
      <c r="AQ5083" s="37"/>
      <c r="AR5083" s="37"/>
      <c r="AS5083" s="37"/>
      <c r="AT5083" s="37"/>
      <c r="AU5083" s="37"/>
      <c r="AV5083" s="37"/>
      <c r="AW5083" s="37"/>
      <c r="AX5083" s="37"/>
      <c r="AY5083" s="37"/>
      <c r="AZ5083" s="37"/>
      <c r="BA5083" s="37"/>
      <c r="BB5083" s="37"/>
      <c r="BC5083" s="37"/>
      <c r="BD5083" s="37"/>
      <c r="BE5083" s="37"/>
      <c r="BF5083" s="37"/>
      <c r="BG5083" s="37"/>
      <c r="BH5083" s="37"/>
      <c r="BI5083" s="37"/>
      <c r="BJ5083" s="37"/>
      <c r="BK5083" s="37"/>
      <c r="BL5083" s="37"/>
      <c r="BM5083" s="37"/>
      <c r="BN5083" s="37"/>
      <c r="BO5083" s="37"/>
      <c r="BP5083" s="37"/>
      <c r="BQ5083" s="37"/>
      <c r="BR5083" s="37"/>
      <c r="BS5083" s="37"/>
      <c r="BT5083" s="37"/>
      <c r="BU5083" s="37"/>
      <c r="BV5083" s="37"/>
      <c r="BW5083" s="37"/>
      <c r="BX5083" s="37"/>
      <c r="BY5083" s="37"/>
      <c r="BZ5083" s="37"/>
      <c r="CA5083" s="37"/>
      <c r="CB5083" s="37"/>
      <c r="CC5083" s="37"/>
      <c r="CD5083" s="37"/>
      <c r="CE5083" s="37"/>
      <c r="CF5083" s="37"/>
      <c r="CG5083" s="37"/>
      <c r="CH5083" s="37"/>
      <c r="CI5083" s="37"/>
      <c r="CJ5083" s="37"/>
      <c r="CK5083" s="37"/>
      <c r="CL5083" s="37"/>
      <c r="CM5083" s="37"/>
      <c r="CN5083" s="37"/>
      <c r="CO5083" s="37"/>
      <c r="CP5083" s="37"/>
      <c r="CQ5083" s="37"/>
      <c r="CR5083" s="37"/>
      <c r="CS5083" s="37"/>
      <c r="CT5083" s="37"/>
      <c r="CU5083" s="37"/>
      <c r="CV5083" s="37"/>
      <c r="CW5083" s="37"/>
      <c r="CX5083" s="37"/>
      <c r="CY5083" s="37"/>
      <c r="CZ5083" s="37"/>
      <c r="DA5083" s="37"/>
      <c r="DB5083" s="37"/>
      <c r="DC5083" s="37"/>
      <c r="DD5083" s="37"/>
      <c r="DE5083" s="37"/>
      <c r="DF5083" s="37"/>
      <c r="DG5083" s="37"/>
      <c r="DH5083" s="37"/>
      <c r="DI5083" s="37"/>
      <c r="DJ5083" s="37"/>
      <c r="DL5083" s="13" t="str">
        <f t="shared" si="79"/>
        <v/>
      </c>
    </row>
    <row r="5084" spans="1:116" s="12" customFormat="1" x14ac:dyDescent="0.3">
      <c r="A5084" s="10"/>
      <c r="B5084" s="41"/>
      <c r="D5084" s="39"/>
      <c r="E5084" s="39"/>
      <c r="F5084" s="10"/>
      <c r="G5084" s="10"/>
      <c r="H5084" s="11"/>
      <c r="I5084" s="10"/>
      <c r="J5084" s="10"/>
      <c r="K5084" s="39"/>
      <c r="L5084" s="24"/>
      <c r="M5084" s="27"/>
      <c r="N5084" s="37"/>
      <c r="O5084" s="37"/>
      <c r="P5084" s="37"/>
      <c r="Q5084" s="37"/>
      <c r="R5084" s="37"/>
      <c r="S5084" s="37"/>
      <c r="T5084" s="37"/>
      <c r="U5084" s="37"/>
      <c r="V5084" s="37"/>
      <c r="W5084" s="37"/>
      <c r="X5084" s="37"/>
      <c r="Y5084" s="37"/>
      <c r="Z5084" s="37"/>
      <c r="AA5084" s="37"/>
      <c r="AB5084" s="37"/>
      <c r="AC5084" s="37"/>
      <c r="AD5084" s="37"/>
      <c r="AE5084" s="37"/>
      <c r="AF5084" s="37"/>
      <c r="AG5084" s="37"/>
      <c r="AH5084" s="37"/>
      <c r="AI5084" s="37"/>
      <c r="AJ5084" s="37"/>
      <c r="AK5084" s="37"/>
      <c r="AL5084" s="37"/>
      <c r="AM5084" s="37"/>
      <c r="AN5084" s="37"/>
      <c r="AO5084" s="37"/>
      <c r="AP5084" s="37"/>
      <c r="AQ5084" s="37"/>
      <c r="AR5084" s="37"/>
      <c r="AS5084" s="37"/>
      <c r="AT5084" s="37"/>
      <c r="AU5084" s="37"/>
      <c r="AV5084" s="37"/>
      <c r="AW5084" s="37"/>
      <c r="AX5084" s="37"/>
      <c r="AY5084" s="37"/>
      <c r="AZ5084" s="37"/>
      <c r="BA5084" s="37"/>
      <c r="BB5084" s="37"/>
      <c r="BC5084" s="37"/>
      <c r="BD5084" s="37"/>
      <c r="BE5084" s="37"/>
      <c r="BF5084" s="37"/>
      <c r="BG5084" s="37"/>
      <c r="BH5084" s="37"/>
      <c r="BI5084" s="37"/>
      <c r="BJ5084" s="37"/>
      <c r="BK5084" s="37"/>
      <c r="BL5084" s="37"/>
      <c r="BM5084" s="37"/>
      <c r="BN5084" s="37"/>
      <c r="BO5084" s="37"/>
      <c r="BP5084" s="37"/>
      <c r="BQ5084" s="37"/>
      <c r="BR5084" s="37"/>
      <c r="BS5084" s="37"/>
      <c r="BT5084" s="37"/>
      <c r="BU5084" s="37"/>
      <c r="BV5084" s="37"/>
      <c r="BW5084" s="37"/>
      <c r="BX5084" s="37"/>
      <c r="BY5084" s="37"/>
      <c r="BZ5084" s="37"/>
      <c r="CA5084" s="37"/>
      <c r="CB5084" s="37"/>
      <c r="CC5084" s="37"/>
      <c r="CD5084" s="37"/>
      <c r="CE5084" s="37"/>
      <c r="CF5084" s="37"/>
      <c r="CG5084" s="37"/>
      <c r="CH5084" s="37"/>
      <c r="CI5084" s="37"/>
      <c r="CJ5084" s="37"/>
      <c r="CK5084" s="37"/>
      <c r="CL5084" s="37"/>
      <c r="CM5084" s="37"/>
      <c r="CN5084" s="37"/>
      <c r="CO5084" s="37"/>
      <c r="CP5084" s="37"/>
      <c r="CQ5084" s="37"/>
      <c r="CR5084" s="37"/>
      <c r="CS5084" s="37"/>
      <c r="CT5084" s="37"/>
      <c r="CU5084" s="37"/>
      <c r="CV5084" s="37"/>
      <c r="CW5084" s="37"/>
      <c r="CX5084" s="37"/>
      <c r="CY5084" s="37"/>
      <c r="CZ5084" s="37"/>
      <c r="DA5084" s="37"/>
      <c r="DB5084" s="37"/>
      <c r="DC5084" s="37"/>
      <c r="DD5084" s="37"/>
      <c r="DE5084" s="37"/>
      <c r="DF5084" s="37"/>
      <c r="DG5084" s="37"/>
      <c r="DH5084" s="37"/>
      <c r="DI5084" s="37"/>
      <c r="DJ5084" s="37"/>
      <c r="DL5084" s="13" t="str">
        <f t="shared" si="79"/>
        <v/>
      </c>
    </row>
    <row r="5085" spans="1:116" s="12" customFormat="1" x14ac:dyDescent="0.3">
      <c r="A5085" s="10"/>
      <c r="B5085" s="41"/>
      <c r="D5085" s="39"/>
      <c r="E5085" s="39"/>
      <c r="F5085" s="10"/>
      <c r="G5085" s="10"/>
      <c r="H5085" s="11"/>
      <c r="I5085" s="10"/>
      <c r="J5085" s="10"/>
      <c r="K5085" s="39"/>
      <c r="L5085" s="24"/>
      <c r="M5085" s="27"/>
      <c r="N5085" s="37"/>
      <c r="O5085" s="37"/>
      <c r="P5085" s="37"/>
      <c r="Q5085" s="37"/>
      <c r="R5085" s="37"/>
      <c r="S5085" s="37"/>
      <c r="T5085" s="37"/>
      <c r="U5085" s="37"/>
      <c r="V5085" s="37"/>
      <c r="W5085" s="37"/>
      <c r="X5085" s="37"/>
      <c r="Y5085" s="37"/>
      <c r="Z5085" s="37"/>
      <c r="AA5085" s="37"/>
      <c r="AB5085" s="37"/>
      <c r="AC5085" s="37"/>
      <c r="AD5085" s="37"/>
      <c r="AE5085" s="37"/>
      <c r="AF5085" s="37"/>
      <c r="AG5085" s="37"/>
      <c r="AH5085" s="37"/>
      <c r="AI5085" s="37"/>
      <c r="AJ5085" s="37"/>
      <c r="AK5085" s="37"/>
      <c r="AL5085" s="37"/>
      <c r="AM5085" s="37"/>
      <c r="AN5085" s="37"/>
      <c r="AO5085" s="37"/>
      <c r="AP5085" s="37"/>
      <c r="AQ5085" s="37"/>
      <c r="AR5085" s="37"/>
      <c r="AS5085" s="37"/>
      <c r="AT5085" s="37"/>
      <c r="AU5085" s="37"/>
      <c r="AV5085" s="37"/>
      <c r="AW5085" s="37"/>
      <c r="AX5085" s="37"/>
      <c r="AY5085" s="37"/>
      <c r="AZ5085" s="37"/>
      <c r="BA5085" s="37"/>
      <c r="BB5085" s="37"/>
      <c r="BC5085" s="37"/>
      <c r="BD5085" s="37"/>
      <c r="BE5085" s="37"/>
      <c r="BF5085" s="37"/>
      <c r="BG5085" s="37"/>
      <c r="BH5085" s="37"/>
      <c r="BI5085" s="37"/>
      <c r="BJ5085" s="37"/>
      <c r="BK5085" s="37"/>
      <c r="BL5085" s="37"/>
      <c r="BM5085" s="37"/>
      <c r="BN5085" s="37"/>
      <c r="BO5085" s="37"/>
      <c r="BP5085" s="37"/>
      <c r="BQ5085" s="37"/>
      <c r="BR5085" s="37"/>
      <c r="BS5085" s="37"/>
      <c r="BT5085" s="37"/>
      <c r="BU5085" s="37"/>
      <c r="BV5085" s="37"/>
      <c r="BW5085" s="37"/>
      <c r="BX5085" s="37"/>
      <c r="BY5085" s="37"/>
      <c r="BZ5085" s="37"/>
      <c r="CA5085" s="37"/>
      <c r="CB5085" s="37"/>
      <c r="CC5085" s="37"/>
      <c r="CD5085" s="37"/>
      <c r="CE5085" s="37"/>
      <c r="CF5085" s="37"/>
      <c r="CG5085" s="37"/>
      <c r="CH5085" s="37"/>
      <c r="CI5085" s="37"/>
      <c r="CJ5085" s="37"/>
      <c r="CK5085" s="37"/>
      <c r="CL5085" s="37"/>
      <c r="CM5085" s="37"/>
      <c r="CN5085" s="37"/>
      <c r="CO5085" s="37"/>
      <c r="CP5085" s="37"/>
      <c r="CQ5085" s="37"/>
      <c r="CR5085" s="37"/>
      <c r="CS5085" s="37"/>
      <c r="CT5085" s="37"/>
      <c r="CU5085" s="37"/>
      <c r="CV5085" s="37"/>
      <c r="CW5085" s="37"/>
      <c r="CX5085" s="37"/>
      <c r="CY5085" s="37"/>
      <c r="CZ5085" s="37"/>
      <c r="DA5085" s="37"/>
      <c r="DB5085" s="37"/>
      <c r="DC5085" s="37"/>
      <c r="DD5085" s="37"/>
      <c r="DE5085" s="37"/>
      <c r="DF5085" s="37"/>
      <c r="DG5085" s="37"/>
      <c r="DH5085" s="37"/>
      <c r="DI5085" s="37"/>
      <c r="DJ5085" s="37"/>
      <c r="DL5085" s="13" t="str">
        <f t="shared" si="79"/>
        <v/>
      </c>
    </row>
    <row r="5086" spans="1:116" s="12" customFormat="1" x14ac:dyDescent="0.3">
      <c r="A5086" s="10"/>
      <c r="B5086" s="41"/>
      <c r="D5086" s="39"/>
      <c r="E5086" s="39"/>
      <c r="F5086" s="10"/>
      <c r="G5086" s="10"/>
      <c r="H5086" s="11"/>
      <c r="I5086" s="10"/>
      <c r="J5086" s="10"/>
      <c r="K5086" s="39"/>
      <c r="L5086" s="24"/>
      <c r="M5086" s="27"/>
      <c r="N5086" s="37"/>
      <c r="O5086" s="37"/>
      <c r="P5086" s="37"/>
      <c r="Q5086" s="37"/>
      <c r="R5086" s="37"/>
      <c r="S5086" s="37"/>
      <c r="T5086" s="37"/>
      <c r="U5086" s="37"/>
      <c r="V5086" s="37"/>
      <c r="W5086" s="37"/>
      <c r="X5086" s="37"/>
      <c r="Y5086" s="37"/>
      <c r="Z5086" s="37"/>
      <c r="AA5086" s="37"/>
      <c r="AB5086" s="37"/>
      <c r="AC5086" s="37"/>
      <c r="AD5086" s="37"/>
      <c r="AE5086" s="37"/>
      <c r="AF5086" s="37"/>
      <c r="AG5086" s="37"/>
      <c r="AH5086" s="37"/>
      <c r="AI5086" s="37"/>
      <c r="AJ5086" s="37"/>
      <c r="AK5086" s="37"/>
      <c r="AL5086" s="37"/>
      <c r="AM5086" s="37"/>
      <c r="AN5086" s="37"/>
      <c r="AO5086" s="37"/>
      <c r="AP5086" s="37"/>
      <c r="AQ5086" s="37"/>
      <c r="AR5086" s="37"/>
      <c r="AS5086" s="37"/>
      <c r="AT5086" s="37"/>
      <c r="AU5086" s="37"/>
      <c r="AV5086" s="37"/>
      <c r="AW5086" s="37"/>
      <c r="AX5086" s="37"/>
      <c r="AY5086" s="37"/>
      <c r="AZ5086" s="37"/>
      <c r="BA5086" s="37"/>
      <c r="BB5086" s="37"/>
      <c r="BC5086" s="37"/>
      <c r="BD5086" s="37"/>
      <c r="BE5086" s="37"/>
      <c r="BF5086" s="37"/>
      <c r="BG5086" s="37"/>
      <c r="BH5086" s="37"/>
      <c r="BI5086" s="37"/>
      <c r="BJ5086" s="37"/>
      <c r="BK5086" s="37"/>
      <c r="BL5086" s="37"/>
      <c r="BM5086" s="37"/>
      <c r="BN5086" s="37"/>
      <c r="BO5086" s="37"/>
      <c r="BP5086" s="37"/>
      <c r="BQ5086" s="37"/>
      <c r="BR5086" s="37"/>
      <c r="BS5086" s="37"/>
      <c r="BT5086" s="37"/>
      <c r="BU5086" s="37"/>
      <c r="BV5086" s="37"/>
      <c r="BW5086" s="37"/>
      <c r="BX5086" s="37"/>
      <c r="BY5086" s="37"/>
      <c r="BZ5086" s="37"/>
      <c r="CA5086" s="37"/>
      <c r="CB5086" s="37"/>
      <c r="CC5086" s="37"/>
      <c r="CD5086" s="37"/>
      <c r="CE5086" s="37"/>
      <c r="CF5086" s="37"/>
      <c r="CG5086" s="37"/>
      <c r="CH5086" s="37"/>
      <c r="CI5086" s="37"/>
      <c r="CJ5086" s="37"/>
      <c r="CK5086" s="37"/>
      <c r="CL5086" s="37"/>
      <c r="CM5086" s="37"/>
      <c r="CN5086" s="37"/>
      <c r="CO5086" s="37"/>
      <c r="CP5086" s="37"/>
      <c r="CQ5086" s="37"/>
      <c r="CR5086" s="37"/>
      <c r="CS5086" s="37"/>
      <c r="CT5086" s="37"/>
      <c r="CU5086" s="37"/>
      <c r="CV5086" s="37"/>
      <c r="CW5086" s="37"/>
      <c r="CX5086" s="37"/>
      <c r="CY5086" s="37"/>
      <c r="CZ5086" s="37"/>
      <c r="DA5086" s="37"/>
      <c r="DB5086" s="37"/>
      <c r="DC5086" s="37"/>
      <c r="DD5086" s="37"/>
      <c r="DE5086" s="37"/>
      <c r="DF5086" s="37"/>
      <c r="DG5086" s="37"/>
      <c r="DH5086" s="37"/>
      <c r="DI5086" s="37"/>
      <c r="DJ5086" s="37"/>
      <c r="DL5086" s="13" t="str">
        <f t="shared" si="79"/>
        <v/>
      </c>
    </row>
    <row r="5087" spans="1:116" s="12" customFormat="1" x14ac:dyDescent="0.3">
      <c r="A5087" s="10"/>
      <c r="B5087" s="41"/>
      <c r="D5087" s="39"/>
      <c r="E5087" s="39"/>
      <c r="F5087" s="10"/>
      <c r="G5087" s="10"/>
      <c r="H5087" s="11"/>
      <c r="I5087" s="10"/>
      <c r="J5087" s="10"/>
      <c r="K5087" s="39"/>
      <c r="L5087" s="24"/>
      <c r="M5087" s="27"/>
      <c r="N5087" s="37"/>
      <c r="O5087" s="37"/>
      <c r="P5087" s="37"/>
      <c r="Q5087" s="37"/>
      <c r="R5087" s="37"/>
      <c r="S5087" s="37"/>
      <c r="T5087" s="37"/>
      <c r="U5087" s="37"/>
      <c r="V5087" s="37"/>
      <c r="W5087" s="37"/>
      <c r="X5087" s="37"/>
      <c r="Y5087" s="37"/>
      <c r="Z5087" s="37"/>
      <c r="AA5087" s="37"/>
      <c r="AB5087" s="37"/>
      <c r="AC5087" s="37"/>
      <c r="AD5087" s="37"/>
      <c r="AE5087" s="37"/>
      <c r="AF5087" s="37"/>
      <c r="AG5087" s="37"/>
      <c r="AH5087" s="37"/>
      <c r="AI5087" s="37"/>
      <c r="AJ5087" s="37"/>
      <c r="AK5087" s="37"/>
      <c r="AL5087" s="37"/>
      <c r="AM5087" s="37"/>
      <c r="AN5087" s="37"/>
      <c r="AO5087" s="37"/>
      <c r="AP5087" s="37"/>
      <c r="AQ5087" s="37"/>
      <c r="AR5087" s="37"/>
      <c r="AS5087" s="37"/>
      <c r="AT5087" s="37"/>
      <c r="AU5087" s="37"/>
      <c r="AV5087" s="37"/>
      <c r="AW5087" s="37"/>
      <c r="AX5087" s="37"/>
      <c r="AY5087" s="37"/>
      <c r="AZ5087" s="37"/>
      <c r="BA5087" s="37"/>
      <c r="BB5087" s="37"/>
      <c r="BC5087" s="37"/>
      <c r="BD5087" s="37"/>
      <c r="BE5087" s="37"/>
      <c r="BF5087" s="37"/>
      <c r="BG5087" s="37"/>
      <c r="BH5087" s="37"/>
      <c r="BI5087" s="37"/>
      <c r="BJ5087" s="37"/>
      <c r="BK5087" s="37"/>
      <c r="BL5087" s="37"/>
      <c r="BM5087" s="37"/>
      <c r="BN5087" s="37"/>
      <c r="BO5087" s="37"/>
      <c r="BP5087" s="37"/>
      <c r="BQ5087" s="37"/>
      <c r="BR5087" s="37"/>
      <c r="BS5087" s="37"/>
      <c r="BT5087" s="37"/>
      <c r="BU5087" s="37"/>
      <c r="BV5087" s="37"/>
      <c r="BW5087" s="37"/>
      <c r="BX5087" s="37"/>
      <c r="BY5087" s="37"/>
      <c r="BZ5087" s="37"/>
      <c r="CA5087" s="37"/>
      <c r="CB5087" s="37"/>
      <c r="CC5087" s="37"/>
      <c r="CD5087" s="37"/>
      <c r="CE5087" s="37"/>
      <c r="CF5087" s="37"/>
      <c r="CG5087" s="37"/>
      <c r="CH5087" s="37"/>
      <c r="CI5087" s="37"/>
      <c r="CJ5087" s="37"/>
      <c r="CK5087" s="37"/>
      <c r="CL5087" s="37"/>
      <c r="CM5087" s="37"/>
      <c r="CN5087" s="37"/>
      <c r="CO5087" s="37"/>
      <c r="CP5087" s="37"/>
      <c r="CQ5087" s="37"/>
      <c r="CR5087" s="37"/>
      <c r="CS5087" s="37"/>
      <c r="CT5087" s="37"/>
      <c r="CU5087" s="37"/>
      <c r="CV5087" s="37"/>
      <c r="CW5087" s="37"/>
      <c r="CX5087" s="37"/>
      <c r="CY5087" s="37"/>
      <c r="CZ5087" s="37"/>
      <c r="DA5087" s="37"/>
      <c r="DB5087" s="37"/>
      <c r="DC5087" s="37"/>
      <c r="DD5087" s="37"/>
      <c r="DE5087" s="37"/>
      <c r="DF5087" s="37"/>
      <c r="DG5087" s="37"/>
      <c r="DH5087" s="37"/>
      <c r="DI5087" s="37"/>
      <c r="DJ5087" s="37"/>
      <c r="DL5087" s="13" t="str">
        <f t="shared" si="79"/>
        <v/>
      </c>
    </row>
    <row r="5088" spans="1:116" s="12" customFormat="1" x14ac:dyDescent="0.3">
      <c r="A5088" s="10"/>
      <c r="B5088" s="41"/>
      <c r="D5088" s="39"/>
      <c r="E5088" s="39"/>
      <c r="F5088" s="10"/>
      <c r="G5088" s="10"/>
      <c r="H5088" s="11"/>
      <c r="I5088" s="10"/>
      <c r="J5088" s="10"/>
      <c r="K5088" s="39"/>
      <c r="L5088" s="24"/>
      <c r="M5088" s="27"/>
      <c r="N5088" s="37"/>
      <c r="O5088" s="37"/>
      <c r="P5088" s="37"/>
      <c r="Q5088" s="37"/>
      <c r="R5088" s="37"/>
      <c r="S5088" s="37"/>
      <c r="T5088" s="37"/>
      <c r="U5088" s="37"/>
      <c r="V5088" s="37"/>
      <c r="W5088" s="37"/>
      <c r="X5088" s="37"/>
      <c r="Y5088" s="37"/>
      <c r="Z5088" s="37"/>
      <c r="AA5088" s="37"/>
      <c r="AB5088" s="37"/>
      <c r="AC5088" s="37"/>
      <c r="AD5088" s="37"/>
      <c r="AE5088" s="37"/>
      <c r="AF5088" s="37"/>
      <c r="AG5088" s="37"/>
      <c r="AH5088" s="37"/>
      <c r="AI5088" s="37"/>
      <c r="AJ5088" s="37"/>
      <c r="AK5088" s="37"/>
      <c r="AL5088" s="37"/>
      <c r="AM5088" s="37"/>
      <c r="AN5088" s="37"/>
      <c r="AO5088" s="37"/>
      <c r="AP5088" s="37"/>
      <c r="AQ5088" s="37"/>
      <c r="AR5088" s="37"/>
      <c r="AS5088" s="37"/>
      <c r="AT5088" s="37"/>
      <c r="AU5088" s="37"/>
      <c r="AV5088" s="37"/>
      <c r="AW5088" s="37"/>
      <c r="AX5088" s="37"/>
      <c r="AY5088" s="37"/>
      <c r="AZ5088" s="37"/>
      <c r="BA5088" s="37"/>
      <c r="BB5088" s="37"/>
      <c r="BC5088" s="37"/>
      <c r="BD5088" s="37"/>
      <c r="BE5088" s="37"/>
      <c r="BF5088" s="37"/>
      <c r="BG5088" s="37"/>
      <c r="BH5088" s="37"/>
      <c r="BI5088" s="37"/>
      <c r="BJ5088" s="37"/>
      <c r="BK5088" s="37"/>
      <c r="BL5088" s="37"/>
      <c r="BM5088" s="37"/>
      <c r="BN5088" s="37"/>
      <c r="BO5088" s="37"/>
      <c r="BP5088" s="37"/>
      <c r="BQ5088" s="37"/>
      <c r="BR5088" s="37"/>
      <c r="BS5088" s="37"/>
      <c r="BT5088" s="37"/>
      <c r="BU5088" s="37"/>
      <c r="BV5088" s="37"/>
      <c r="BW5088" s="37"/>
      <c r="BX5088" s="37"/>
      <c r="BY5088" s="37"/>
      <c r="BZ5088" s="37"/>
      <c r="CA5088" s="37"/>
      <c r="CB5088" s="37"/>
      <c r="CC5088" s="37"/>
      <c r="CD5088" s="37"/>
      <c r="CE5088" s="37"/>
      <c r="CF5088" s="37"/>
      <c r="CG5088" s="37"/>
      <c r="CH5088" s="37"/>
      <c r="CI5088" s="37"/>
      <c r="CJ5088" s="37"/>
      <c r="CK5088" s="37"/>
      <c r="CL5088" s="37"/>
      <c r="CM5088" s="37"/>
      <c r="CN5088" s="37"/>
      <c r="CO5088" s="37"/>
      <c r="CP5088" s="37"/>
      <c r="CQ5088" s="37"/>
      <c r="CR5088" s="37"/>
      <c r="CS5088" s="37"/>
      <c r="CT5088" s="37"/>
      <c r="CU5088" s="37"/>
      <c r="CV5088" s="37"/>
      <c r="CW5088" s="37"/>
      <c r="CX5088" s="37"/>
      <c r="CY5088" s="37"/>
      <c r="CZ5088" s="37"/>
      <c r="DA5088" s="37"/>
      <c r="DB5088" s="37"/>
      <c r="DC5088" s="37"/>
      <c r="DD5088" s="37"/>
      <c r="DE5088" s="37"/>
      <c r="DF5088" s="37"/>
      <c r="DG5088" s="37"/>
      <c r="DH5088" s="37"/>
      <c r="DI5088" s="37"/>
      <c r="DJ5088" s="37"/>
      <c r="DL5088" s="13" t="str">
        <f t="shared" si="79"/>
        <v/>
      </c>
    </row>
    <row r="5089" spans="1:116" s="12" customFormat="1" x14ac:dyDescent="0.3">
      <c r="A5089" s="10"/>
      <c r="B5089" s="41"/>
      <c r="D5089" s="39"/>
      <c r="E5089" s="39"/>
      <c r="F5089" s="10"/>
      <c r="G5089" s="10"/>
      <c r="H5089" s="11"/>
      <c r="I5089" s="10"/>
      <c r="J5089" s="10"/>
      <c r="K5089" s="39"/>
      <c r="L5089" s="24"/>
      <c r="M5089" s="27"/>
      <c r="N5089" s="37"/>
      <c r="O5089" s="37"/>
      <c r="P5089" s="37"/>
      <c r="Q5089" s="37"/>
      <c r="R5089" s="37"/>
      <c r="S5089" s="37"/>
      <c r="T5089" s="37"/>
      <c r="U5089" s="37"/>
      <c r="V5089" s="37"/>
      <c r="W5089" s="37"/>
      <c r="X5089" s="37"/>
      <c r="Y5089" s="37"/>
      <c r="Z5089" s="37"/>
      <c r="AA5089" s="37"/>
      <c r="AB5089" s="37"/>
      <c r="AC5089" s="37"/>
      <c r="AD5089" s="37"/>
      <c r="AE5089" s="37"/>
      <c r="AF5089" s="37"/>
      <c r="AG5089" s="37"/>
      <c r="AH5089" s="37"/>
      <c r="AI5089" s="37"/>
      <c r="AJ5089" s="37"/>
      <c r="AK5089" s="37"/>
      <c r="AL5089" s="37"/>
      <c r="AM5089" s="37"/>
      <c r="AN5089" s="37"/>
      <c r="AO5089" s="37"/>
      <c r="AP5089" s="37"/>
      <c r="AQ5089" s="37"/>
      <c r="AR5089" s="37"/>
      <c r="AS5089" s="37"/>
      <c r="AT5089" s="37"/>
      <c r="AU5089" s="37"/>
      <c r="AV5089" s="37"/>
      <c r="AW5089" s="37"/>
      <c r="AX5089" s="37"/>
      <c r="AY5089" s="37"/>
      <c r="AZ5089" s="37"/>
      <c r="BA5089" s="37"/>
      <c r="BB5089" s="37"/>
      <c r="BC5089" s="37"/>
      <c r="BD5089" s="37"/>
      <c r="BE5089" s="37"/>
      <c r="BF5089" s="37"/>
      <c r="BG5089" s="37"/>
      <c r="BH5089" s="37"/>
      <c r="BI5089" s="37"/>
      <c r="BJ5089" s="37"/>
      <c r="BK5089" s="37"/>
      <c r="BL5089" s="37"/>
      <c r="BM5089" s="37"/>
      <c r="BN5089" s="37"/>
      <c r="BO5089" s="37"/>
      <c r="BP5089" s="37"/>
      <c r="BQ5089" s="37"/>
      <c r="BR5089" s="37"/>
      <c r="BS5089" s="37"/>
      <c r="BT5089" s="37"/>
      <c r="BU5089" s="37"/>
      <c r="BV5089" s="37"/>
      <c r="BW5089" s="37"/>
      <c r="BX5089" s="37"/>
      <c r="BY5089" s="37"/>
      <c r="BZ5089" s="37"/>
      <c r="CA5089" s="37"/>
      <c r="CB5089" s="37"/>
      <c r="CC5089" s="37"/>
      <c r="CD5089" s="37"/>
      <c r="CE5089" s="37"/>
      <c r="CF5089" s="37"/>
      <c r="CG5089" s="37"/>
      <c r="CH5089" s="37"/>
      <c r="CI5089" s="37"/>
      <c r="CJ5089" s="37"/>
      <c r="CK5089" s="37"/>
      <c r="CL5089" s="37"/>
      <c r="CM5089" s="37"/>
      <c r="CN5089" s="37"/>
      <c r="CO5089" s="37"/>
      <c r="CP5089" s="37"/>
      <c r="CQ5089" s="37"/>
      <c r="CR5089" s="37"/>
      <c r="CS5089" s="37"/>
      <c r="CT5089" s="37"/>
      <c r="CU5089" s="37"/>
      <c r="CV5089" s="37"/>
      <c r="CW5089" s="37"/>
      <c r="CX5089" s="37"/>
      <c r="CY5089" s="37"/>
      <c r="CZ5089" s="37"/>
      <c r="DA5089" s="37"/>
      <c r="DB5089" s="37"/>
      <c r="DC5089" s="37"/>
      <c r="DD5089" s="37"/>
      <c r="DE5089" s="37"/>
      <c r="DF5089" s="37"/>
      <c r="DG5089" s="37"/>
      <c r="DH5089" s="37"/>
      <c r="DI5089" s="37"/>
      <c r="DJ5089" s="37"/>
      <c r="DL5089" s="13" t="str">
        <f t="shared" si="79"/>
        <v/>
      </c>
    </row>
    <row r="5090" spans="1:116" s="12" customFormat="1" x14ac:dyDescent="0.3">
      <c r="A5090" s="10"/>
      <c r="B5090" s="41"/>
      <c r="D5090" s="39"/>
      <c r="E5090" s="39"/>
      <c r="F5090" s="10"/>
      <c r="G5090" s="10"/>
      <c r="H5090" s="11"/>
      <c r="I5090" s="10"/>
      <c r="J5090" s="10"/>
      <c r="K5090" s="39"/>
      <c r="L5090" s="24"/>
      <c r="M5090" s="27"/>
      <c r="N5090" s="37"/>
      <c r="O5090" s="37"/>
      <c r="P5090" s="37"/>
      <c r="Q5090" s="37"/>
      <c r="R5090" s="37"/>
      <c r="S5090" s="37"/>
      <c r="T5090" s="37"/>
      <c r="U5090" s="37"/>
      <c r="V5090" s="37"/>
      <c r="W5090" s="37"/>
      <c r="X5090" s="37"/>
      <c r="Y5090" s="37"/>
      <c r="Z5090" s="37"/>
      <c r="AA5090" s="37"/>
      <c r="AB5090" s="37"/>
      <c r="AC5090" s="37"/>
      <c r="AD5090" s="37"/>
      <c r="AE5090" s="37"/>
      <c r="AF5090" s="37"/>
      <c r="AG5090" s="37"/>
      <c r="AH5090" s="37"/>
      <c r="AI5090" s="37"/>
      <c r="AJ5090" s="37"/>
      <c r="AK5090" s="37"/>
      <c r="AL5090" s="37"/>
      <c r="AM5090" s="37"/>
      <c r="AN5090" s="37"/>
      <c r="AO5090" s="37"/>
      <c r="AP5090" s="37"/>
      <c r="AQ5090" s="37"/>
      <c r="AR5090" s="37"/>
      <c r="AS5090" s="37"/>
      <c r="AT5090" s="37"/>
      <c r="AU5090" s="37"/>
      <c r="AV5090" s="37"/>
      <c r="AW5090" s="37"/>
      <c r="AX5090" s="37"/>
      <c r="AY5090" s="37"/>
      <c r="AZ5090" s="37"/>
      <c r="BA5090" s="37"/>
      <c r="BB5090" s="37"/>
      <c r="BC5090" s="37"/>
      <c r="BD5090" s="37"/>
      <c r="BE5090" s="37"/>
      <c r="BF5090" s="37"/>
      <c r="BG5090" s="37"/>
      <c r="BH5090" s="37"/>
      <c r="BI5090" s="37"/>
      <c r="BJ5090" s="37"/>
      <c r="BK5090" s="37"/>
      <c r="BL5090" s="37"/>
      <c r="BM5090" s="37"/>
      <c r="BN5090" s="37"/>
      <c r="BO5090" s="37"/>
      <c r="BP5090" s="37"/>
      <c r="BQ5090" s="37"/>
      <c r="BR5090" s="37"/>
      <c r="BS5090" s="37"/>
      <c r="BT5090" s="37"/>
      <c r="BU5090" s="37"/>
      <c r="BV5090" s="37"/>
      <c r="BW5090" s="37"/>
      <c r="BX5090" s="37"/>
      <c r="BY5090" s="37"/>
      <c r="BZ5090" s="37"/>
      <c r="CA5090" s="37"/>
      <c r="CB5090" s="37"/>
      <c r="CC5090" s="37"/>
      <c r="CD5090" s="37"/>
      <c r="CE5090" s="37"/>
      <c r="CF5090" s="37"/>
      <c r="CG5090" s="37"/>
      <c r="CH5090" s="37"/>
      <c r="CI5090" s="37"/>
      <c r="CJ5090" s="37"/>
      <c r="CK5090" s="37"/>
      <c r="CL5090" s="37"/>
      <c r="CM5090" s="37"/>
      <c r="CN5090" s="37"/>
      <c r="CO5090" s="37"/>
      <c r="CP5090" s="37"/>
      <c r="CQ5090" s="37"/>
      <c r="CR5090" s="37"/>
      <c r="CS5090" s="37"/>
      <c r="CT5090" s="37"/>
      <c r="CU5090" s="37"/>
      <c r="CV5090" s="37"/>
      <c r="CW5090" s="37"/>
      <c r="CX5090" s="37"/>
      <c r="CY5090" s="37"/>
      <c r="CZ5090" s="37"/>
      <c r="DA5090" s="37"/>
      <c r="DB5090" s="37"/>
      <c r="DC5090" s="37"/>
      <c r="DD5090" s="37"/>
      <c r="DE5090" s="37"/>
      <c r="DF5090" s="37"/>
      <c r="DG5090" s="37"/>
      <c r="DH5090" s="37"/>
      <c r="DI5090" s="37"/>
      <c r="DJ5090" s="37"/>
      <c r="DL5090" s="13" t="str">
        <f t="shared" si="79"/>
        <v/>
      </c>
    </row>
    <row r="5091" spans="1:116" s="12" customFormat="1" x14ac:dyDescent="0.3">
      <c r="A5091" s="10"/>
      <c r="B5091" s="41"/>
      <c r="D5091" s="39"/>
      <c r="E5091" s="39"/>
      <c r="F5091" s="10"/>
      <c r="G5091" s="10"/>
      <c r="H5091" s="11"/>
      <c r="I5091" s="10"/>
      <c r="J5091" s="10"/>
      <c r="K5091" s="39"/>
      <c r="L5091" s="24"/>
      <c r="M5091" s="27"/>
      <c r="N5091" s="37"/>
      <c r="O5091" s="37"/>
      <c r="P5091" s="37"/>
      <c r="Q5091" s="37"/>
      <c r="R5091" s="37"/>
      <c r="S5091" s="37"/>
      <c r="T5091" s="37"/>
      <c r="U5091" s="37"/>
      <c r="V5091" s="37"/>
      <c r="W5091" s="37"/>
      <c r="X5091" s="37"/>
      <c r="Y5091" s="37"/>
      <c r="Z5091" s="37"/>
      <c r="AA5091" s="37"/>
      <c r="AB5091" s="37"/>
      <c r="AC5091" s="37"/>
      <c r="AD5091" s="37"/>
      <c r="AE5091" s="37"/>
      <c r="AF5091" s="37"/>
      <c r="AG5091" s="37"/>
      <c r="AH5091" s="37"/>
      <c r="AI5091" s="37"/>
      <c r="AJ5091" s="37"/>
      <c r="AK5091" s="37"/>
      <c r="AL5091" s="37"/>
      <c r="AM5091" s="37"/>
      <c r="AN5091" s="37"/>
      <c r="AO5091" s="37"/>
      <c r="AP5091" s="37"/>
      <c r="AQ5091" s="37"/>
      <c r="AR5091" s="37"/>
      <c r="AS5091" s="37"/>
      <c r="AT5091" s="37"/>
      <c r="AU5091" s="37"/>
      <c r="AV5091" s="37"/>
      <c r="AW5091" s="37"/>
      <c r="AX5091" s="37"/>
      <c r="AY5091" s="37"/>
      <c r="AZ5091" s="37"/>
      <c r="BA5091" s="37"/>
      <c r="BB5091" s="37"/>
      <c r="BC5091" s="37"/>
      <c r="BD5091" s="37"/>
      <c r="BE5091" s="37"/>
      <c r="BF5091" s="37"/>
      <c r="BG5091" s="37"/>
      <c r="BH5091" s="37"/>
      <c r="BI5091" s="37"/>
      <c r="BJ5091" s="37"/>
      <c r="BK5091" s="37"/>
      <c r="BL5091" s="37"/>
      <c r="BM5091" s="37"/>
      <c r="BN5091" s="37"/>
      <c r="BO5091" s="37"/>
      <c r="BP5091" s="37"/>
      <c r="BQ5091" s="37"/>
      <c r="BR5091" s="37"/>
      <c r="BS5091" s="37"/>
      <c r="BT5091" s="37"/>
      <c r="BU5091" s="37"/>
      <c r="BV5091" s="37"/>
      <c r="BW5091" s="37"/>
      <c r="BX5091" s="37"/>
      <c r="BY5091" s="37"/>
      <c r="BZ5091" s="37"/>
      <c r="CA5091" s="37"/>
      <c r="CB5091" s="37"/>
      <c r="CC5091" s="37"/>
      <c r="CD5091" s="37"/>
      <c r="CE5091" s="37"/>
      <c r="CF5091" s="37"/>
      <c r="CG5091" s="37"/>
      <c r="CH5091" s="37"/>
      <c r="CI5091" s="37"/>
      <c r="CJ5091" s="37"/>
      <c r="CK5091" s="37"/>
      <c r="CL5091" s="37"/>
      <c r="CM5091" s="37"/>
      <c r="CN5091" s="37"/>
      <c r="CO5091" s="37"/>
      <c r="CP5091" s="37"/>
      <c r="CQ5091" s="37"/>
      <c r="CR5091" s="37"/>
      <c r="CS5091" s="37"/>
      <c r="CT5091" s="37"/>
      <c r="CU5091" s="37"/>
      <c r="CV5091" s="37"/>
      <c r="CW5091" s="37"/>
      <c r="CX5091" s="37"/>
      <c r="CY5091" s="37"/>
      <c r="CZ5091" s="37"/>
      <c r="DA5091" s="37"/>
      <c r="DB5091" s="37"/>
      <c r="DC5091" s="37"/>
      <c r="DD5091" s="37"/>
      <c r="DE5091" s="37"/>
      <c r="DF5091" s="37"/>
      <c r="DG5091" s="37"/>
      <c r="DH5091" s="37"/>
      <c r="DI5091" s="37"/>
      <c r="DJ5091" s="37"/>
      <c r="DL5091" s="13" t="str">
        <f t="shared" si="79"/>
        <v/>
      </c>
    </row>
    <row r="5092" spans="1:116" s="12" customFormat="1" x14ac:dyDescent="0.3">
      <c r="A5092" s="10"/>
      <c r="B5092" s="41"/>
      <c r="D5092" s="39"/>
      <c r="E5092" s="39"/>
      <c r="F5092" s="10"/>
      <c r="G5092" s="10"/>
      <c r="H5092" s="11"/>
      <c r="I5092" s="10"/>
      <c r="J5092" s="10"/>
      <c r="K5092" s="39"/>
      <c r="L5092" s="24"/>
      <c r="M5092" s="27"/>
      <c r="N5092" s="37"/>
      <c r="O5092" s="37"/>
      <c r="P5092" s="37"/>
      <c r="Q5092" s="37"/>
      <c r="R5092" s="37"/>
      <c r="S5092" s="37"/>
      <c r="T5092" s="37"/>
      <c r="U5092" s="37"/>
      <c r="V5092" s="37"/>
      <c r="W5092" s="37"/>
      <c r="X5092" s="37"/>
      <c r="Y5092" s="37"/>
      <c r="Z5092" s="37"/>
      <c r="AA5092" s="37"/>
      <c r="AB5092" s="37"/>
      <c r="AC5092" s="37"/>
      <c r="AD5092" s="37"/>
      <c r="AE5092" s="37"/>
      <c r="AF5092" s="37"/>
      <c r="AG5092" s="37"/>
      <c r="AH5092" s="37"/>
      <c r="AI5092" s="37"/>
      <c r="AJ5092" s="37"/>
      <c r="AK5092" s="37"/>
      <c r="AL5092" s="37"/>
      <c r="AM5092" s="37"/>
      <c r="AN5092" s="37"/>
      <c r="AO5092" s="37"/>
      <c r="AP5092" s="37"/>
      <c r="AQ5092" s="37"/>
      <c r="AR5092" s="37"/>
      <c r="AS5092" s="37"/>
      <c r="AT5092" s="37"/>
      <c r="AU5092" s="37"/>
      <c r="AV5092" s="37"/>
      <c r="AW5092" s="37"/>
      <c r="AX5092" s="37"/>
      <c r="AY5092" s="37"/>
      <c r="AZ5092" s="37"/>
      <c r="BA5092" s="37"/>
      <c r="BB5092" s="37"/>
      <c r="BC5092" s="37"/>
      <c r="BD5092" s="37"/>
      <c r="BE5092" s="37"/>
      <c r="BF5092" s="37"/>
      <c r="BG5092" s="37"/>
      <c r="BH5092" s="37"/>
      <c r="BI5092" s="37"/>
      <c r="BJ5092" s="37"/>
      <c r="BK5092" s="37"/>
      <c r="BL5092" s="37"/>
      <c r="BM5092" s="37"/>
      <c r="BN5092" s="37"/>
      <c r="BO5092" s="37"/>
      <c r="BP5092" s="37"/>
      <c r="BQ5092" s="37"/>
      <c r="BR5092" s="37"/>
      <c r="BS5092" s="37"/>
      <c r="BT5092" s="37"/>
      <c r="BU5092" s="37"/>
      <c r="BV5092" s="37"/>
      <c r="BW5092" s="37"/>
      <c r="BX5092" s="37"/>
      <c r="BY5092" s="37"/>
      <c r="BZ5092" s="37"/>
      <c r="CA5092" s="37"/>
      <c r="CB5092" s="37"/>
      <c r="CC5092" s="37"/>
      <c r="CD5092" s="37"/>
      <c r="CE5092" s="37"/>
      <c r="CF5092" s="37"/>
      <c r="CG5092" s="37"/>
      <c r="CH5092" s="37"/>
      <c r="CI5092" s="37"/>
      <c r="CJ5092" s="37"/>
      <c r="CK5092" s="37"/>
      <c r="CL5092" s="37"/>
      <c r="CM5092" s="37"/>
      <c r="CN5092" s="37"/>
      <c r="CO5092" s="37"/>
      <c r="CP5092" s="37"/>
      <c r="CQ5092" s="37"/>
      <c r="CR5092" s="37"/>
      <c r="CS5092" s="37"/>
      <c r="CT5092" s="37"/>
      <c r="CU5092" s="37"/>
      <c r="CV5092" s="37"/>
      <c r="CW5092" s="37"/>
      <c r="CX5092" s="37"/>
      <c r="CY5092" s="37"/>
      <c r="CZ5092" s="37"/>
      <c r="DA5092" s="37"/>
      <c r="DB5092" s="37"/>
      <c r="DC5092" s="37"/>
      <c r="DD5092" s="37"/>
      <c r="DE5092" s="37"/>
      <c r="DF5092" s="37"/>
      <c r="DG5092" s="37"/>
      <c r="DH5092" s="37"/>
      <c r="DI5092" s="37"/>
      <c r="DJ5092" s="37"/>
      <c r="DL5092" s="13" t="str">
        <f t="shared" si="79"/>
        <v/>
      </c>
    </row>
    <row r="5093" spans="1:116" s="12" customFormat="1" x14ac:dyDescent="0.3">
      <c r="A5093" s="10"/>
      <c r="B5093" s="41"/>
      <c r="D5093" s="39"/>
      <c r="E5093" s="39"/>
      <c r="F5093" s="10"/>
      <c r="G5093" s="10"/>
      <c r="H5093" s="11"/>
      <c r="I5093" s="10"/>
      <c r="J5093" s="10"/>
      <c r="K5093" s="39"/>
      <c r="L5093" s="24"/>
      <c r="M5093" s="27"/>
      <c r="N5093" s="37"/>
      <c r="O5093" s="37"/>
      <c r="P5093" s="37"/>
      <c r="Q5093" s="37"/>
      <c r="R5093" s="37"/>
      <c r="S5093" s="37"/>
      <c r="T5093" s="37"/>
      <c r="U5093" s="37"/>
      <c r="V5093" s="37"/>
      <c r="W5093" s="37"/>
      <c r="X5093" s="37"/>
      <c r="Y5093" s="37"/>
      <c r="Z5093" s="37"/>
      <c r="AA5093" s="37"/>
      <c r="AB5093" s="37"/>
      <c r="AC5093" s="37"/>
      <c r="AD5093" s="37"/>
      <c r="AE5093" s="37"/>
      <c r="AF5093" s="37"/>
      <c r="AG5093" s="37"/>
      <c r="AH5093" s="37"/>
      <c r="AI5093" s="37"/>
      <c r="AJ5093" s="37"/>
      <c r="AK5093" s="37"/>
      <c r="AL5093" s="37"/>
      <c r="AM5093" s="37"/>
      <c r="AN5093" s="37"/>
      <c r="AO5093" s="37"/>
      <c r="AP5093" s="37"/>
      <c r="AQ5093" s="37"/>
      <c r="AR5093" s="37"/>
      <c r="AS5093" s="37"/>
      <c r="AT5093" s="37"/>
      <c r="AU5093" s="37"/>
      <c r="AV5093" s="37"/>
      <c r="AW5093" s="37"/>
      <c r="AX5093" s="37"/>
      <c r="AY5093" s="37"/>
      <c r="AZ5093" s="37"/>
      <c r="BA5093" s="37"/>
      <c r="BB5093" s="37"/>
      <c r="BC5093" s="37"/>
      <c r="BD5093" s="37"/>
      <c r="BE5093" s="37"/>
      <c r="BF5093" s="37"/>
      <c r="BG5093" s="37"/>
      <c r="BH5093" s="37"/>
      <c r="BI5093" s="37"/>
      <c r="BJ5093" s="37"/>
      <c r="BK5093" s="37"/>
      <c r="BL5093" s="37"/>
      <c r="BM5093" s="37"/>
      <c r="BN5093" s="37"/>
      <c r="BO5093" s="37"/>
      <c r="BP5093" s="37"/>
      <c r="BQ5093" s="37"/>
      <c r="BR5093" s="37"/>
      <c r="BS5093" s="37"/>
      <c r="BT5093" s="37"/>
      <c r="BU5093" s="37"/>
      <c r="BV5093" s="37"/>
      <c r="BW5093" s="37"/>
      <c r="BX5093" s="37"/>
      <c r="BY5093" s="37"/>
      <c r="BZ5093" s="37"/>
      <c r="CA5093" s="37"/>
      <c r="CB5093" s="37"/>
      <c r="CC5093" s="37"/>
      <c r="CD5093" s="37"/>
      <c r="CE5093" s="37"/>
      <c r="CF5093" s="37"/>
      <c r="CG5093" s="37"/>
      <c r="CH5093" s="37"/>
      <c r="CI5093" s="37"/>
      <c r="CJ5093" s="37"/>
      <c r="CK5093" s="37"/>
      <c r="CL5093" s="37"/>
      <c r="CM5093" s="37"/>
      <c r="CN5093" s="37"/>
      <c r="CO5093" s="37"/>
      <c r="CP5093" s="37"/>
      <c r="CQ5093" s="37"/>
      <c r="CR5093" s="37"/>
      <c r="CS5093" s="37"/>
      <c r="CT5093" s="37"/>
      <c r="CU5093" s="37"/>
      <c r="CV5093" s="37"/>
      <c r="CW5093" s="37"/>
      <c r="CX5093" s="37"/>
      <c r="CY5093" s="37"/>
      <c r="CZ5093" s="37"/>
      <c r="DA5093" s="37"/>
      <c r="DB5093" s="37"/>
      <c r="DC5093" s="37"/>
      <c r="DD5093" s="37"/>
      <c r="DE5093" s="37"/>
      <c r="DF5093" s="37"/>
      <c r="DG5093" s="37"/>
      <c r="DH5093" s="37"/>
      <c r="DI5093" s="37"/>
      <c r="DJ5093" s="37"/>
      <c r="DL5093" s="13" t="str">
        <f t="shared" si="79"/>
        <v/>
      </c>
    </row>
    <row r="5094" spans="1:116" s="12" customFormat="1" x14ac:dyDescent="0.3">
      <c r="A5094" s="10"/>
      <c r="B5094" s="41"/>
      <c r="D5094" s="39"/>
      <c r="E5094" s="39"/>
      <c r="F5094" s="10"/>
      <c r="G5094" s="10"/>
      <c r="H5094" s="11"/>
      <c r="I5094" s="10"/>
      <c r="J5094" s="10"/>
      <c r="K5094" s="39"/>
      <c r="L5094" s="24"/>
      <c r="M5094" s="27"/>
      <c r="N5094" s="37"/>
      <c r="O5094" s="37"/>
      <c r="P5094" s="37"/>
      <c r="Q5094" s="37"/>
      <c r="R5094" s="37"/>
      <c r="S5094" s="37"/>
      <c r="T5094" s="37"/>
      <c r="U5094" s="37"/>
      <c r="V5094" s="37"/>
      <c r="W5094" s="37"/>
      <c r="X5094" s="37"/>
      <c r="Y5094" s="37"/>
      <c r="Z5094" s="37"/>
      <c r="AA5094" s="37"/>
      <c r="AB5094" s="37"/>
      <c r="AC5094" s="37"/>
      <c r="AD5094" s="37"/>
      <c r="AE5094" s="37"/>
      <c r="AF5094" s="37"/>
      <c r="AG5094" s="37"/>
      <c r="AH5094" s="37"/>
      <c r="AI5094" s="37"/>
      <c r="AJ5094" s="37"/>
      <c r="AK5094" s="37"/>
      <c r="AL5094" s="37"/>
      <c r="AM5094" s="37"/>
      <c r="AN5094" s="37"/>
      <c r="AO5094" s="37"/>
      <c r="AP5094" s="37"/>
      <c r="AQ5094" s="37"/>
      <c r="AR5094" s="37"/>
      <c r="AS5094" s="37"/>
      <c r="AT5094" s="37"/>
      <c r="AU5094" s="37"/>
      <c r="AV5094" s="37"/>
      <c r="AW5094" s="37"/>
      <c r="AX5094" s="37"/>
      <c r="AY5094" s="37"/>
      <c r="AZ5094" s="37"/>
      <c r="BA5094" s="37"/>
      <c r="BB5094" s="37"/>
      <c r="BC5094" s="37"/>
      <c r="BD5094" s="37"/>
      <c r="BE5094" s="37"/>
      <c r="BF5094" s="37"/>
      <c r="BG5094" s="37"/>
      <c r="BH5094" s="37"/>
      <c r="BI5094" s="37"/>
      <c r="BJ5094" s="37"/>
      <c r="BK5094" s="37"/>
      <c r="BL5094" s="37"/>
      <c r="BM5094" s="37"/>
      <c r="BN5094" s="37"/>
      <c r="BO5094" s="37"/>
      <c r="BP5094" s="37"/>
      <c r="BQ5094" s="37"/>
      <c r="BR5094" s="37"/>
      <c r="BS5094" s="37"/>
      <c r="BT5094" s="37"/>
      <c r="BU5094" s="37"/>
      <c r="BV5094" s="37"/>
      <c r="BW5094" s="37"/>
      <c r="BX5094" s="37"/>
      <c r="BY5094" s="37"/>
      <c r="BZ5094" s="37"/>
      <c r="CA5094" s="37"/>
      <c r="CB5094" s="37"/>
      <c r="CC5094" s="37"/>
      <c r="CD5094" s="37"/>
      <c r="CE5094" s="37"/>
      <c r="CF5094" s="37"/>
      <c r="CG5094" s="37"/>
      <c r="CH5094" s="37"/>
      <c r="CI5094" s="37"/>
      <c r="CJ5094" s="37"/>
      <c r="CK5094" s="37"/>
      <c r="CL5094" s="37"/>
      <c r="CM5094" s="37"/>
      <c r="CN5094" s="37"/>
      <c r="CO5094" s="37"/>
      <c r="CP5094" s="37"/>
      <c r="CQ5094" s="37"/>
      <c r="CR5094" s="37"/>
      <c r="CS5094" s="37"/>
      <c r="CT5094" s="37"/>
      <c r="CU5094" s="37"/>
      <c r="CV5094" s="37"/>
      <c r="CW5094" s="37"/>
      <c r="CX5094" s="37"/>
      <c r="CY5094" s="37"/>
      <c r="CZ5094" s="37"/>
      <c r="DA5094" s="37"/>
      <c r="DB5094" s="37"/>
      <c r="DC5094" s="37"/>
      <c r="DD5094" s="37"/>
      <c r="DE5094" s="37"/>
      <c r="DF5094" s="37"/>
      <c r="DG5094" s="37"/>
      <c r="DH5094" s="37"/>
      <c r="DI5094" s="37"/>
      <c r="DJ5094" s="37"/>
      <c r="DL5094" s="13" t="str">
        <f t="shared" si="79"/>
        <v/>
      </c>
    </row>
    <row r="5095" spans="1:116" s="12" customFormat="1" x14ac:dyDescent="0.3">
      <c r="A5095" s="10"/>
      <c r="B5095" s="41"/>
      <c r="D5095" s="39"/>
      <c r="E5095" s="39"/>
      <c r="F5095" s="10"/>
      <c r="G5095" s="10"/>
      <c r="H5095" s="11"/>
      <c r="I5095" s="10"/>
      <c r="J5095" s="10"/>
      <c r="K5095" s="39"/>
      <c r="L5095" s="24"/>
      <c r="M5095" s="27"/>
      <c r="N5095" s="37"/>
      <c r="O5095" s="37"/>
      <c r="P5095" s="37"/>
      <c r="Q5095" s="37"/>
      <c r="R5095" s="37"/>
      <c r="S5095" s="37"/>
      <c r="T5095" s="37"/>
      <c r="U5095" s="37"/>
      <c r="V5095" s="37"/>
      <c r="W5095" s="37"/>
      <c r="X5095" s="37"/>
      <c r="Y5095" s="37"/>
      <c r="Z5095" s="37"/>
      <c r="AA5095" s="37"/>
      <c r="AB5095" s="37"/>
      <c r="AC5095" s="37"/>
      <c r="AD5095" s="37"/>
      <c r="AE5095" s="37"/>
      <c r="AF5095" s="37"/>
      <c r="AG5095" s="37"/>
      <c r="AH5095" s="37"/>
      <c r="AI5095" s="37"/>
      <c r="AJ5095" s="37"/>
      <c r="AK5095" s="37"/>
      <c r="AL5095" s="37"/>
      <c r="AM5095" s="37"/>
      <c r="AN5095" s="37"/>
      <c r="AO5095" s="37"/>
      <c r="AP5095" s="37"/>
      <c r="AQ5095" s="37"/>
      <c r="AR5095" s="37"/>
      <c r="AS5095" s="37"/>
      <c r="AT5095" s="37"/>
      <c r="AU5095" s="37"/>
      <c r="AV5095" s="37"/>
      <c r="AW5095" s="37"/>
      <c r="AX5095" s="37"/>
      <c r="AY5095" s="37"/>
      <c r="AZ5095" s="37"/>
      <c r="BA5095" s="37"/>
      <c r="BB5095" s="37"/>
      <c r="BC5095" s="37"/>
      <c r="BD5095" s="37"/>
      <c r="BE5095" s="37"/>
      <c r="BF5095" s="37"/>
      <c r="BG5095" s="37"/>
      <c r="BH5095" s="37"/>
      <c r="BI5095" s="37"/>
      <c r="BJ5095" s="37"/>
      <c r="BK5095" s="37"/>
      <c r="BL5095" s="37"/>
      <c r="BM5095" s="37"/>
      <c r="BN5095" s="37"/>
      <c r="BO5095" s="37"/>
      <c r="BP5095" s="37"/>
      <c r="BQ5095" s="37"/>
      <c r="BR5095" s="37"/>
      <c r="BS5095" s="37"/>
      <c r="BT5095" s="37"/>
      <c r="BU5095" s="37"/>
      <c r="BV5095" s="37"/>
      <c r="BW5095" s="37"/>
      <c r="BX5095" s="37"/>
      <c r="BY5095" s="37"/>
      <c r="BZ5095" s="37"/>
      <c r="CA5095" s="37"/>
      <c r="CB5095" s="37"/>
      <c r="CC5095" s="37"/>
      <c r="CD5095" s="37"/>
      <c r="CE5095" s="37"/>
      <c r="CF5095" s="37"/>
      <c r="CG5095" s="37"/>
      <c r="CH5095" s="37"/>
      <c r="CI5095" s="37"/>
      <c r="CJ5095" s="37"/>
      <c r="CK5095" s="37"/>
      <c r="CL5095" s="37"/>
      <c r="CM5095" s="37"/>
      <c r="CN5095" s="37"/>
      <c r="CO5095" s="37"/>
      <c r="CP5095" s="37"/>
      <c r="CQ5095" s="37"/>
      <c r="CR5095" s="37"/>
      <c r="CS5095" s="37"/>
      <c r="CT5095" s="37"/>
      <c r="CU5095" s="37"/>
      <c r="CV5095" s="37"/>
      <c r="CW5095" s="37"/>
      <c r="CX5095" s="37"/>
      <c r="CY5095" s="37"/>
      <c r="CZ5095" s="37"/>
      <c r="DA5095" s="37"/>
      <c r="DB5095" s="37"/>
      <c r="DC5095" s="37"/>
      <c r="DD5095" s="37"/>
      <c r="DE5095" s="37"/>
      <c r="DF5095" s="37"/>
      <c r="DG5095" s="37"/>
      <c r="DH5095" s="37"/>
      <c r="DI5095" s="37"/>
      <c r="DJ5095" s="37"/>
      <c r="DL5095" s="13" t="str">
        <f t="shared" si="79"/>
        <v/>
      </c>
    </row>
    <row r="5096" spans="1:116" s="12" customFormat="1" x14ac:dyDescent="0.3">
      <c r="A5096" s="10"/>
      <c r="B5096" s="41"/>
      <c r="D5096" s="39"/>
      <c r="E5096" s="39"/>
      <c r="F5096" s="10"/>
      <c r="G5096" s="10"/>
      <c r="H5096" s="11"/>
      <c r="I5096" s="10"/>
      <c r="J5096" s="10"/>
      <c r="K5096" s="39"/>
      <c r="L5096" s="24"/>
      <c r="M5096" s="27"/>
      <c r="N5096" s="37"/>
      <c r="O5096" s="37"/>
      <c r="P5096" s="37"/>
      <c r="Q5096" s="37"/>
      <c r="R5096" s="37"/>
      <c r="S5096" s="37"/>
      <c r="T5096" s="37"/>
      <c r="U5096" s="37"/>
      <c r="V5096" s="37"/>
      <c r="W5096" s="37"/>
      <c r="X5096" s="37"/>
      <c r="Y5096" s="37"/>
      <c r="Z5096" s="37"/>
      <c r="AA5096" s="37"/>
      <c r="AB5096" s="37"/>
      <c r="AC5096" s="37"/>
      <c r="AD5096" s="37"/>
      <c r="AE5096" s="37"/>
      <c r="AF5096" s="37"/>
      <c r="AG5096" s="37"/>
      <c r="AH5096" s="37"/>
      <c r="AI5096" s="37"/>
      <c r="AJ5096" s="37"/>
      <c r="AK5096" s="37"/>
      <c r="AL5096" s="37"/>
      <c r="AM5096" s="37"/>
      <c r="AN5096" s="37"/>
      <c r="AO5096" s="37"/>
      <c r="AP5096" s="37"/>
      <c r="AQ5096" s="37"/>
      <c r="AR5096" s="37"/>
      <c r="AS5096" s="37"/>
      <c r="AT5096" s="37"/>
      <c r="AU5096" s="37"/>
      <c r="AV5096" s="37"/>
      <c r="AW5096" s="37"/>
      <c r="AX5096" s="37"/>
      <c r="AY5096" s="37"/>
      <c r="AZ5096" s="37"/>
      <c r="BA5096" s="37"/>
      <c r="BB5096" s="37"/>
      <c r="BC5096" s="37"/>
      <c r="BD5096" s="37"/>
      <c r="BE5096" s="37"/>
      <c r="BF5096" s="37"/>
      <c r="BG5096" s="37"/>
      <c r="BH5096" s="37"/>
      <c r="BI5096" s="37"/>
      <c r="BJ5096" s="37"/>
      <c r="BK5096" s="37"/>
      <c r="BL5096" s="37"/>
      <c r="BM5096" s="37"/>
      <c r="BN5096" s="37"/>
      <c r="BO5096" s="37"/>
      <c r="BP5096" s="37"/>
      <c r="BQ5096" s="37"/>
      <c r="BR5096" s="37"/>
      <c r="BS5096" s="37"/>
      <c r="BT5096" s="37"/>
      <c r="BU5096" s="37"/>
      <c r="BV5096" s="37"/>
      <c r="BW5096" s="37"/>
      <c r="BX5096" s="37"/>
      <c r="BY5096" s="37"/>
      <c r="BZ5096" s="37"/>
      <c r="CA5096" s="37"/>
      <c r="CB5096" s="37"/>
      <c r="CC5096" s="37"/>
      <c r="CD5096" s="37"/>
      <c r="CE5096" s="37"/>
      <c r="CF5096" s="37"/>
      <c r="CG5096" s="37"/>
      <c r="CH5096" s="37"/>
      <c r="CI5096" s="37"/>
      <c r="CJ5096" s="37"/>
      <c r="CK5096" s="37"/>
      <c r="CL5096" s="37"/>
      <c r="CM5096" s="37"/>
      <c r="CN5096" s="37"/>
      <c r="CO5096" s="37"/>
      <c r="CP5096" s="37"/>
      <c r="CQ5096" s="37"/>
      <c r="CR5096" s="37"/>
      <c r="CS5096" s="37"/>
      <c r="CT5096" s="37"/>
      <c r="CU5096" s="37"/>
      <c r="CV5096" s="37"/>
      <c r="CW5096" s="37"/>
      <c r="CX5096" s="37"/>
      <c r="CY5096" s="37"/>
      <c r="CZ5096" s="37"/>
      <c r="DA5096" s="37"/>
      <c r="DB5096" s="37"/>
      <c r="DC5096" s="37"/>
      <c r="DD5096" s="37"/>
      <c r="DE5096" s="37"/>
      <c r="DF5096" s="37"/>
      <c r="DG5096" s="37"/>
      <c r="DH5096" s="37"/>
      <c r="DI5096" s="37"/>
      <c r="DJ5096" s="37"/>
      <c r="DL5096" s="13" t="str">
        <f t="shared" si="79"/>
        <v/>
      </c>
    </row>
    <row r="5097" spans="1:116" s="12" customFormat="1" x14ac:dyDescent="0.3">
      <c r="A5097" s="10"/>
      <c r="B5097" s="41"/>
      <c r="D5097" s="39"/>
      <c r="E5097" s="39"/>
      <c r="F5097" s="10"/>
      <c r="G5097" s="10"/>
      <c r="H5097" s="11"/>
      <c r="I5097" s="10"/>
      <c r="J5097" s="10"/>
      <c r="K5097" s="39"/>
      <c r="L5097" s="24"/>
      <c r="M5097" s="27"/>
      <c r="N5097" s="37"/>
      <c r="O5097" s="37"/>
      <c r="P5097" s="37"/>
      <c r="Q5097" s="37"/>
      <c r="R5097" s="37"/>
      <c r="S5097" s="37"/>
      <c r="T5097" s="37"/>
      <c r="U5097" s="37"/>
      <c r="V5097" s="37"/>
      <c r="W5097" s="37"/>
      <c r="X5097" s="37"/>
      <c r="Y5097" s="37"/>
      <c r="Z5097" s="37"/>
      <c r="AA5097" s="37"/>
      <c r="AB5097" s="37"/>
      <c r="AC5097" s="37"/>
      <c r="AD5097" s="37"/>
      <c r="AE5097" s="37"/>
      <c r="AF5097" s="37"/>
      <c r="AG5097" s="37"/>
      <c r="AH5097" s="37"/>
      <c r="AI5097" s="37"/>
      <c r="AJ5097" s="37"/>
      <c r="AK5097" s="37"/>
      <c r="AL5097" s="37"/>
      <c r="AM5097" s="37"/>
      <c r="AN5097" s="37"/>
      <c r="AO5097" s="37"/>
      <c r="AP5097" s="37"/>
      <c r="AQ5097" s="37"/>
      <c r="AR5097" s="37"/>
      <c r="AS5097" s="37"/>
      <c r="AT5097" s="37"/>
      <c r="AU5097" s="37"/>
      <c r="AV5097" s="37"/>
      <c r="AW5097" s="37"/>
      <c r="AX5097" s="37"/>
      <c r="AY5097" s="37"/>
      <c r="AZ5097" s="37"/>
      <c r="BA5097" s="37"/>
      <c r="BB5097" s="37"/>
      <c r="BC5097" s="37"/>
      <c r="BD5097" s="37"/>
      <c r="BE5097" s="37"/>
      <c r="BF5097" s="37"/>
      <c r="BG5097" s="37"/>
      <c r="BH5097" s="37"/>
      <c r="BI5097" s="37"/>
      <c r="BJ5097" s="37"/>
      <c r="BK5097" s="37"/>
      <c r="BL5097" s="37"/>
      <c r="BM5097" s="37"/>
      <c r="BN5097" s="37"/>
      <c r="BO5097" s="37"/>
      <c r="BP5097" s="37"/>
      <c r="BQ5097" s="37"/>
      <c r="BR5097" s="37"/>
      <c r="BS5097" s="37"/>
      <c r="BT5097" s="37"/>
      <c r="BU5097" s="37"/>
      <c r="BV5097" s="37"/>
      <c r="BW5097" s="37"/>
      <c r="BX5097" s="37"/>
      <c r="BY5097" s="37"/>
      <c r="BZ5097" s="37"/>
      <c r="CA5097" s="37"/>
      <c r="CB5097" s="37"/>
      <c r="CC5097" s="37"/>
      <c r="CD5097" s="37"/>
      <c r="CE5097" s="37"/>
      <c r="CF5097" s="37"/>
      <c r="CG5097" s="37"/>
      <c r="CH5097" s="37"/>
      <c r="CI5097" s="37"/>
      <c r="CJ5097" s="37"/>
      <c r="CK5097" s="37"/>
      <c r="CL5097" s="37"/>
      <c r="CM5097" s="37"/>
      <c r="CN5097" s="37"/>
      <c r="CO5097" s="37"/>
      <c r="CP5097" s="37"/>
      <c r="CQ5097" s="37"/>
      <c r="CR5097" s="37"/>
      <c r="CS5097" s="37"/>
      <c r="CT5097" s="37"/>
      <c r="CU5097" s="37"/>
      <c r="CV5097" s="37"/>
      <c r="CW5097" s="37"/>
      <c r="CX5097" s="37"/>
      <c r="CY5097" s="37"/>
      <c r="CZ5097" s="37"/>
      <c r="DA5097" s="37"/>
      <c r="DB5097" s="37"/>
      <c r="DC5097" s="37"/>
      <c r="DD5097" s="37"/>
      <c r="DE5097" s="37"/>
      <c r="DF5097" s="37"/>
      <c r="DG5097" s="37"/>
      <c r="DH5097" s="37"/>
      <c r="DI5097" s="37"/>
      <c r="DJ5097" s="37"/>
      <c r="DL5097" s="13" t="str">
        <f t="shared" si="79"/>
        <v/>
      </c>
    </row>
    <row r="5098" spans="1:116" s="12" customFormat="1" x14ac:dyDescent="0.3">
      <c r="A5098" s="10"/>
      <c r="B5098" s="41"/>
      <c r="D5098" s="39"/>
      <c r="E5098" s="39"/>
      <c r="F5098" s="10"/>
      <c r="G5098" s="10"/>
      <c r="H5098" s="11"/>
      <c r="I5098" s="10"/>
      <c r="J5098" s="10"/>
      <c r="K5098" s="39"/>
      <c r="L5098" s="24"/>
      <c r="M5098" s="27"/>
      <c r="N5098" s="37"/>
      <c r="O5098" s="37"/>
      <c r="P5098" s="37"/>
      <c r="Q5098" s="37"/>
      <c r="R5098" s="37"/>
      <c r="S5098" s="37"/>
      <c r="T5098" s="37"/>
      <c r="U5098" s="37"/>
      <c r="V5098" s="37"/>
      <c r="W5098" s="37"/>
      <c r="X5098" s="37"/>
      <c r="Y5098" s="37"/>
      <c r="Z5098" s="37"/>
      <c r="AA5098" s="37"/>
      <c r="AB5098" s="37"/>
      <c r="AC5098" s="37"/>
      <c r="AD5098" s="37"/>
      <c r="AE5098" s="37"/>
      <c r="AF5098" s="37"/>
      <c r="AG5098" s="37"/>
      <c r="AH5098" s="37"/>
      <c r="AI5098" s="37"/>
      <c r="AJ5098" s="37"/>
      <c r="AK5098" s="37"/>
      <c r="AL5098" s="37"/>
      <c r="AM5098" s="37"/>
      <c r="AN5098" s="37"/>
      <c r="AO5098" s="37"/>
      <c r="AP5098" s="37"/>
      <c r="AQ5098" s="37"/>
      <c r="AR5098" s="37"/>
      <c r="AS5098" s="37"/>
      <c r="AT5098" s="37"/>
      <c r="AU5098" s="37"/>
      <c r="AV5098" s="37"/>
      <c r="AW5098" s="37"/>
      <c r="AX5098" s="37"/>
      <c r="AY5098" s="37"/>
      <c r="AZ5098" s="37"/>
      <c r="BA5098" s="37"/>
      <c r="BB5098" s="37"/>
      <c r="BC5098" s="37"/>
      <c r="BD5098" s="37"/>
      <c r="BE5098" s="37"/>
      <c r="BF5098" s="37"/>
      <c r="BG5098" s="37"/>
      <c r="BH5098" s="37"/>
      <c r="BI5098" s="37"/>
      <c r="BJ5098" s="37"/>
      <c r="BK5098" s="37"/>
      <c r="BL5098" s="37"/>
      <c r="BM5098" s="37"/>
      <c r="BN5098" s="37"/>
      <c r="BO5098" s="37"/>
      <c r="BP5098" s="37"/>
      <c r="BQ5098" s="37"/>
      <c r="BR5098" s="37"/>
      <c r="BS5098" s="37"/>
      <c r="BT5098" s="37"/>
      <c r="BU5098" s="37"/>
      <c r="BV5098" s="37"/>
      <c r="BW5098" s="37"/>
      <c r="BX5098" s="37"/>
      <c r="BY5098" s="37"/>
      <c r="BZ5098" s="37"/>
      <c r="CA5098" s="37"/>
      <c r="CB5098" s="37"/>
      <c r="CC5098" s="37"/>
      <c r="CD5098" s="37"/>
      <c r="CE5098" s="37"/>
      <c r="CF5098" s="37"/>
      <c r="CG5098" s="37"/>
      <c r="CH5098" s="37"/>
      <c r="CI5098" s="37"/>
      <c r="CJ5098" s="37"/>
      <c r="CK5098" s="37"/>
      <c r="CL5098" s="37"/>
      <c r="CM5098" s="37"/>
      <c r="CN5098" s="37"/>
      <c r="CO5098" s="37"/>
      <c r="CP5098" s="37"/>
      <c r="CQ5098" s="37"/>
      <c r="CR5098" s="37"/>
      <c r="CS5098" s="37"/>
      <c r="CT5098" s="37"/>
      <c r="CU5098" s="37"/>
      <c r="CV5098" s="37"/>
      <c r="CW5098" s="37"/>
      <c r="CX5098" s="37"/>
      <c r="CY5098" s="37"/>
      <c r="CZ5098" s="37"/>
      <c r="DA5098" s="37"/>
      <c r="DB5098" s="37"/>
      <c r="DC5098" s="37"/>
      <c r="DD5098" s="37"/>
      <c r="DE5098" s="37"/>
      <c r="DF5098" s="37"/>
      <c r="DG5098" s="37"/>
      <c r="DH5098" s="37"/>
      <c r="DI5098" s="37"/>
      <c r="DJ5098" s="37"/>
      <c r="DL5098" s="13" t="str">
        <f t="shared" si="79"/>
        <v/>
      </c>
    </row>
    <row r="5099" spans="1:116" s="12" customFormat="1" x14ac:dyDescent="0.3">
      <c r="A5099" s="10"/>
      <c r="B5099" s="41"/>
      <c r="D5099" s="39"/>
      <c r="E5099" s="39"/>
      <c r="F5099" s="10"/>
      <c r="G5099" s="10"/>
      <c r="H5099" s="11"/>
      <c r="I5099" s="10"/>
      <c r="J5099" s="10"/>
      <c r="K5099" s="39"/>
      <c r="L5099" s="24"/>
      <c r="M5099" s="27"/>
      <c r="N5099" s="37"/>
      <c r="O5099" s="37"/>
      <c r="P5099" s="37"/>
      <c r="Q5099" s="37"/>
      <c r="R5099" s="37"/>
      <c r="S5099" s="37"/>
      <c r="T5099" s="37"/>
      <c r="U5099" s="37"/>
      <c r="V5099" s="37"/>
      <c r="W5099" s="37"/>
      <c r="X5099" s="37"/>
      <c r="Y5099" s="37"/>
      <c r="Z5099" s="37"/>
      <c r="AA5099" s="37"/>
      <c r="AB5099" s="37"/>
      <c r="AC5099" s="37"/>
      <c r="AD5099" s="37"/>
      <c r="AE5099" s="37"/>
      <c r="AF5099" s="37"/>
      <c r="AG5099" s="37"/>
      <c r="AH5099" s="37"/>
      <c r="AI5099" s="37"/>
      <c r="AJ5099" s="37"/>
      <c r="AK5099" s="37"/>
      <c r="AL5099" s="37"/>
      <c r="AM5099" s="37"/>
      <c r="AN5099" s="37"/>
      <c r="AO5099" s="37"/>
      <c r="AP5099" s="37"/>
      <c r="AQ5099" s="37"/>
      <c r="AR5099" s="37"/>
      <c r="AS5099" s="37"/>
      <c r="AT5099" s="37"/>
      <c r="AU5099" s="37"/>
      <c r="AV5099" s="37"/>
      <c r="AW5099" s="37"/>
      <c r="AX5099" s="37"/>
      <c r="AY5099" s="37"/>
      <c r="AZ5099" s="37"/>
      <c r="BA5099" s="37"/>
      <c r="BB5099" s="37"/>
      <c r="BC5099" s="37"/>
      <c r="BD5099" s="37"/>
      <c r="BE5099" s="37"/>
      <c r="BF5099" s="37"/>
      <c r="BG5099" s="37"/>
      <c r="BH5099" s="37"/>
      <c r="BI5099" s="37"/>
      <c r="BJ5099" s="37"/>
      <c r="BK5099" s="37"/>
      <c r="BL5099" s="37"/>
      <c r="BM5099" s="37"/>
      <c r="BN5099" s="37"/>
      <c r="BO5099" s="37"/>
      <c r="BP5099" s="37"/>
      <c r="BQ5099" s="37"/>
      <c r="BR5099" s="37"/>
      <c r="BS5099" s="37"/>
      <c r="BT5099" s="37"/>
      <c r="BU5099" s="37"/>
      <c r="BV5099" s="37"/>
      <c r="BW5099" s="37"/>
      <c r="BX5099" s="37"/>
      <c r="BY5099" s="37"/>
      <c r="BZ5099" s="37"/>
      <c r="CA5099" s="37"/>
      <c r="CB5099" s="37"/>
      <c r="CC5099" s="37"/>
      <c r="CD5099" s="37"/>
      <c r="CE5099" s="37"/>
      <c r="CF5099" s="37"/>
      <c r="CG5099" s="37"/>
      <c r="CH5099" s="37"/>
      <c r="CI5099" s="37"/>
      <c r="CJ5099" s="37"/>
      <c r="CK5099" s="37"/>
      <c r="CL5099" s="37"/>
      <c r="CM5099" s="37"/>
      <c r="CN5099" s="37"/>
      <c r="CO5099" s="37"/>
      <c r="CP5099" s="37"/>
      <c r="CQ5099" s="37"/>
      <c r="CR5099" s="37"/>
      <c r="CS5099" s="37"/>
      <c r="CT5099" s="37"/>
      <c r="CU5099" s="37"/>
      <c r="CV5099" s="37"/>
      <c r="CW5099" s="37"/>
      <c r="CX5099" s="37"/>
      <c r="CY5099" s="37"/>
      <c r="CZ5099" s="37"/>
      <c r="DA5099" s="37"/>
      <c r="DB5099" s="37"/>
      <c r="DC5099" s="37"/>
      <c r="DD5099" s="37"/>
      <c r="DE5099" s="37"/>
      <c r="DF5099" s="37"/>
      <c r="DG5099" s="37"/>
      <c r="DH5099" s="37"/>
      <c r="DI5099" s="37"/>
      <c r="DJ5099" s="37"/>
      <c r="DL5099" s="13" t="str">
        <f t="shared" si="79"/>
        <v/>
      </c>
    </row>
    <row r="5100" spans="1:116" s="12" customFormat="1" x14ac:dyDescent="0.3">
      <c r="A5100" s="10"/>
      <c r="B5100" s="41"/>
      <c r="D5100" s="39"/>
      <c r="E5100" s="39"/>
      <c r="F5100" s="10"/>
      <c r="G5100" s="10"/>
      <c r="H5100" s="11"/>
      <c r="I5100" s="10"/>
      <c r="J5100" s="10"/>
      <c r="K5100" s="39"/>
      <c r="L5100" s="24"/>
      <c r="M5100" s="27"/>
      <c r="N5100" s="37"/>
      <c r="O5100" s="37"/>
      <c r="P5100" s="37"/>
      <c r="Q5100" s="37"/>
      <c r="R5100" s="37"/>
      <c r="S5100" s="37"/>
      <c r="T5100" s="37"/>
      <c r="U5100" s="37"/>
      <c r="V5100" s="37"/>
      <c r="W5100" s="37"/>
      <c r="X5100" s="37"/>
      <c r="Y5100" s="37"/>
      <c r="Z5100" s="37"/>
      <c r="AA5100" s="37"/>
      <c r="AB5100" s="37"/>
      <c r="AC5100" s="37"/>
      <c r="AD5100" s="37"/>
      <c r="AE5100" s="37"/>
      <c r="AF5100" s="37"/>
      <c r="AG5100" s="37"/>
      <c r="AH5100" s="37"/>
      <c r="AI5100" s="37"/>
      <c r="AJ5100" s="37"/>
      <c r="AK5100" s="37"/>
      <c r="AL5100" s="37"/>
      <c r="AM5100" s="37"/>
      <c r="AN5100" s="37"/>
      <c r="AO5100" s="37"/>
      <c r="AP5100" s="37"/>
      <c r="AQ5100" s="37"/>
      <c r="AR5100" s="37"/>
      <c r="AS5100" s="37"/>
      <c r="AT5100" s="37"/>
      <c r="AU5100" s="37"/>
      <c r="AV5100" s="37"/>
      <c r="AW5100" s="37"/>
      <c r="AX5100" s="37"/>
      <c r="AY5100" s="37"/>
      <c r="AZ5100" s="37"/>
      <c r="BA5100" s="37"/>
      <c r="BB5100" s="37"/>
      <c r="BC5100" s="37"/>
      <c r="BD5100" s="37"/>
      <c r="BE5100" s="37"/>
      <c r="BF5100" s="37"/>
      <c r="BG5100" s="37"/>
      <c r="BH5100" s="37"/>
      <c r="BI5100" s="37"/>
      <c r="BJ5100" s="37"/>
      <c r="BK5100" s="37"/>
      <c r="BL5100" s="37"/>
      <c r="BM5100" s="37"/>
      <c r="BN5100" s="37"/>
      <c r="BO5100" s="37"/>
      <c r="BP5100" s="37"/>
      <c r="BQ5100" s="37"/>
      <c r="BR5100" s="37"/>
      <c r="BS5100" s="37"/>
      <c r="BT5100" s="37"/>
      <c r="BU5100" s="37"/>
      <c r="BV5100" s="37"/>
      <c r="BW5100" s="37"/>
      <c r="BX5100" s="37"/>
      <c r="BY5100" s="37"/>
      <c r="BZ5100" s="37"/>
      <c r="CA5100" s="37"/>
      <c r="CB5100" s="37"/>
      <c r="CC5100" s="37"/>
      <c r="CD5100" s="37"/>
      <c r="CE5100" s="37"/>
      <c r="CF5100" s="37"/>
      <c r="CG5100" s="37"/>
      <c r="CH5100" s="37"/>
      <c r="CI5100" s="37"/>
      <c r="CJ5100" s="37"/>
      <c r="CK5100" s="37"/>
      <c r="CL5100" s="37"/>
      <c r="CM5100" s="37"/>
      <c r="CN5100" s="37"/>
      <c r="CO5100" s="37"/>
      <c r="CP5100" s="37"/>
      <c r="CQ5100" s="37"/>
      <c r="CR5100" s="37"/>
      <c r="CS5100" s="37"/>
      <c r="CT5100" s="37"/>
      <c r="CU5100" s="37"/>
      <c r="CV5100" s="37"/>
      <c r="CW5100" s="37"/>
      <c r="CX5100" s="37"/>
      <c r="CY5100" s="37"/>
      <c r="CZ5100" s="37"/>
      <c r="DA5100" s="37"/>
      <c r="DB5100" s="37"/>
      <c r="DC5100" s="37"/>
      <c r="DD5100" s="37"/>
      <c r="DE5100" s="37"/>
      <c r="DF5100" s="37"/>
      <c r="DG5100" s="37"/>
      <c r="DH5100" s="37"/>
      <c r="DI5100" s="37"/>
      <c r="DJ5100" s="37"/>
      <c r="DL5100" s="13" t="str">
        <f t="shared" si="79"/>
        <v/>
      </c>
    </row>
    <row r="5101" spans="1:116" s="12" customFormat="1" x14ac:dyDescent="0.3">
      <c r="A5101" s="10"/>
      <c r="B5101" s="41"/>
      <c r="D5101" s="39"/>
      <c r="E5101" s="39"/>
      <c r="F5101" s="10"/>
      <c r="G5101" s="10"/>
      <c r="H5101" s="11"/>
      <c r="I5101" s="10"/>
      <c r="J5101" s="10"/>
      <c r="K5101" s="39"/>
      <c r="L5101" s="24"/>
      <c r="M5101" s="27"/>
      <c r="N5101" s="37"/>
      <c r="O5101" s="37"/>
      <c r="P5101" s="37"/>
      <c r="Q5101" s="37"/>
      <c r="R5101" s="37"/>
      <c r="S5101" s="37"/>
      <c r="T5101" s="37"/>
      <c r="U5101" s="37"/>
      <c r="V5101" s="37"/>
      <c r="W5101" s="37"/>
      <c r="X5101" s="37"/>
      <c r="Y5101" s="37"/>
      <c r="Z5101" s="37"/>
      <c r="AA5101" s="37"/>
      <c r="AB5101" s="37"/>
      <c r="AC5101" s="37"/>
      <c r="AD5101" s="37"/>
      <c r="AE5101" s="37"/>
      <c r="AF5101" s="37"/>
      <c r="AG5101" s="37"/>
      <c r="AH5101" s="37"/>
      <c r="AI5101" s="37"/>
      <c r="AJ5101" s="37"/>
      <c r="AK5101" s="37"/>
      <c r="AL5101" s="37"/>
      <c r="AM5101" s="37"/>
      <c r="AN5101" s="37"/>
      <c r="AO5101" s="37"/>
      <c r="AP5101" s="37"/>
      <c r="AQ5101" s="37"/>
      <c r="AR5101" s="37"/>
      <c r="AS5101" s="37"/>
      <c r="AT5101" s="37"/>
      <c r="AU5101" s="37"/>
      <c r="AV5101" s="37"/>
      <c r="AW5101" s="37"/>
      <c r="AX5101" s="37"/>
      <c r="AY5101" s="37"/>
      <c r="AZ5101" s="37"/>
      <c r="BA5101" s="37"/>
      <c r="BB5101" s="37"/>
      <c r="BC5101" s="37"/>
      <c r="BD5101" s="37"/>
      <c r="BE5101" s="37"/>
      <c r="BF5101" s="37"/>
      <c r="BG5101" s="37"/>
      <c r="BH5101" s="37"/>
      <c r="BI5101" s="37"/>
      <c r="BJ5101" s="37"/>
      <c r="BK5101" s="37"/>
      <c r="BL5101" s="37"/>
      <c r="BM5101" s="37"/>
      <c r="BN5101" s="37"/>
      <c r="BO5101" s="37"/>
      <c r="BP5101" s="37"/>
      <c r="BQ5101" s="37"/>
      <c r="BR5101" s="37"/>
      <c r="BS5101" s="37"/>
      <c r="BT5101" s="37"/>
      <c r="BU5101" s="37"/>
      <c r="BV5101" s="37"/>
      <c r="BW5101" s="37"/>
      <c r="BX5101" s="37"/>
      <c r="BY5101" s="37"/>
      <c r="BZ5101" s="37"/>
      <c r="CA5101" s="37"/>
      <c r="CB5101" s="37"/>
      <c r="CC5101" s="37"/>
      <c r="CD5101" s="37"/>
      <c r="CE5101" s="37"/>
      <c r="CF5101" s="37"/>
      <c r="CG5101" s="37"/>
      <c r="CH5101" s="37"/>
      <c r="CI5101" s="37"/>
      <c r="CJ5101" s="37"/>
      <c r="CK5101" s="37"/>
      <c r="CL5101" s="37"/>
      <c r="CM5101" s="37"/>
      <c r="CN5101" s="37"/>
      <c r="CO5101" s="37"/>
      <c r="CP5101" s="37"/>
      <c r="CQ5101" s="37"/>
      <c r="CR5101" s="37"/>
      <c r="CS5101" s="37"/>
      <c r="CT5101" s="37"/>
      <c r="CU5101" s="37"/>
      <c r="CV5101" s="37"/>
      <c r="CW5101" s="37"/>
      <c r="CX5101" s="37"/>
      <c r="CY5101" s="37"/>
      <c r="CZ5101" s="37"/>
      <c r="DA5101" s="37"/>
      <c r="DB5101" s="37"/>
      <c r="DC5101" s="37"/>
      <c r="DD5101" s="37"/>
      <c r="DE5101" s="37"/>
      <c r="DF5101" s="37"/>
      <c r="DG5101" s="37"/>
      <c r="DH5101" s="37"/>
      <c r="DI5101" s="37"/>
      <c r="DJ5101" s="37"/>
      <c r="DL5101" s="13" t="str">
        <f t="shared" si="79"/>
        <v/>
      </c>
    </row>
    <row r="5102" spans="1:116" s="12" customFormat="1" x14ac:dyDescent="0.3">
      <c r="A5102" s="10"/>
      <c r="B5102" s="41"/>
      <c r="D5102" s="39"/>
      <c r="E5102" s="39"/>
      <c r="F5102" s="10"/>
      <c r="G5102" s="10"/>
      <c r="H5102" s="11"/>
      <c r="I5102" s="10"/>
      <c r="J5102" s="10"/>
      <c r="K5102" s="39"/>
      <c r="L5102" s="24"/>
      <c r="M5102" s="27"/>
      <c r="N5102" s="37"/>
      <c r="O5102" s="37"/>
      <c r="P5102" s="37"/>
      <c r="Q5102" s="37"/>
      <c r="R5102" s="37"/>
      <c r="S5102" s="37"/>
      <c r="T5102" s="37"/>
      <c r="U5102" s="37"/>
      <c r="V5102" s="37"/>
      <c r="W5102" s="37"/>
      <c r="X5102" s="37"/>
      <c r="Y5102" s="37"/>
      <c r="Z5102" s="37"/>
      <c r="AA5102" s="37"/>
      <c r="AB5102" s="37"/>
      <c r="AC5102" s="37"/>
      <c r="AD5102" s="37"/>
      <c r="AE5102" s="37"/>
      <c r="AF5102" s="37"/>
      <c r="AG5102" s="37"/>
      <c r="AH5102" s="37"/>
      <c r="AI5102" s="37"/>
      <c r="AJ5102" s="37"/>
      <c r="AK5102" s="37"/>
      <c r="AL5102" s="37"/>
      <c r="AM5102" s="37"/>
      <c r="AN5102" s="37"/>
      <c r="AO5102" s="37"/>
      <c r="AP5102" s="37"/>
      <c r="AQ5102" s="37"/>
      <c r="AR5102" s="37"/>
      <c r="AS5102" s="37"/>
      <c r="AT5102" s="37"/>
      <c r="AU5102" s="37"/>
      <c r="AV5102" s="37"/>
      <c r="AW5102" s="37"/>
      <c r="AX5102" s="37"/>
      <c r="AY5102" s="37"/>
      <c r="AZ5102" s="37"/>
      <c r="BA5102" s="37"/>
      <c r="BB5102" s="37"/>
      <c r="BC5102" s="37"/>
      <c r="BD5102" s="37"/>
      <c r="BE5102" s="37"/>
      <c r="BF5102" s="37"/>
      <c r="BG5102" s="37"/>
      <c r="BH5102" s="37"/>
      <c r="BI5102" s="37"/>
      <c r="BJ5102" s="37"/>
      <c r="BK5102" s="37"/>
      <c r="BL5102" s="37"/>
      <c r="BM5102" s="37"/>
      <c r="BN5102" s="37"/>
      <c r="BO5102" s="37"/>
      <c r="BP5102" s="37"/>
      <c r="BQ5102" s="37"/>
      <c r="BR5102" s="37"/>
      <c r="BS5102" s="37"/>
      <c r="BT5102" s="37"/>
      <c r="BU5102" s="37"/>
      <c r="BV5102" s="37"/>
      <c r="BW5102" s="37"/>
      <c r="BX5102" s="37"/>
      <c r="BY5102" s="37"/>
      <c r="BZ5102" s="37"/>
      <c r="CA5102" s="37"/>
      <c r="CB5102" s="37"/>
      <c r="CC5102" s="37"/>
      <c r="CD5102" s="37"/>
      <c r="CE5102" s="37"/>
      <c r="CF5102" s="37"/>
      <c r="CG5102" s="37"/>
      <c r="CH5102" s="37"/>
      <c r="CI5102" s="37"/>
      <c r="CJ5102" s="37"/>
      <c r="CK5102" s="37"/>
      <c r="CL5102" s="37"/>
      <c r="CM5102" s="37"/>
      <c r="CN5102" s="37"/>
      <c r="CO5102" s="37"/>
      <c r="CP5102" s="37"/>
      <c r="CQ5102" s="37"/>
      <c r="CR5102" s="37"/>
      <c r="CS5102" s="37"/>
      <c r="CT5102" s="37"/>
      <c r="CU5102" s="37"/>
      <c r="CV5102" s="37"/>
      <c r="CW5102" s="37"/>
      <c r="CX5102" s="37"/>
      <c r="CY5102" s="37"/>
      <c r="CZ5102" s="37"/>
      <c r="DA5102" s="37"/>
      <c r="DB5102" s="37"/>
      <c r="DC5102" s="37"/>
      <c r="DD5102" s="37"/>
      <c r="DE5102" s="37"/>
      <c r="DF5102" s="37"/>
      <c r="DG5102" s="37"/>
      <c r="DH5102" s="37"/>
      <c r="DI5102" s="37"/>
      <c r="DJ5102" s="37"/>
      <c r="DL5102" s="13" t="str">
        <f t="shared" si="79"/>
        <v/>
      </c>
    </row>
    <row r="5103" spans="1:116" s="12" customFormat="1" x14ac:dyDescent="0.3">
      <c r="A5103" s="10"/>
      <c r="B5103" s="41"/>
      <c r="D5103" s="39"/>
      <c r="E5103" s="39"/>
      <c r="F5103" s="10"/>
      <c r="G5103" s="10"/>
      <c r="H5103" s="11"/>
      <c r="I5103" s="10"/>
      <c r="J5103" s="10"/>
      <c r="K5103" s="39"/>
      <c r="L5103" s="24"/>
      <c r="M5103" s="27"/>
      <c r="N5103" s="37"/>
      <c r="O5103" s="37"/>
      <c r="P5103" s="37"/>
      <c r="Q5103" s="37"/>
      <c r="R5103" s="37"/>
      <c r="S5103" s="37"/>
      <c r="T5103" s="37"/>
      <c r="U5103" s="37"/>
      <c r="V5103" s="37"/>
      <c r="W5103" s="37"/>
      <c r="X5103" s="37"/>
      <c r="Y5103" s="37"/>
      <c r="Z5103" s="37"/>
      <c r="AA5103" s="37"/>
      <c r="AB5103" s="37"/>
      <c r="AC5103" s="37"/>
      <c r="AD5103" s="37"/>
      <c r="AE5103" s="37"/>
      <c r="AF5103" s="37"/>
      <c r="AG5103" s="37"/>
      <c r="AH5103" s="37"/>
      <c r="AI5103" s="37"/>
      <c r="AJ5103" s="37"/>
      <c r="AK5103" s="37"/>
      <c r="AL5103" s="37"/>
      <c r="AM5103" s="37"/>
      <c r="AN5103" s="37"/>
      <c r="AO5103" s="37"/>
      <c r="AP5103" s="37"/>
      <c r="AQ5103" s="37"/>
      <c r="AR5103" s="37"/>
      <c r="AS5103" s="37"/>
      <c r="AT5103" s="37"/>
      <c r="AU5103" s="37"/>
      <c r="AV5103" s="37"/>
      <c r="AW5103" s="37"/>
      <c r="AX5103" s="37"/>
      <c r="AY5103" s="37"/>
      <c r="AZ5103" s="37"/>
      <c r="BA5103" s="37"/>
      <c r="BB5103" s="37"/>
      <c r="BC5103" s="37"/>
      <c r="BD5103" s="37"/>
      <c r="BE5103" s="37"/>
      <c r="BF5103" s="37"/>
      <c r="BG5103" s="37"/>
      <c r="BH5103" s="37"/>
      <c r="BI5103" s="37"/>
      <c r="BJ5103" s="37"/>
      <c r="BK5103" s="37"/>
      <c r="BL5103" s="37"/>
      <c r="BM5103" s="37"/>
      <c r="BN5103" s="37"/>
      <c r="BO5103" s="37"/>
      <c r="BP5103" s="37"/>
      <c r="BQ5103" s="37"/>
      <c r="BR5103" s="37"/>
      <c r="BS5103" s="37"/>
      <c r="BT5103" s="37"/>
      <c r="BU5103" s="37"/>
      <c r="BV5103" s="37"/>
      <c r="BW5103" s="37"/>
      <c r="BX5103" s="37"/>
      <c r="BY5103" s="37"/>
      <c r="BZ5103" s="37"/>
      <c r="CA5103" s="37"/>
      <c r="CB5103" s="37"/>
      <c r="CC5103" s="37"/>
      <c r="CD5103" s="37"/>
      <c r="CE5103" s="37"/>
      <c r="CF5103" s="37"/>
      <c r="CG5103" s="37"/>
      <c r="CH5103" s="37"/>
      <c r="CI5103" s="37"/>
      <c r="CJ5103" s="37"/>
      <c r="CK5103" s="37"/>
      <c r="CL5103" s="37"/>
      <c r="CM5103" s="37"/>
      <c r="CN5103" s="37"/>
      <c r="CO5103" s="37"/>
      <c r="CP5103" s="37"/>
      <c r="CQ5103" s="37"/>
      <c r="CR5103" s="37"/>
      <c r="CS5103" s="37"/>
      <c r="CT5103" s="37"/>
      <c r="CU5103" s="37"/>
      <c r="CV5103" s="37"/>
      <c r="CW5103" s="37"/>
      <c r="CX5103" s="37"/>
      <c r="CY5103" s="37"/>
      <c r="CZ5103" s="37"/>
      <c r="DA5103" s="37"/>
      <c r="DB5103" s="37"/>
      <c r="DC5103" s="37"/>
      <c r="DD5103" s="37"/>
      <c r="DE5103" s="37"/>
      <c r="DF5103" s="37"/>
      <c r="DG5103" s="37"/>
      <c r="DH5103" s="37"/>
      <c r="DI5103" s="37"/>
      <c r="DJ5103" s="37"/>
      <c r="DL5103" s="13" t="str">
        <f t="shared" si="79"/>
        <v/>
      </c>
    </row>
    <row r="5104" spans="1:116" s="12" customFormat="1" x14ac:dyDescent="0.3">
      <c r="A5104" s="10"/>
      <c r="B5104" s="41"/>
      <c r="D5104" s="39"/>
      <c r="E5104" s="39"/>
      <c r="F5104" s="10"/>
      <c r="G5104" s="10"/>
      <c r="H5104" s="11"/>
      <c r="I5104" s="10"/>
      <c r="J5104" s="10"/>
      <c r="K5104" s="39"/>
      <c r="L5104" s="24"/>
      <c r="M5104" s="27"/>
      <c r="N5104" s="37"/>
      <c r="O5104" s="37"/>
      <c r="P5104" s="37"/>
      <c r="Q5104" s="37"/>
      <c r="R5104" s="37"/>
      <c r="S5104" s="37"/>
      <c r="T5104" s="37"/>
      <c r="U5104" s="37"/>
      <c r="V5104" s="37"/>
      <c r="W5104" s="37"/>
      <c r="X5104" s="37"/>
      <c r="Y5104" s="37"/>
      <c r="Z5104" s="37"/>
      <c r="AA5104" s="37"/>
      <c r="AB5104" s="37"/>
      <c r="AC5104" s="37"/>
      <c r="AD5104" s="37"/>
      <c r="AE5104" s="37"/>
      <c r="AF5104" s="37"/>
      <c r="AG5104" s="37"/>
      <c r="AH5104" s="37"/>
      <c r="AI5104" s="37"/>
      <c r="AJ5104" s="37"/>
      <c r="AK5104" s="37"/>
      <c r="AL5104" s="37"/>
      <c r="AM5104" s="37"/>
      <c r="AN5104" s="37"/>
      <c r="AO5104" s="37"/>
      <c r="AP5104" s="37"/>
      <c r="AQ5104" s="37"/>
      <c r="AR5104" s="37"/>
      <c r="AS5104" s="37"/>
      <c r="AT5104" s="37"/>
      <c r="AU5104" s="37"/>
      <c r="AV5104" s="37"/>
      <c r="AW5104" s="37"/>
      <c r="AX5104" s="37"/>
      <c r="AY5104" s="37"/>
      <c r="AZ5104" s="37"/>
      <c r="BA5104" s="37"/>
      <c r="BB5104" s="37"/>
      <c r="BC5104" s="37"/>
      <c r="BD5104" s="37"/>
      <c r="BE5104" s="37"/>
      <c r="BF5104" s="37"/>
      <c r="BG5104" s="37"/>
      <c r="BH5104" s="37"/>
      <c r="BI5104" s="37"/>
      <c r="BJ5104" s="37"/>
      <c r="BK5104" s="37"/>
      <c r="BL5104" s="37"/>
      <c r="BM5104" s="37"/>
      <c r="BN5104" s="37"/>
      <c r="BO5104" s="37"/>
      <c r="BP5104" s="37"/>
      <c r="BQ5104" s="37"/>
      <c r="BR5104" s="37"/>
      <c r="BS5104" s="37"/>
      <c r="BT5104" s="37"/>
      <c r="BU5104" s="37"/>
      <c r="BV5104" s="37"/>
      <c r="BW5104" s="37"/>
      <c r="BX5104" s="37"/>
      <c r="BY5104" s="37"/>
      <c r="BZ5104" s="37"/>
      <c r="CA5104" s="37"/>
      <c r="CB5104" s="37"/>
      <c r="CC5104" s="37"/>
      <c r="CD5104" s="37"/>
      <c r="CE5104" s="37"/>
      <c r="CF5104" s="37"/>
      <c r="CG5104" s="37"/>
      <c r="CH5104" s="37"/>
      <c r="CI5104" s="37"/>
      <c r="CJ5104" s="37"/>
      <c r="CK5104" s="37"/>
      <c r="CL5104" s="37"/>
      <c r="CM5104" s="37"/>
      <c r="CN5104" s="37"/>
      <c r="CO5104" s="37"/>
      <c r="CP5104" s="37"/>
      <c r="CQ5104" s="37"/>
      <c r="CR5104" s="37"/>
      <c r="CS5104" s="37"/>
      <c r="CT5104" s="37"/>
      <c r="CU5104" s="37"/>
      <c r="CV5104" s="37"/>
      <c r="CW5104" s="37"/>
      <c r="CX5104" s="37"/>
      <c r="CY5104" s="37"/>
      <c r="CZ5104" s="37"/>
      <c r="DA5104" s="37"/>
      <c r="DB5104" s="37"/>
      <c r="DC5104" s="37"/>
      <c r="DD5104" s="37"/>
      <c r="DE5104" s="37"/>
      <c r="DF5104" s="37"/>
      <c r="DG5104" s="37"/>
      <c r="DH5104" s="37"/>
      <c r="DI5104" s="37"/>
      <c r="DJ5104" s="37"/>
      <c r="DL5104" s="13" t="str">
        <f t="shared" si="79"/>
        <v/>
      </c>
    </row>
    <row r="5105" spans="1:116" s="12" customFormat="1" x14ac:dyDescent="0.3">
      <c r="A5105" s="10"/>
      <c r="B5105" s="41"/>
      <c r="D5105" s="39"/>
      <c r="E5105" s="39"/>
      <c r="F5105" s="10"/>
      <c r="G5105" s="10"/>
      <c r="H5105" s="11"/>
      <c r="I5105" s="10"/>
      <c r="J5105" s="10"/>
      <c r="K5105" s="39"/>
      <c r="L5105" s="24"/>
      <c r="M5105" s="27"/>
      <c r="N5105" s="37"/>
      <c r="O5105" s="37"/>
      <c r="P5105" s="37"/>
      <c r="Q5105" s="37"/>
      <c r="R5105" s="37"/>
      <c r="S5105" s="37"/>
      <c r="T5105" s="37"/>
      <c r="U5105" s="37"/>
      <c r="V5105" s="37"/>
      <c r="W5105" s="37"/>
      <c r="X5105" s="37"/>
      <c r="Y5105" s="37"/>
      <c r="Z5105" s="37"/>
      <c r="AA5105" s="37"/>
      <c r="AB5105" s="37"/>
      <c r="AC5105" s="37"/>
      <c r="AD5105" s="37"/>
      <c r="AE5105" s="37"/>
      <c r="AF5105" s="37"/>
      <c r="AG5105" s="37"/>
      <c r="AH5105" s="37"/>
      <c r="AI5105" s="37"/>
      <c r="AJ5105" s="37"/>
      <c r="AK5105" s="37"/>
      <c r="AL5105" s="37"/>
      <c r="AM5105" s="37"/>
      <c r="AN5105" s="37"/>
      <c r="AO5105" s="37"/>
      <c r="AP5105" s="37"/>
      <c r="AQ5105" s="37"/>
      <c r="AR5105" s="37"/>
      <c r="AS5105" s="37"/>
      <c r="AT5105" s="37"/>
      <c r="AU5105" s="37"/>
      <c r="AV5105" s="37"/>
      <c r="AW5105" s="37"/>
      <c r="AX5105" s="37"/>
      <c r="AY5105" s="37"/>
      <c r="AZ5105" s="37"/>
      <c r="BA5105" s="37"/>
      <c r="BB5105" s="37"/>
      <c r="BC5105" s="37"/>
      <c r="BD5105" s="37"/>
      <c r="BE5105" s="37"/>
      <c r="BF5105" s="37"/>
      <c r="BG5105" s="37"/>
      <c r="BH5105" s="37"/>
      <c r="BI5105" s="37"/>
      <c r="BJ5105" s="37"/>
      <c r="BK5105" s="37"/>
      <c r="BL5105" s="37"/>
      <c r="BM5105" s="37"/>
      <c r="BN5105" s="37"/>
      <c r="BO5105" s="37"/>
      <c r="BP5105" s="37"/>
      <c r="BQ5105" s="37"/>
      <c r="BR5105" s="37"/>
      <c r="BS5105" s="37"/>
      <c r="BT5105" s="37"/>
      <c r="BU5105" s="37"/>
      <c r="BV5105" s="37"/>
      <c r="BW5105" s="37"/>
      <c r="BX5105" s="37"/>
      <c r="BY5105" s="37"/>
      <c r="BZ5105" s="37"/>
      <c r="CA5105" s="37"/>
      <c r="CB5105" s="37"/>
      <c r="CC5105" s="37"/>
      <c r="CD5105" s="37"/>
      <c r="CE5105" s="37"/>
      <c r="CF5105" s="37"/>
      <c r="CG5105" s="37"/>
      <c r="CH5105" s="37"/>
      <c r="CI5105" s="37"/>
      <c r="CJ5105" s="37"/>
      <c r="CK5105" s="37"/>
      <c r="CL5105" s="37"/>
      <c r="CM5105" s="37"/>
      <c r="CN5105" s="37"/>
      <c r="CO5105" s="37"/>
      <c r="CP5105" s="37"/>
      <c r="CQ5105" s="37"/>
      <c r="CR5105" s="37"/>
      <c r="CS5105" s="37"/>
      <c r="CT5105" s="37"/>
      <c r="CU5105" s="37"/>
      <c r="CV5105" s="37"/>
      <c r="CW5105" s="37"/>
      <c r="CX5105" s="37"/>
      <c r="CY5105" s="37"/>
      <c r="CZ5105" s="37"/>
      <c r="DA5105" s="37"/>
      <c r="DB5105" s="37"/>
      <c r="DC5105" s="37"/>
      <c r="DD5105" s="37"/>
      <c r="DE5105" s="37"/>
      <c r="DF5105" s="37"/>
      <c r="DG5105" s="37"/>
      <c r="DH5105" s="37"/>
      <c r="DI5105" s="37"/>
      <c r="DJ5105" s="37"/>
      <c r="DL5105" s="13" t="str">
        <f t="shared" si="79"/>
        <v/>
      </c>
    </row>
    <row r="5106" spans="1:116" s="12" customFormat="1" x14ac:dyDescent="0.3">
      <c r="A5106" s="10"/>
      <c r="B5106" s="41"/>
      <c r="D5106" s="39"/>
      <c r="E5106" s="39"/>
      <c r="F5106" s="10"/>
      <c r="G5106" s="10"/>
      <c r="H5106" s="11"/>
      <c r="I5106" s="10"/>
      <c r="J5106" s="10"/>
      <c r="K5106" s="39"/>
      <c r="L5106" s="24"/>
      <c r="M5106" s="27"/>
      <c r="N5106" s="37"/>
      <c r="O5106" s="37"/>
      <c r="P5106" s="37"/>
      <c r="Q5106" s="37"/>
      <c r="R5106" s="37"/>
      <c r="S5106" s="37"/>
      <c r="T5106" s="37"/>
      <c r="U5106" s="37"/>
      <c r="V5106" s="37"/>
      <c r="W5106" s="37"/>
      <c r="X5106" s="37"/>
      <c r="Y5106" s="37"/>
      <c r="Z5106" s="37"/>
      <c r="AA5106" s="37"/>
      <c r="AB5106" s="37"/>
      <c r="AC5106" s="37"/>
      <c r="AD5106" s="37"/>
      <c r="AE5106" s="37"/>
      <c r="AF5106" s="37"/>
      <c r="AG5106" s="37"/>
      <c r="AH5106" s="37"/>
      <c r="AI5106" s="37"/>
      <c r="AJ5106" s="37"/>
      <c r="AK5106" s="37"/>
      <c r="AL5106" s="37"/>
      <c r="AM5106" s="37"/>
      <c r="AN5106" s="37"/>
      <c r="AO5106" s="37"/>
      <c r="AP5106" s="37"/>
      <c r="AQ5106" s="37"/>
      <c r="AR5106" s="37"/>
      <c r="AS5106" s="37"/>
      <c r="AT5106" s="37"/>
      <c r="AU5106" s="37"/>
      <c r="AV5106" s="37"/>
      <c r="AW5106" s="37"/>
      <c r="AX5106" s="37"/>
      <c r="AY5106" s="37"/>
      <c r="AZ5106" s="37"/>
      <c r="BA5106" s="37"/>
      <c r="BB5106" s="37"/>
      <c r="BC5106" s="37"/>
      <c r="BD5106" s="37"/>
      <c r="BE5106" s="37"/>
      <c r="BF5106" s="37"/>
      <c r="BG5106" s="37"/>
      <c r="BH5106" s="37"/>
      <c r="BI5106" s="37"/>
      <c r="BJ5106" s="37"/>
      <c r="BK5106" s="37"/>
      <c r="BL5106" s="37"/>
      <c r="BM5106" s="37"/>
      <c r="BN5106" s="37"/>
      <c r="BO5106" s="37"/>
      <c r="BP5106" s="37"/>
      <c r="BQ5106" s="37"/>
      <c r="BR5106" s="37"/>
      <c r="BS5106" s="37"/>
      <c r="BT5106" s="37"/>
      <c r="BU5106" s="37"/>
      <c r="BV5106" s="37"/>
      <c r="BW5106" s="37"/>
      <c r="BX5106" s="37"/>
      <c r="BY5106" s="37"/>
      <c r="BZ5106" s="37"/>
      <c r="CA5106" s="37"/>
      <c r="CB5106" s="37"/>
      <c r="CC5106" s="37"/>
      <c r="CD5106" s="37"/>
      <c r="CE5106" s="37"/>
      <c r="CF5106" s="37"/>
      <c r="CG5106" s="37"/>
      <c r="CH5106" s="37"/>
      <c r="CI5106" s="37"/>
      <c r="CJ5106" s="37"/>
      <c r="CK5106" s="37"/>
      <c r="CL5106" s="37"/>
      <c r="CM5106" s="37"/>
      <c r="CN5106" s="37"/>
      <c r="CO5106" s="37"/>
      <c r="CP5106" s="37"/>
      <c r="CQ5106" s="37"/>
      <c r="CR5106" s="37"/>
      <c r="CS5106" s="37"/>
      <c r="CT5106" s="37"/>
      <c r="CU5106" s="37"/>
      <c r="CV5106" s="37"/>
      <c r="CW5106" s="37"/>
      <c r="CX5106" s="37"/>
      <c r="CY5106" s="37"/>
      <c r="CZ5106" s="37"/>
      <c r="DA5106" s="37"/>
      <c r="DB5106" s="37"/>
      <c r="DC5106" s="37"/>
      <c r="DD5106" s="37"/>
      <c r="DE5106" s="37"/>
      <c r="DF5106" s="37"/>
      <c r="DG5106" s="37"/>
      <c r="DH5106" s="37"/>
      <c r="DI5106" s="37"/>
      <c r="DJ5106" s="37"/>
      <c r="DL5106" s="13" t="str">
        <f t="shared" si="79"/>
        <v/>
      </c>
    </row>
    <row r="5107" spans="1:116" s="12" customFormat="1" x14ac:dyDescent="0.3">
      <c r="A5107" s="10"/>
      <c r="B5107" s="41"/>
      <c r="D5107" s="39"/>
      <c r="E5107" s="39"/>
      <c r="F5107" s="10"/>
      <c r="G5107" s="10"/>
      <c r="H5107" s="11"/>
      <c r="I5107" s="10"/>
      <c r="J5107" s="10"/>
      <c r="K5107" s="39"/>
      <c r="L5107" s="24"/>
      <c r="M5107" s="27"/>
      <c r="N5107" s="37"/>
      <c r="O5107" s="37"/>
      <c r="P5107" s="37"/>
      <c r="Q5107" s="37"/>
      <c r="R5107" s="37"/>
      <c r="S5107" s="37"/>
      <c r="T5107" s="37"/>
      <c r="U5107" s="37"/>
      <c r="V5107" s="37"/>
      <c r="W5107" s="37"/>
      <c r="X5107" s="37"/>
      <c r="Y5107" s="37"/>
      <c r="Z5107" s="37"/>
      <c r="AA5107" s="37"/>
      <c r="AB5107" s="37"/>
      <c r="AC5107" s="37"/>
      <c r="AD5107" s="37"/>
      <c r="AE5107" s="37"/>
      <c r="AF5107" s="37"/>
      <c r="AG5107" s="37"/>
      <c r="AH5107" s="37"/>
      <c r="AI5107" s="37"/>
      <c r="AJ5107" s="37"/>
      <c r="AK5107" s="37"/>
      <c r="AL5107" s="37"/>
      <c r="AM5107" s="37"/>
      <c r="AN5107" s="37"/>
      <c r="AO5107" s="37"/>
      <c r="AP5107" s="37"/>
      <c r="AQ5107" s="37"/>
      <c r="AR5107" s="37"/>
      <c r="AS5107" s="37"/>
      <c r="AT5107" s="37"/>
      <c r="AU5107" s="37"/>
      <c r="AV5107" s="37"/>
      <c r="AW5107" s="37"/>
      <c r="AX5107" s="37"/>
      <c r="AY5107" s="37"/>
      <c r="AZ5107" s="37"/>
      <c r="BA5107" s="37"/>
      <c r="BB5107" s="37"/>
      <c r="BC5107" s="37"/>
      <c r="BD5107" s="37"/>
      <c r="BE5107" s="37"/>
      <c r="BF5107" s="37"/>
      <c r="BG5107" s="37"/>
      <c r="BH5107" s="37"/>
      <c r="BI5107" s="37"/>
      <c r="BJ5107" s="37"/>
      <c r="BK5107" s="37"/>
      <c r="BL5107" s="37"/>
      <c r="BM5107" s="37"/>
      <c r="BN5107" s="37"/>
      <c r="BO5107" s="37"/>
      <c r="BP5107" s="37"/>
      <c r="BQ5107" s="37"/>
      <c r="BR5107" s="37"/>
      <c r="BS5107" s="37"/>
      <c r="BT5107" s="37"/>
      <c r="BU5107" s="37"/>
      <c r="BV5107" s="37"/>
      <c r="BW5107" s="37"/>
      <c r="BX5107" s="37"/>
      <c r="BY5107" s="37"/>
      <c r="BZ5107" s="37"/>
      <c r="CA5107" s="37"/>
      <c r="CB5107" s="37"/>
      <c r="CC5107" s="37"/>
      <c r="CD5107" s="37"/>
      <c r="CE5107" s="37"/>
      <c r="CF5107" s="37"/>
      <c r="CG5107" s="37"/>
      <c r="CH5107" s="37"/>
      <c r="CI5107" s="37"/>
      <c r="CJ5107" s="37"/>
      <c r="CK5107" s="37"/>
      <c r="CL5107" s="37"/>
      <c r="CM5107" s="37"/>
      <c r="CN5107" s="37"/>
      <c r="CO5107" s="37"/>
      <c r="CP5107" s="37"/>
      <c r="CQ5107" s="37"/>
      <c r="CR5107" s="37"/>
      <c r="CS5107" s="37"/>
      <c r="CT5107" s="37"/>
      <c r="CU5107" s="37"/>
      <c r="CV5107" s="37"/>
      <c r="CW5107" s="37"/>
      <c r="CX5107" s="37"/>
      <c r="CY5107" s="37"/>
      <c r="CZ5107" s="37"/>
      <c r="DA5107" s="37"/>
      <c r="DB5107" s="37"/>
      <c r="DC5107" s="37"/>
      <c r="DD5107" s="37"/>
      <c r="DE5107" s="37"/>
      <c r="DF5107" s="37"/>
      <c r="DG5107" s="37"/>
      <c r="DH5107" s="37"/>
      <c r="DI5107" s="37"/>
      <c r="DJ5107" s="37"/>
      <c r="DL5107" s="13" t="str">
        <f t="shared" si="79"/>
        <v/>
      </c>
    </row>
    <row r="5108" spans="1:116" s="12" customFormat="1" x14ac:dyDescent="0.3">
      <c r="A5108" s="10"/>
      <c r="B5108" s="41"/>
      <c r="D5108" s="39"/>
      <c r="E5108" s="39"/>
      <c r="F5108" s="10"/>
      <c r="G5108" s="10"/>
      <c r="H5108" s="11"/>
      <c r="I5108" s="10"/>
      <c r="J5108" s="10"/>
      <c r="K5108" s="39"/>
      <c r="L5108" s="24"/>
      <c r="M5108" s="27"/>
      <c r="N5108" s="37"/>
      <c r="O5108" s="37"/>
      <c r="P5108" s="37"/>
      <c r="Q5108" s="37"/>
      <c r="R5108" s="37"/>
      <c r="S5108" s="37"/>
      <c r="T5108" s="37"/>
      <c r="U5108" s="37"/>
      <c r="V5108" s="37"/>
      <c r="W5108" s="37"/>
      <c r="X5108" s="37"/>
      <c r="Y5108" s="37"/>
      <c r="Z5108" s="37"/>
      <c r="AA5108" s="37"/>
      <c r="AB5108" s="37"/>
      <c r="AC5108" s="37"/>
      <c r="AD5108" s="37"/>
      <c r="AE5108" s="37"/>
      <c r="AF5108" s="37"/>
      <c r="AG5108" s="37"/>
      <c r="AH5108" s="37"/>
      <c r="AI5108" s="37"/>
      <c r="AJ5108" s="37"/>
      <c r="AK5108" s="37"/>
      <c r="AL5108" s="37"/>
      <c r="AM5108" s="37"/>
      <c r="AN5108" s="37"/>
      <c r="AO5108" s="37"/>
      <c r="AP5108" s="37"/>
      <c r="AQ5108" s="37"/>
      <c r="AR5108" s="37"/>
      <c r="AS5108" s="37"/>
      <c r="AT5108" s="37"/>
      <c r="AU5108" s="37"/>
      <c r="AV5108" s="37"/>
      <c r="AW5108" s="37"/>
      <c r="AX5108" s="37"/>
      <c r="AY5108" s="37"/>
      <c r="AZ5108" s="37"/>
      <c r="BA5108" s="37"/>
      <c r="BB5108" s="37"/>
      <c r="BC5108" s="37"/>
      <c r="BD5108" s="37"/>
      <c r="BE5108" s="37"/>
      <c r="BF5108" s="37"/>
      <c r="BG5108" s="37"/>
      <c r="BH5108" s="37"/>
      <c r="BI5108" s="37"/>
      <c r="BJ5108" s="37"/>
      <c r="BK5108" s="37"/>
      <c r="BL5108" s="37"/>
      <c r="BM5108" s="37"/>
      <c r="BN5108" s="37"/>
      <c r="BO5108" s="37"/>
      <c r="BP5108" s="37"/>
      <c r="BQ5108" s="37"/>
      <c r="BR5108" s="37"/>
      <c r="BS5108" s="37"/>
      <c r="BT5108" s="37"/>
      <c r="BU5108" s="37"/>
      <c r="BV5108" s="37"/>
      <c r="BW5108" s="37"/>
      <c r="BX5108" s="37"/>
      <c r="BY5108" s="37"/>
      <c r="BZ5108" s="37"/>
      <c r="CA5108" s="37"/>
      <c r="CB5108" s="37"/>
      <c r="CC5108" s="37"/>
      <c r="CD5108" s="37"/>
      <c r="CE5108" s="37"/>
      <c r="CF5108" s="37"/>
      <c r="CG5108" s="37"/>
      <c r="CH5108" s="37"/>
      <c r="CI5108" s="37"/>
      <c r="CJ5108" s="37"/>
      <c r="CK5108" s="37"/>
      <c r="CL5108" s="37"/>
      <c r="CM5108" s="37"/>
      <c r="CN5108" s="37"/>
      <c r="CO5108" s="37"/>
      <c r="CP5108" s="37"/>
      <c r="CQ5108" s="37"/>
      <c r="CR5108" s="37"/>
      <c r="CS5108" s="37"/>
      <c r="CT5108" s="37"/>
      <c r="CU5108" s="37"/>
      <c r="CV5108" s="37"/>
      <c r="CW5108" s="37"/>
      <c r="CX5108" s="37"/>
      <c r="CY5108" s="37"/>
      <c r="CZ5108" s="37"/>
      <c r="DA5108" s="37"/>
      <c r="DB5108" s="37"/>
      <c r="DC5108" s="37"/>
      <c r="DD5108" s="37"/>
      <c r="DE5108" s="37"/>
      <c r="DF5108" s="37"/>
      <c r="DG5108" s="37"/>
      <c r="DH5108" s="37"/>
      <c r="DI5108" s="37"/>
      <c r="DJ5108" s="37"/>
      <c r="DL5108" s="13" t="str">
        <f t="shared" si="79"/>
        <v/>
      </c>
    </row>
    <row r="5109" spans="1:116" s="12" customFormat="1" x14ac:dyDescent="0.3">
      <c r="A5109" s="10"/>
      <c r="B5109" s="41"/>
      <c r="D5109" s="39"/>
      <c r="E5109" s="39"/>
      <c r="F5109" s="10"/>
      <c r="G5109" s="10"/>
      <c r="H5109" s="11"/>
      <c r="I5109" s="10"/>
      <c r="J5109" s="10"/>
      <c r="K5109" s="39"/>
      <c r="L5109" s="24"/>
      <c r="M5109" s="27"/>
      <c r="N5109" s="37"/>
      <c r="O5109" s="37"/>
      <c r="P5109" s="37"/>
      <c r="Q5109" s="37"/>
      <c r="R5109" s="37"/>
      <c r="S5109" s="37"/>
      <c r="T5109" s="37"/>
      <c r="U5109" s="37"/>
      <c r="V5109" s="37"/>
      <c r="W5109" s="37"/>
      <c r="X5109" s="37"/>
      <c r="Y5109" s="37"/>
      <c r="Z5109" s="37"/>
      <c r="AA5109" s="37"/>
      <c r="AB5109" s="37"/>
      <c r="AC5109" s="37"/>
      <c r="AD5109" s="37"/>
      <c r="AE5109" s="37"/>
      <c r="AF5109" s="37"/>
      <c r="AG5109" s="37"/>
      <c r="AH5109" s="37"/>
      <c r="AI5109" s="37"/>
      <c r="AJ5109" s="37"/>
      <c r="AK5109" s="37"/>
      <c r="AL5109" s="37"/>
      <c r="AM5109" s="37"/>
      <c r="AN5109" s="37"/>
      <c r="AO5109" s="37"/>
      <c r="AP5109" s="37"/>
      <c r="AQ5109" s="37"/>
      <c r="AR5109" s="37"/>
      <c r="AS5109" s="37"/>
      <c r="AT5109" s="37"/>
      <c r="AU5109" s="37"/>
      <c r="AV5109" s="37"/>
      <c r="AW5109" s="37"/>
      <c r="AX5109" s="37"/>
      <c r="AY5109" s="37"/>
      <c r="AZ5109" s="37"/>
      <c r="BA5109" s="37"/>
      <c r="BB5109" s="37"/>
      <c r="BC5109" s="37"/>
      <c r="BD5109" s="37"/>
      <c r="BE5109" s="37"/>
      <c r="BF5109" s="37"/>
      <c r="BG5109" s="37"/>
      <c r="BH5109" s="37"/>
      <c r="BI5109" s="37"/>
      <c r="BJ5109" s="37"/>
      <c r="BK5109" s="37"/>
      <c r="BL5109" s="37"/>
      <c r="BM5109" s="37"/>
      <c r="BN5109" s="37"/>
      <c r="BO5109" s="37"/>
      <c r="BP5109" s="37"/>
      <c r="BQ5109" s="37"/>
      <c r="BR5109" s="37"/>
      <c r="BS5109" s="37"/>
      <c r="BT5109" s="37"/>
      <c r="BU5109" s="37"/>
      <c r="BV5109" s="37"/>
      <c r="BW5109" s="37"/>
      <c r="BX5109" s="37"/>
      <c r="BY5109" s="37"/>
      <c r="BZ5109" s="37"/>
      <c r="CA5109" s="37"/>
      <c r="CB5109" s="37"/>
      <c r="CC5109" s="37"/>
      <c r="CD5109" s="37"/>
      <c r="CE5109" s="37"/>
      <c r="CF5109" s="37"/>
      <c r="CG5109" s="37"/>
      <c r="CH5109" s="37"/>
      <c r="CI5109" s="37"/>
      <c r="CJ5109" s="37"/>
      <c r="CK5109" s="37"/>
      <c r="CL5109" s="37"/>
      <c r="CM5109" s="37"/>
      <c r="CN5109" s="37"/>
      <c r="CO5109" s="37"/>
      <c r="CP5109" s="37"/>
      <c r="CQ5109" s="37"/>
      <c r="CR5109" s="37"/>
      <c r="CS5109" s="37"/>
      <c r="CT5109" s="37"/>
      <c r="CU5109" s="37"/>
      <c r="CV5109" s="37"/>
      <c r="CW5109" s="37"/>
      <c r="CX5109" s="37"/>
      <c r="CY5109" s="37"/>
      <c r="CZ5109" s="37"/>
      <c r="DA5109" s="37"/>
      <c r="DB5109" s="37"/>
      <c r="DC5109" s="37"/>
      <c r="DD5109" s="37"/>
      <c r="DE5109" s="37"/>
      <c r="DF5109" s="37"/>
      <c r="DG5109" s="37"/>
      <c r="DH5109" s="37"/>
      <c r="DI5109" s="37"/>
      <c r="DJ5109" s="37"/>
      <c r="DL5109" s="13" t="str">
        <f t="shared" si="79"/>
        <v/>
      </c>
    </row>
    <row r="5110" spans="1:116" s="12" customFormat="1" x14ac:dyDescent="0.3">
      <c r="A5110" s="10"/>
      <c r="B5110" s="41"/>
      <c r="D5110" s="39"/>
      <c r="E5110" s="39"/>
      <c r="F5110" s="10"/>
      <c r="G5110" s="10"/>
      <c r="H5110" s="11"/>
      <c r="I5110" s="10"/>
      <c r="J5110" s="10"/>
      <c r="K5110" s="39"/>
      <c r="L5110" s="24"/>
      <c r="M5110" s="27"/>
      <c r="N5110" s="37"/>
      <c r="O5110" s="37"/>
      <c r="P5110" s="37"/>
      <c r="Q5110" s="37"/>
      <c r="R5110" s="37"/>
      <c r="S5110" s="37"/>
      <c r="T5110" s="37"/>
      <c r="U5110" s="37"/>
      <c r="V5110" s="37"/>
      <c r="W5110" s="37"/>
      <c r="X5110" s="37"/>
      <c r="Y5110" s="37"/>
      <c r="Z5110" s="37"/>
      <c r="AA5110" s="37"/>
      <c r="AB5110" s="37"/>
      <c r="AC5110" s="37"/>
      <c r="AD5110" s="37"/>
      <c r="AE5110" s="37"/>
      <c r="AF5110" s="37"/>
      <c r="AG5110" s="37"/>
      <c r="AH5110" s="37"/>
      <c r="AI5110" s="37"/>
      <c r="AJ5110" s="37"/>
      <c r="AK5110" s="37"/>
      <c r="AL5110" s="37"/>
      <c r="AM5110" s="37"/>
      <c r="AN5110" s="37"/>
      <c r="AO5110" s="37"/>
      <c r="AP5110" s="37"/>
      <c r="AQ5110" s="37"/>
      <c r="AR5110" s="37"/>
      <c r="AS5110" s="37"/>
      <c r="AT5110" s="37"/>
      <c r="AU5110" s="37"/>
      <c r="AV5110" s="37"/>
      <c r="AW5110" s="37"/>
      <c r="AX5110" s="37"/>
      <c r="AY5110" s="37"/>
      <c r="AZ5110" s="37"/>
      <c r="BA5110" s="37"/>
      <c r="BB5110" s="37"/>
      <c r="BC5110" s="37"/>
      <c r="BD5110" s="37"/>
      <c r="BE5110" s="37"/>
      <c r="BF5110" s="37"/>
      <c r="BG5110" s="37"/>
      <c r="BH5110" s="37"/>
      <c r="BI5110" s="37"/>
      <c r="BJ5110" s="37"/>
      <c r="BK5110" s="37"/>
      <c r="BL5110" s="37"/>
      <c r="BM5110" s="37"/>
      <c r="BN5110" s="37"/>
      <c r="BO5110" s="37"/>
      <c r="BP5110" s="37"/>
      <c r="BQ5110" s="37"/>
      <c r="BR5110" s="37"/>
      <c r="BS5110" s="37"/>
      <c r="BT5110" s="37"/>
      <c r="BU5110" s="37"/>
      <c r="BV5110" s="37"/>
      <c r="BW5110" s="37"/>
      <c r="BX5110" s="37"/>
      <c r="BY5110" s="37"/>
      <c r="BZ5110" s="37"/>
      <c r="CA5110" s="37"/>
      <c r="CB5110" s="37"/>
      <c r="CC5110" s="37"/>
      <c r="CD5110" s="37"/>
      <c r="CE5110" s="37"/>
      <c r="CF5110" s="37"/>
      <c r="CG5110" s="37"/>
      <c r="CH5110" s="37"/>
      <c r="CI5110" s="37"/>
      <c r="CJ5110" s="37"/>
      <c r="CK5110" s="37"/>
      <c r="CL5110" s="37"/>
      <c r="CM5110" s="37"/>
      <c r="CN5110" s="37"/>
      <c r="CO5110" s="37"/>
      <c r="CP5110" s="37"/>
      <c r="CQ5110" s="37"/>
      <c r="CR5110" s="37"/>
      <c r="CS5110" s="37"/>
      <c r="CT5110" s="37"/>
      <c r="CU5110" s="37"/>
      <c r="CV5110" s="37"/>
      <c r="CW5110" s="37"/>
      <c r="CX5110" s="37"/>
      <c r="CY5110" s="37"/>
      <c r="CZ5110" s="37"/>
      <c r="DA5110" s="37"/>
      <c r="DB5110" s="37"/>
      <c r="DC5110" s="37"/>
      <c r="DD5110" s="37"/>
      <c r="DE5110" s="37"/>
      <c r="DF5110" s="37"/>
      <c r="DG5110" s="37"/>
      <c r="DH5110" s="37"/>
      <c r="DI5110" s="37"/>
      <c r="DJ5110" s="37"/>
      <c r="DL5110" s="13" t="str">
        <f t="shared" si="79"/>
        <v/>
      </c>
    </row>
    <row r="5111" spans="1:116" s="12" customFormat="1" x14ac:dyDescent="0.3">
      <c r="A5111" s="10"/>
      <c r="B5111" s="41"/>
      <c r="D5111" s="39"/>
      <c r="E5111" s="39"/>
      <c r="F5111" s="10"/>
      <c r="G5111" s="10"/>
      <c r="H5111" s="11"/>
      <c r="I5111" s="10"/>
      <c r="J5111" s="10"/>
      <c r="K5111" s="39"/>
      <c r="L5111" s="24"/>
      <c r="M5111" s="27"/>
      <c r="N5111" s="37"/>
      <c r="O5111" s="37"/>
      <c r="P5111" s="37"/>
      <c r="Q5111" s="37"/>
      <c r="R5111" s="37"/>
      <c r="S5111" s="37"/>
      <c r="T5111" s="37"/>
      <c r="U5111" s="37"/>
      <c r="V5111" s="37"/>
      <c r="W5111" s="37"/>
      <c r="X5111" s="37"/>
      <c r="Y5111" s="37"/>
      <c r="Z5111" s="37"/>
      <c r="AA5111" s="37"/>
      <c r="AB5111" s="37"/>
      <c r="AC5111" s="37"/>
      <c r="AD5111" s="37"/>
      <c r="AE5111" s="37"/>
      <c r="AF5111" s="37"/>
      <c r="AG5111" s="37"/>
      <c r="AH5111" s="37"/>
      <c r="AI5111" s="37"/>
      <c r="AJ5111" s="37"/>
      <c r="AK5111" s="37"/>
      <c r="AL5111" s="37"/>
      <c r="AM5111" s="37"/>
      <c r="AN5111" s="37"/>
      <c r="AO5111" s="37"/>
      <c r="AP5111" s="37"/>
      <c r="AQ5111" s="37"/>
      <c r="AR5111" s="37"/>
      <c r="AS5111" s="37"/>
      <c r="AT5111" s="37"/>
      <c r="AU5111" s="37"/>
      <c r="AV5111" s="37"/>
      <c r="AW5111" s="37"/>
      <c r="AX5111" s="37"/>
      <c r="AY5111" s="37"/>
      <c r="AZ5111" s="37"/>
      <c r="BA5111" s="37"/>
      <c r="BB5111" s="37"/>
      <c r="BC5111" s="37"/>
      <c r="BD5111" s="37"/>
      <c r="BE5111" s="37"/>
      <c r="BF5111" s="37"/>
      <c r="BG5111" s="37"/>
      <c r="BH5111" s="37"/>
      <c r="BI5111" s="37"/>
      <c r="BJ5111" s="37"/>
      <c r="BK5111" s="37"/>
      <c r="BL5111" s="37"/>
      <c r="BM5111" s="37"/>
      <c r="BN5111" s="37"/>
      <c r="BO5111" s="37"/>
      <c r="BP5111" s="37"/>
      <c r="BQ5111" s="37"/>
      <c r="BR5111" s="37"/>
      <c r="BS5111" s="37"/>
      <c r="BT5111" s="37"/>
      <c r="BU5111" s="37"/>
      <c r="BV5111" s="37"/>
      <c r="BW5111" s="37"/>
      <c r="BX5111" s="37"/>
      <c r="BY5111" s="37"/>
      <c r="BZ5111" s="37"/>
      <c r="CA5111" s="37"/>
      <c r="CB5111" s="37"/>
      <c r="CC5111" s="37"/>
      <c r="CD5111" s="37"/>
      <c r="CE5111" s="37"/>
      <c r="CF5111" s="37"/>
      <c r="CG5111" s="37"/>
      <c r="CH5111" s="37"/>
      <c r="CI5111" s="37"/>
      <c r="CJ5111" s="37"/>
      <c r="CK5111" s="37"/>
      <c r="CL5111" s="37"/>
      <c r="CM5111" s="37"/>
      <c r="CN5111" s="37"/>
      <c r="CO5111" s="37"/>
      <c r="CP5111" s="37"/>
      <c r="CQ5111" s="37"/>
      <c r="CR5111" s="37"/>
      <c r="CS5111" s="37"/>
      <c r="CT5111" s="37"/>
      <c r="CU5111" s="37"/>
      <c r="CV5111" s="37"/>
      <c r="CW5111" s="37"/>
      <c r="CX5111" s="37"/>
      <c r="CY5111" s="37"/>
      <c r="CZ5111" s="37"/>
      <c r="DA5111" s="37"/>
      <c r="DB5111" s="37"/>
      <c r="DC5111" s="37"/>
      <c r="DD5111" s="37"/>
      <c r="DE5111" s="37"/>
      <c r="DF5111" s="37"/>
      <c r="DG5111" s="37"/>
      <c r="DH5111" s="37"/>
      <c r="DI5111" s="37"/>
      <c r="DJ5111" s="37"/>
      <c r="DL5111" s="13" t="str">
        <f t="shared" si="79"/>
        <v/>
      </c>
    </row>
    <row r="5112" spans="1:116" s="12" customFormat="1" x14ac:dyDescent="0.3">
      <c r="A5112" s="10"/>
      <c r="B5112" s="41"/>
      <c r="D5112" s="39"/>
      <c r="E5112" s="39"/>
      <c r="F5112" s="10"/>
      <c r="G5112" s="10"/>
      <c r="H5112" s="11"/>
      <c r="I5112" s="10"/>
      <c r="J5112" s="10"/>
      <c r="K5112" s="39"/>
      <c r="L5112" s="24"/>
      <c r="M5112" s="27"/>
      <c r="N5112" s="37"/>
      <c r="O5112" s="37"/>
      <c r="P5112" s="37"/>
      <c r="Q5112" s="37"/>
      <c r="R5112" s="37"/>
      <c r="S5112" s="37"/>
      <c r="T5112" s="37"/>
      <c r="U5112" s="37"/>
      <c r="V5112" s="37"/>
      <c r="W5112" s="37"/>
      <c r="X5112" s="37"/>
      <c r="Y5112" s="37"/>
      <c r="Z5112" s="37"/>
      <c r="AA5112" s="37"/>
      <c r="AB5112" s="37"/>
      <c r="AC5112" s="37"/>
      <c r="AD5112" s="37"/>
      <c r="AE5112" s="37"/>
      <c r="AF5112" s="37"/>
      <c r="AG5112" s="37"/>
      <c r="AH5112" s="37"/>
      <c r="AI5112" s="37"/>
      <c r="AJ5112" s="37"/>
      <c r="AK5112" s="37"/>
      <c r="AL5112" s="37"/>
      <c r="AM5112" s="37"/>
      <c r="AN5112" s="37"/>
      <c r="AO5112" s="37"/>
      <c r="AP5112" s="37"/>
      <c r="AQ5112" s="37"/>
      <c r="AR5112" s="37"/>
      <c r="AS5112" s="37"/>
      <c r="AT5112" s="37"/>
      <c r="AU5112" s="37"/>
      <c r="AV5112" s="37"/>
      <c r="AW5112" s="37"/>
      <c r="AX5112" s="37"/>
      <c r="AY5112" s="37"/>
      <c r="AZ5112" s="37"/>
      <c r="BA5112" s="37"/>
      <c r="BB5112" s="37"/>
      <c r="BC5112" s="37"/>
      <c r="BD5112" s="37"/>
      <c r="BE5112" s="37"/>
      <c r="BF5112" s="37"/>
      <c r="BG5112" s="37"/>
      <c r="BH5112" s="37"/>
      <c r="BI5112" s="37"/>
      <c r="BJ5112" s="37"/>
      <c r="BK5112" s="37"/>
      <c r="BL5112" s="37"/>
      <c r="BM5112" s="37"/>
      <c r="BN5112" s="37"/>
      <c r="BO5112" s="37"/>
      <c r="BP5112" s="37"/>
      <c r="BQ5112" s="37"/>
      <c r="BR5112" s="37"/>
      <c r="BS5112" s="37"/>
      <c r="BT5112" s="37"/>
      <c r="BU5112" s="37"/>
      <c r="BV5112" s="37"/>
      <c r="BW5112" s="37"/>
      <c r="BX5112" s="37"/>
      <c r="BY5112" s="37"/>
      <c r="BZ5112" s="37"/>
      <c r="CA5112" s="37"/>
      <c r="CB5112" s="37"/>
      <c r="CC5112" s="37"/>
      <c r="CD5112" s="37"/>
      <c r="CE5112" s="37"/>
      <c r="CF5112" s="37"/>
      <c r="CG5112" s="37"/>
      <c r="CH5112" s="37"/>
      <c r="CI5112" s="37"/>
      <c r="CJ5112" s="37"/>
      <c r="CK5112" s="37"/>
      <c r="CL5112" s="37"/>
      <c r="CM5112" s="37"/>
      <c r="CN5112" s="37"/>
      <c r="CO5112" s="37"/>
      <c r="CP5112" s="37"/>
      <c r="CQ5112" s="37"/>
      <c r="CR5112" s="37"/>
      <c r="CS5112" s="37"/>
      <c r="CT5112" s="37"/>
      <c r="CU5112" s="37"/>
      <c r="CV5112" s="37"/>
      <c r="CW5112" s="37"/>
      <c r="CX5112" s="37"/>
      <c r="CY5112" s="37"/>
      <c r="CZ5112" s="37"/>
      <c r="DA5112" s="37"/>
      <c r="DB5112" s="37"/>
      <c r="DC5112" s="37"/>
      <c r="DD5112" s="37"/>
      <c r="DE5112" s="37"/>
      <c r="DF5112" s="37"/>
      <c r="DG5112" s="37"/>
      <c r="DH5112" s="37"/>
      <c r="DI5112" s="37"/>
      <c r="DJ5112" s="37"/>
      <c r="DL5112" s="13" t="str">
        <f t="shared" si="79"/>
        <v/>
      </c>
    </row>
    <row r="5113" spans="1:116" s="12" customFormat="1" x14ac:dyDescent="0.3">
      <c r="A5113" s="10"/>
      <c r="B5113" s="41"/>
      <c r="D5113" s="39"/>
      <c r="E5113" s="39"/>
      <c r="F5113" s="10"/>
      <c r="G5113" s="10"/>
      <c r="H5113" s="11"/>
      <c r="I5113" s="10"/>
      <c r="J5113" s="10"/>
      <c r="K5113" s="39"/>
      <c r="L5113" s="24"/>
      <c r="M5113" s="27"/>
      <c r="N5113" s="37"/>
      <c r="O5113" s="37"/>
      <c r="P5113" s="37"/>
      <c r="Q5113" s="37"/>
      <c r="R5113" s="37"/>
      <c r="S5113" s="37"/>
      <c r="T5113" s="37"/>
      <c r="U5113" s="37"/>
      <c r="V5113" s="37"/>
      <c r="W5113" s="37"/>
      <c r="X5113" s="37"/>
      <c r="Y5113" s="37"/>
      <c r="Z5113" s="37"/>
      <c r="AA5113" s="37"/>
      <c r="AB5113" s="37"/>
      <c r="AC5113" s="37"/>
      <c r="AD5113" s="37"/>
      <c r="AE5113" s="37"/>
      <c r="AF5113" s="37"/>
      <c r="AG5113" s="37"/>
      <c r="AH5113" s="37"/>
      <c r="AI5113" s="37"/>
      <c r="AJ5113" s="37"/>
      <c r="AK5113" s="37"/>
      <c r="AL5113" s="37"/>
      <c r="AM5113" s="37"/>
      <c r="AN5113" s="37"/>
      <c r="AO5113" s="37"/>
      <c r="AP5113" s="37"/>
      <c r="AQ5113" s="37"/>
      <c r="AR5113" s="37"/>
      <c r="AS5113" s="37"/>
      <c r="AT5113" s="37"/>
      <c r="AU5113" s="37"/>
      <c r="AV5113" s="37"/>
      <c r="AW5113" s="37"/>
      <c r="AX5113" s="37"/>
      <c r="AY5113" s="37"/>
      <c r="AZ5113" s="37"/>
      <c r="BA5113" s="37"/>
      <c r="BB5113" s="37"/>
      <c r="BC5113" s="37"/>
      <c r="BD5113" s="37"/>
      <c r="BE5113" s="37"/>
      <c r="BF5113" s="37"/>
      <c r="BG5113" s="37"/>
      <c r="BH5113" s="37"/>
      <c r="BI5113" s="37"/>
      <c r="BJ5113" s="37"/>
      <c r="BK5113" s="37"/>
      <c r="BL5113" s="37"/>
      <c r="BM5113" s="37"/>
      <c r="BN5113" s="37"/>
      <c r="BO5113" s="37"/>
      <c r="BP5113" s="37"/>
      <c r="BQ5113" s="37"/>
      <c r="BR5113" s="37"/>
      <c r="BS5113" s="37"/>
      <c r="BT5113" s="37"/>
      <c r="BU5113" s="37"/>
      <c r="BV5113" s="37"/>
      <c r="BW5113" s="37"/>
      <c r="BX5113" s="37"/>
      <c r="BY5113" s="37"/>
      <c r="BZ5113" s="37"/>
      <c r="CA5113" s="37"/>
      <c r="CB5113" s="37"/>
      <c r="CC5113" s="37"/>
      <c r="CD5113" s="37"/>
      <c r="CE5113" s="37"/>
      <c r="CF5113" s="37"/>
      <c r="CG5113" s="37"/>
      <c r="CH5113" s="37"/>
      <c r="CI5113" s="37"/>
      <c r="CJ5113" s="37"/>
      <c r="CK5113" s="37"/>
      <c r="CL5113" s="37"/>
      <c r="CM5113" s="37"/>
      <c r="CN5113" s="37"/>
      <c r="CO5113" s="37"/>
      <c r="CP5113" s="37"/>
      <c r="CQ5113" s="37"/>
      <c r="CR5113" s="37"/>
      <c r="CS5113" s="37"/>
      <c r="CT5113" s="37"/>
      <c r="CU5113" s="37"/>
      <c r="CV5113" s="37"/>
      <c r="CW5113" s="37"/>
      <c r="CX5113" s="37"/>
      <c r="CY5113" s="37"/>
      <c r="CZ5113" s="37"/>
      <c r="DA5113" s="37"/>
      <c r="DB5113" s="37"/>
      <c r="DC5113" s="37"/>
      <c r="DD5113" s="37"/>
      <c r="DE5113" s="37"/>
      <c r="DF5113" s="37"/>
      <c r="DG5113" s="37"/>
      <c r="DH5113" s="37"/>
      <c r="DI5113" s="37"/>
      <c r="DJ5113" s="37"/>
      <c r="DL5113" s="13" t="str">
        <f t="shared" si="79"/>
        <v/>
      </c>
    </row>
    <row r="5114" spans="1:116" s="12" customFormat="1" x14ac:dyDescent="0.3">
      <c r="A5114" s="10"/>
      <c r="B5114" s="41"/>
      <c r="D5114" s="39"/>
      <c r="E5114" s="39"/>
      <c r="F5114" s="10"/>
      <c r="G5114" s="10"/>
      <c r="H5114" s="11"/>
      <c r="I5114" s="10"/>
      <c r="J5114" s="10"/>
      <c r="K5114" s="39"/>
      <c r="L5114" s="24"/>
      <c r="M5114" s="27"/>
      <c r="N5114" s="37"/>
      <c r="O5114" s="37"/>
      <c r="P5114" s="37"/>
      <c r="Q5114" s="37"/>
      <c r="R5114" s="37"/>
      <c r="S5114" s="37"/>
      <c r="T5114" s="37"/>
      <c r="U5114" s="37"/>
      <c r="V5114" s="37"/>
      <c r="W5114" s="37"/>
      <c r="X5114" s="37"/>
      <c r="Y5114" s="37"/>
      <c r="Z5114" s="37"/>
      <c r="AA5114" s="37"/>
      <c r="AB5114" s="37"/>
      <c r="AC5114" s="37"/>
      <c r="AD5114" s="37"/>
      <c r="AE5114" s="37"/>
      <c r="AF5114" s="37"/>
      <c r="AG5114" s="37"/>
      <c r="AH5114" s="37"/>
      <c r="AI5114" s="37"/>
      <c r="AJ5114" s="37"/>
      <c r="AK5114" s="37"/>
      <c r="AL5114" s="37"/>
      <c r="AM5114" s="37"/>
      <c r="AN5114" s="37"/>
      <c r="AO5114" s="37"/>
      <c r="AP5114" s="37"/>
      <c r="AQ5114" s="37"/>
      <c r="AR5114" s="37"/>
      <c r="AS5114" s="37"/>
      <c r="AT5114" s="37"/>
      <c r="AU5114" s="37"/>
      <c r="AV5114" s="37"/>
      <c r="AW5114" s="37"/>
      <c r="AX5114" s="37"/>
      <c r="AY5114" s="37"/>
      <c r="AZ5114" s="37"/>
      <c r="BA5114" s="37"/>
      <c r="BB5114" s="37"/>
      <c r="BC5114" s="37"/>
      <c r="BD5114" s="37"/>
      <c r="BE5114" s="37"/>
      <c r="BF5114" s="37"/>
      <c r="BG5114" s="37"/>
      <c r="BH5114" s="37"/>
      <c r="BI5114" s="37"/>
      <c r="BJ5114" s="37"/>
      <c r="BK5114" s="37"/>
      <c r="BL5114" s="37"/>
      <c r="BM5114" s="37"/>
      <c r="BN5114" s="37"/>
      <c r="BO5114" s="37"/>
      <c r="BP5114" s="37"/>
      <c r="BQ5114" s="37"/>
      <c r="BR5114" s="37"/>
      <c r="BS5114" s="37"/>
      <c r="BT5114" s="37"/>
      <c r="BU5114" s="37"/>
      <c r="BV5114" s="37"/>
      <c r="BW5114" s="37"/>
      <c r="BX5114" s="37"/>
      <c r="BY5114" s="37"/>
      <c r="BZ5114" s="37"/>
      <c r="CA5114" s="37"/>
      <c r="CB5114" s="37"/>
      <c r="CC5114" s="37"/>
      <c r="CD5114" s="37"/>
      <c r="CE5114" s="37"/>
      <c r="CF5114" s="37"/>
      <c r="CG5114" s="37"/>
      <c r="CH5114" s="37"/>
      <c r="CI5114" s="37"/>
      <c r="CJ5114" s="37"/>
      <c r="CK5114" s="37"/>
      <c r="CL5114" s="37"/>
      <c r="CM5114" s="37"/>
      <c r="CN5114" s="37"/>
      <c r="CO5114" s="37"/>
      <c r="CP5114" s="37"/>
      <c r="CQ5114" s="37"/>
      <c r="CR5114" s="37"/>
      <c r="CS5114" s="37"/>
      <c r="CT5114" s="37"/>
      <c r="CU5114" s="37"/>
      <c r="CV5114" s="37"/>
      <c r="CW5114" s="37"/>
      <c r="CX5114" s="37"/>
      <c r="CY5114" s="37"/>
      <c r="CZ5114" s="37"/>
      <c r="DA5114" s="37"/>
      <c r="DB5114" s="37"/>
      <c r="DC5114" s="37"/>
      <c r="DD5114" s="37"/>
      <c r="DE5114" s="37"/>
      <c r="DF5114" s="37"/>
      <c r="DG5114" s="37"/>
      <c r="DH5114" s="37"/>
      <c r="DI5114" s="37"/>
      <c r="DJ5114" s="37"/>
      <c r="DL5114" s="13" t="str">
        <f t="shared" si="79"/>
        <v/>
      </c>
    </row>
    <row r="5115" spans="1:116" s="12" customFormat="1" x14ac:dyDescent="0.3">
      <c r="A5115" s="10"/>
      <c r="B5115" s="41"/>
      <c r="D5115" s="39"/>
      <c r="E5115" s="39"/>
      <c r="F5115" s="10"/>
      <c r="G5115" s="10"/>
      <c r="H5115" s="11"/>
      <c r="I5115" s="10"/>
      <c r="J5115" s="10"/>
      <c r="K5115" s="39"/>
      <c r="L5115" s="24"/>
      <c r="M5115" s="27"/>
      <c r="N5115" s="37"/>
      <c r="O5115" s="37"/>
      <c r="P5115" s="37"/>
      <c r="Q5115" s="37"/>
      <c r="R5115" s="37"/>
      <c r="S5115" s="37"/>
      <c r="T5115" s="37"/>
      <c r="U5115" s="37"/>
      <c r="V5115" s="37"/>
      <c r="W5115" s="37"/>
      <c r="X5115" s="37"/>
      <c r="Y5115" s="37"/>
      <c r="Z5115" s="37"/>
      <c r="AA5115" s="37"/>
      <c r="AB5115" s="37"/>
      <c r="AC5115" s="37"/>
      <c r="AD5115" s="37"/>
      <c r="AE5115" s="37"/>
      <c r="AF5115" s="37"/>
      <c r="AG5115" s="37"/>
      <c r="AH5115" s="37"/>
      <c r="AI5115" s="37"/>
      <c r="AJ5115" s="37"/>
      <c r="AK5115" s="37"/>
      <c r="AL5115" s="37"/>
      <c r="AM5115" s="37"/>
      <c r="AN5115" s="37"/>
      <c r="AO5115" s="37"/>
      <c r="AP5115" s="37"/>
      <c r="AQ5115" s="37"/>
      <c r="AR5115" s="37"/>
      <c r="AS5115" s="37"/>
      <c r="AT5115" s="37"/>
      <c r="AU5115" s="37"/>
      <c r="AV5115" s="37"/>
      <c r="AW5115" s="37"/>
      <c r="AX5115" s="37"/>
      <c r="AY5115" s="37"/>
      <c r="AZ5115" s="37"/>
      <c r="BA5115" s="37"/>
      <c r="BB5115" s="37"/>
      <c r="BC5115" s="37"/>
      <c r="BD5115" s="37"/>
      <c r="BE5115" s="37"/>
      <c r="BF5115" s="37"/>
      <c r="BG5115" s="37"/>
      <c r="BH5115" s="37"/>
      <c r="BI5115" s="37"/>
      <c r="BJ5115" s="37"/>
      <c r="BK5115" s="37"/>
      <c r="BL5115" s="37"/>
      <c r="BM5115" s="37"/>
      <c r="BN5115" s="37"/>
      <c r="BO5115" s="37"/>
      <c r="BP5115" s="37"/>
      <c r="BQ5115" s="37"/>
      <c r="BR5115" s="37"/>
      <c r="BS5115" s="37"/>
      <c r="BT5115" s="37"/>
      <c r="BU5115" s="37"/>
      <c r="BV5115" s="37"/>
      <c r="BW5115" s="37"/>
      <c r="BX5115" s="37"/>
      <c r="BY5115" s="37"/>
      <c r="BZ5115" s="37"/>
      <c r="CA5115" s="37"/>
      <c r="CB5115" s="37"/>
      <c r="CC5115" s="37"/>
      <c r="CD5115" s="37"/>
      <c r="CE5115" s="37"/>
      <c r="CF5115" s="37"/>
      <c r="CG5115" s="37"/>
      <c r="CH5115" s="37"/>
      <c r="CI5115" s="37"/>
      <c r="CJ5115" s="37"/>
      <c r="CK5115" s="37"/>
      <c r="CL5115" s="37"/>
      <c r="CM5115" s="37"/>
      <c r="CN5115" s="37"/>
      <c r="CO5115" s="37"/>
      <c r="CP5115" s="37"/>
      <c r="CQ5115" s="37"/>
      <c r="CR5115" s="37"/>
      <c r="CS5115" s="37"/>
      <c r="CT5115" s="37"/>
      <c r="CU5115" s="37"/>
      <c r="CV5115" s="37"/>
      <c r="CW5115" s="37"/>
      <c r="CX5115" s="37"/>
      <c r="CY5115" s="37"/>
      <c r="CZ5115" s="37"/>
      <c r="DA5115" s="37"/>
      <c r="DB5115" s="37"/>
      <c r="DC5115" s="37"/>
      <c r="DD5115" s="37"/>
      <c r="DE5115" s="37"/>
      <c r="DF5115" s="37"/>
      <c r="DG5115" s="37"/>
      <c r="DH5115" s="37"/>
      <c r="DI5115" s="37"/>
      <c r="DJ5115" s="37"/>
      <c r="DL5115" s="13" t="str">
        <f t="shared" si="79"/>
        <v/>
      </c>
    </row>
    <row r="5116" spans="1:116" s="12" customFormat="1" x14ac:dyDescent="0.3">
      <c r="A5116" s="10"/>
      <c r="B5116" s="41"/>
      <c r="D5116" s="39"/>
      <c r="E5116" s="39"/>
      <c r="F5116" s="10"/>
      <c r="G5116" s="10"/>
      <c r="H5116" s="11"/>
      <c r="I5116" s="10"/>
      <c r="J5116" s="10"/>
      <c r="K5116" s="39"/>
      <c r="L5116" s="24"/>
      <c r="M5116" s="27"/>
      <c r="N5116" s="37"/>
      <c r="O5116" s="37"/>
      <c r="P5116" s="37"/>
      <c r="Q5116" s="37"/>
      <c r="R5116" s="37"/>
      <c r="S5116" s="37"/>
      <c r="T5116" s="37"/>
      <c r="U5116" s="37"/>
      <c r="V5116" s="37"/>
      <c r="W5116" s="37"/>
      <c r="X5116" s="37"/>
      <c r="Y5116" s="37"/>
      <c r="Z5116" s="37"/>
      <c r="AA5116" s="37"/>
      <c r="AB5116" s="37"/>
      <c r="AC5116" s="37"/>
      <c r="AD5116" s="37"/>
      <c r="AE5116" s="37"/>
      <c r="AF5116" s="37"/>
      <c r="AG5116" s="37"/>
      <c r="AH5116" s="37"/>
      <c r="AI5116" s="37"/>
      <c r="AJ5116" s="37"/>
      <c r="AK5116" s="37"/>
      <c r="AL5116" s="37"/>
      <c r="AM5116" s="37"/>
      <c r="AN5116" s="37"/>
      <c r="AO5116" s="37"/>
      <c r="AP5116" s="37"/>
      <c r="AQ5116" s="37"/>
      <c r="AR5116" s="37"/>
      <c r="AS5116" s="37"/>
      <c r="AT5116" s="37"/>
      <c r="AU5116" s="37"/>
      <c r="AV5116" s="37"/>
      <c r="AW5116" s="37"/>
      <c r="AX5116" s="37"/>
      <c r="AY5116" s="37"/>
      <c r="AZ5116" s="37"/>
      <c r="BA5116" s="37"/>
      <c r="BB5116" s="37"/>
      <c r="BC5116" s="37"/>
      <c r="BD5116" s="37"/>
      <c r="BE5116" s="37"/>
      <c r="BF5116" s="37"/>
      <c r="BG5116" s="37"/>
      <c r="BH5116" s="37"/>
      <c r="BI5116" s="37"/>
      <c r="BJ5116" s="37"/>
      <c r="BK5116" s="37"/>
      <c r="BL5116" s="37"/>
      <c r="BM5116" s="37"/>
      <c r="BN5116" s="37"/>
      <c r="BO5116" s="37"/>
      <c r="BP5116" s="37"/>
      <c r="BQ5116" s="37"/>
      <c r="BR5116" s="37"/>
      <c r="BS5116" s="37"/>
      <c r="BT5116" s="37"/>
      <c r="BU5116" s="37"/>
      <c r="BV5116" s="37"/>
      <c r="BW5116" s="37"/>
      <c r="BX5116" s="37"/>
      <c r="BY5116" s="37"/>
      <c r="BZ5116" s="37"/>
      <c r="CA5116" s="37"/>
      <c r="CB5116" s="37"/>
      <c r="CC5116" s="37"/>
      <c r="CD5116" s="37"/>
      <c r="CE5116" s="37"/>
      <c r="CF5116" s="37"/>
      <c r="CG5116" s="37"/>
      <c r="CH5116" s="37"/>
      <c r="CI5116" s="37"/>
      <c r="CJ5116" s="37"/>
      <c r="CK5116" s="37"/>
      <c r="CL5116" s="37"/>
      <c r="CM5116" s="37"/>
      <c r="CN5116" s="37"/>
      <c r="CO5116" s="37"/>
      <c r="CP5116" s="37"/>
      <c r="CQ5116" s="37"/>
      <c r="CR5116" s="37"/>
      <c r="CS5116" s="37"/>
      <c r="CT5116" s="37"/>
      <c r="CU5116" s="37"/>
      <c r="CV5116" s="37"/>
      <c r="CW5116" s="37"/>
      <c r="CX5116" s="37"/>
      <c r="CY5116" s="37"/>
      <c r="CZ5116" s="37"/>
      <c r="DA5116" s="37"/>
      <c r="DB5116" s="37"/>
      <c r="DC5116" s="37"/>
      <c r="DD5116" s="37"/>
      <c r="DE5116" s="37"/>
      <c r="DF5116" s="37"/>
      <c r="DG5116" s="37"/>
      <c r="DH5116" s="37"/>
      <c r="DI5116" s="37"/>
      <c r="DJ5116" s="37"/>
      <c r="DL5116" s="13" t="str">
        <f t="shared" si="79"/>
        <v/>
      </c>
    </row>
    <row r="5117" spans="1:116" s="12" customFormat="1" x14ac:dyDescent="0.3">
      <c r="A5117" s="10"/>
      <c r="B5117" s="41"/>
      <c r="D5117" s="39"/>
      <c r="E5117" s="39"/>
      <c r="F5117" s="10"/>
      <c r="G5117" s="10"/>
      <c r="H5117" s="11"/>
      <c r="I5117" s="10"/>
      <c r="J5117" s="10"/>
      <c r="K5117" s="39"/>
      <c r="L5117" s="24"/>
      <c r="M5117" s="27"/>
      <c r="N5117" s="37"/>
      <c r="O5117" s="37"/>
      <c r="P5117" s="37"/>
      <c r="Q5117" s="37"/>
      <c r="R5117" s="37"/>
      <c r="S5117" s="37"/>
      <c r="T5117" s="37"/>
      <c r="U5117" s="37"/>
      <c r="V5117" s="37"/>
      <c r="W5117" s="37"/>
      <c r="X5117" s="37"/>
      <c r="Y5117" s="37"/>
      <c r="Z5117" s="37"/>
      <c r="AA5117" s="37"/>
      <c r="AB5117" s="37"/>
      <c r="AC5117" s="37"/>
      <c r="AD5117" s="37"/>
      <c r="AE5117" s="37"/>
      <c r="AF5117" s="37"/>
      <c r="AG5117" s="37"/>
      <c r="AH5117" s="37"/>
      <c r="AI5117" s="37"/>
      <c r="AJ5117" s="37"/>
      <c r="AK5117" s="37"/>
      <c r="AL5117" s="37"/>
      <c r="AM5117" s="37"/>
      <c r="AN5117" s="37"/>
      <c r="AO5117" s="37"/>
      <c r="AP5117" s="37"/>
      <c r="AQ5117" s="37"/>
      <c r="AR5117" s="37"/>
      <c r="AS5117" s="37"/>
      <c r="AT5117" s="37"/>
      <c r="AU5117" s="37"/>
      <c r="AV5117" s="37"/>
      <c r="AW5117" s="37"/>
      <c r="AX5117" s="37"/>
      <c r="AY5117" s="37"/>
      <c r="AZ5117" s="37"/>
      <c r="BA5117" s="37"/>
      <c r="BB5117" s="37"/>
      <c r="BC5117" s="37"/>
      <c r="BD5117" s="37"/>
      <c r="BE5117" s="37"/>
      <c r="BF5117" s="37"/>
      <c r="BG5117" s="37"/>
      <c r="BH5117" s="37"/>
      <c r="BI5117" s="37"/>
      <c r="BJ5117" s="37"/>
      <c r="BK5117" s="37"/>
      <c r="BL5117" s="37"/>
      <c r="BM5117" s="37"/>
      <c r="BN5117" s="37"/>
      <c r="BO5117" s="37"/>
      <c r="BP5117" s="37"/>
      <c r="BQ5117" s="37"/>
      <c r="BR5117" s="37"/>
      <c r="BS5117" s="37"/>
      <c r="BT5117" s="37"/>
      <c r="BU5117" s="37"/>
      <c r="BV5117" s="37"/>
      <c r="BW5117" s="37"/>
      <c r="BX5117" s="37"/>
      <c r="BY5117" s="37"/>
      <c r="BZ5117" s="37"/>
      <c r="CA5117" s="37"/>
      <c r="CB5117" s="37"/>
      <c r="CC5117" s="37"/>
      <c r="CD5117" s="37"/>
      <c r="CE5117" s="37"/>
      <c r="CF5117" s="37"/>
      <c r="CG5117" s="37"/>
      <c r="CH5117" s="37"/>
      <c r="CI5117" s="37"/>
      <c r="CJ5117" s="37"/>
      <c r="CK5117" s="37"/>
      <c r="CL5117" s="37"/>
      <c r="CM5117" s="37"/>
      <c r="CN5117" s="37"/>
      <c r="CO5117" s="37"/>
      <c r="CP5117" s="37"/>
      <c r="CQ5117" s="37"/>
      <c r="CR5117" s="37"/>
      <c r="CS5117" s="37"/>
      <c r="CT5117" s="37"/>
      <c r="CU5117" s="37"/>
      <c r="CV5117" s="37"/>
      <c r="CW5117" s="37"/>
      <c r="CX5117" s="37"/>
      <c r="CY5117" s="37"/>
      <c r="CZ5117" s="37"/>
      <c r="DA5117" s="37"/>
      <c r="DB5117" s="37"/>
      <c r="DC5117" s="37"/>
      <c r="DD5117" s="37"/>
      <c r="DE5117" s="37"/>
      <c r="DF5117" s="37"/>
      <c r="DG5117" s="37"/>
      <c r="DH5117" s="37"/>
      <c r="DI5117" s="37"/>
      <c r="DJ5117" s="37"/>
      <c r="DL5117" s="13" t="str">
        <f t="shared" si="79"/>
        <v/>
      </c>
    </row>
    <row r="5118" spans="1:116" s="12" customFormat="1" x14ac:dyDescent="0.3">
      <c r="A5118" s="10"/>
      <c r="B5118" s="41"/>
      <c r="D5118" s="39"/>
      <c r="E5118" s="39"/>
      <c r="F5118" s="10"/>
      <c r="G5118" s="10"/>
      <c r="H5118" s="11"/>
      <c r="I5118" s="10"/>
      <c r="J5118" s="10"/>
      <c r="K5118" s="39"/>
      <c r="L5118" s="24"/>
      <c r="M5118" s="27"/>
      <c r="N5118" s="37"/>
      <c r="O5118" s="37"/>
      <c r="P5118" s="37"/>
      <c r="Q5118" s="37"/>
      <c r="R5118" s="37"/>
      <c r="S5118" s="37"/>
      <c r="T5118" s="37"/>
      <c r="U5118" s="37"/>
      <c r="V5118" s="37"/>
      <c r="W5118" s="37"/>
      <c r="X5118" s="37"/>
      <c r="Y5118" s="37"/>
      <c r="Z5118" s="37"/>
      <c r="AA5118" s="37"/>
      <c r="AB5118" s="37"/>
      <c r="AC5118" s="37"/>
      <c r="AD5118" s="37"/>
      <c r="AE5118" s="37"/>
      <c r="AF5118" s="37"/>
      <c r="AG5118" s="37"/>
      <c r="AH5118" s="37"/>
      <c r="AI5118" s="37"/>
      <c r="AJ5118" s="37"/>
      <c r="AK5118" s="37"/>
      <c r="AL5118" s="37"/>
      <c r="AM5118" s="37"/>
      <c r="AN5118" s="37"/>
      <c r="AO5118" s="37"/>
      <c r="AP5118" s="37"/>
      <c r="AQ5118" s="37"/>
      <c r="AR5118" s="37"/>
      <c r="AS5118" s="37"/>
      <c r="AT5118" s="37"/>
      <c r="AU5118" s="37"/>
      <c r="AV5118" s="37"/>
      <c r="AW5118" s="37"/>
      <c r="AX5118" s="37"/>
      <c r="AY5118" s="37"/>
      <c r="AZ5118" s="37"/>
      <c r="BA5118" s="37"/>
      <c r="BB5118" s="37"/>
      <c r="BC5118" s="37"/>
      <c r="BD5118" s="37"/>
      <c r="BE5118" s="37"/>
      <c r="BF5118" s="37"/>
      <c r="BG5118" s="37"/>
      <c r="BH5118" s="37"/>
      <c r="BI5118" s="37"/>
      <c r="BJ5118" s="37"/>
      <c r="BK5118" s="37"/>
      <c r="BL5118" s="37"/>
      <c r="BM5118" s="37"/>
      <c r="BN5118" s="37"/>
      <c r="BO5118" s="37"/>
      <c r="BP5118" s="37"/>
      <c r="BQ5118" s="37"/>
      <c r="BR5118" s="37"/>
      <c r="BS5118" s="37"/>
      <c r="BT5118" s="37"/>
      <c r="BU5118" s="37"/>
      <c r="BV5118" s="37"/>
      <c r="BW5118" s="37"/>
      <c r="BX5118" s="37"/>
      <c r="BY5118" s="37"/>
      <c r="BZ5118" s="37"/>
      <c r="CA5118" s="37"/>
      <c r="CB5118" s="37"/>
      <c r="CC5118" s="37"/>
      <c r="CD5118" s="37"/>
      <c r="CE5118" s="37"/>
      <c r="CF5118" s="37"/>
      <c r="CG5118" s="37"/>
      <c r="CH5118" s="37"/>
      <c r="CI5118" s="37"/>
      <c r="CJ5118" s="37"/>
      <c r="CK5118" s="37"/>
      <c r="CL5118" s="37"/>
      <c r="CM5118" s="37"/>
      <c r="CN5118" s="37"/>
      <c r="CO5118" s="37"/>
      <c r="CP5118" s="37"/>
      <c r="CQ5118" s="37"/>
      <c r="CR5118" s="37"/>
      <c r="CS5118" s="37"/>
      <c r="CT5118" s="37"/>
      <c r="CU5118" s="37"/>
      <c r="CV5118" s="37"/>
      <c r="CW5118" s="37"/>
      <c r="CX5118" s="37"/>
      <c r="CY5118" s="37"/>
      <c r="CZ5118" s="37"/>
      <c r="DA5118" s="37"/>
      <c r="DB5118" s="37"/>
      <c r="DC5118" s="37"/>
      <c r="DD5118" s="37"/>
      <c r="DE5118" s="37"/>
      <c r="DF5118" s="37"/>
      <c r="DG5118" s="37"/>
      <c r="DH5118" s="37"/>
      <c r="DI5118" s="37"/>
      <c r="DJ5118" s="37"/>
      <c r="DL5118" s="13" t="str">
        <f t="shared" si="79"/>
        <v/>
      </c>
    </row>
    <row r="5119" spans="1:116" s="12" customFormat="1" x14ac:dyDescent="0.3">
      <c r="A5119" s="10"/>
      <c r="B5119" s="41"/>
      <c r="D5119" s="39"/>
      <c r="E5119" s="39"/>
      <c r="F5119" s="10"/>
      <c r="G5119" s="10"/>
      <c r="H5119" s="11"/>
      <c r="I5119" s="10"/>
      <c r="J5119" s="10"/>
      <c r="K5119" s="39"/>
      <c r="L5119" s="24"/>
      <c r="M5119" s="27"/>
      <c r="N5119" s="37"/>
      <c r="O5119" s="37"/>
      <c r="P5119" s="37"/>
      <c r="Q5119" s="37"/>
      <c r="R5119" s="37"/>
      <c r="S5119" s="37"/>
      <c r="T5119" s="37"/>
      <c r="U5119" s="37"/>
      <c r="V5119" s="37"/>
      <c r="W5119" s="37"/>
      <c r="X5119" s="37"/>
      <c r="Y5119" s="37"/>
      <c r="Z5119" s="37"/>
      <c r="AA5119" s="37"/>
      <c r="AB5119" s="37"/>
      <c r="AC5119" s="37"/>
      <c r="AD5119" s="37"/>
      <c r="AE5119" s="37"/>
      <c r="AF5119" s="37"/>
      <c r="AG5119" s="37"/>
      <c r="AH5119" s="37"/>
      <c r="AI5119" s="37"/>
      <c r="AJ5119" s="37"/>
      <c r="AK5119" s="37"/>
      <c r="AL5119" s="37"/>
      <c r="AM5119" s="37"/>
      <c r="AN5119" s="37"/>
      <c r="AO5119" s="37"/>
      <c r="AP5119" s="37"/>
      <c r="AQ5119" s="37"/>
      <c r="AR5119" s="37"/>
      <c r="AS5119" s="37"/>
      <c r="AT5119" s="37"/>
      <c r="AU5119" s="37"/>
      <c r="AV5119" s="37"/>
      <c r="AW5119" s="37"/>
      <c r="AX5119" s="37"/>
      <c r="AY5119" s="37"/>
      <c r="AZ5119" s="37"/>
      <c r="BA5119" s="37"/>
      <c r="BB5119" s="37"/>
      <c r="BC5119" s="37"/>
      <c r="BD5119" s="37"/>
      <c r="BE5119" s="37"/>
      <c r="BF5119" s="37"/>
      <c r="BG5119" s="37"/>
      <c r="BH5119" s="37"/>
      <c r="BI5119" s="37"/>
      <c r="BJ5119" s="37"/>
      <c r="BK5119" s="37"/>
      <c r="BL5119" s="37"/>
      <c r="BM5119" s="37"/>
      <c r="BN5119" s="37"/>
      <c r="BO5119" s="37"/>
      <c r="BP5119" s="37"/>
      <c r="BQ5119" s="37"/>
      <c r="BR5119" s="37"/>
      <c r="BS5119" s="37"/>
      <c r="BT5119" s="37"/>
      <c r="BU5119" s="37"/>
      <c r="BV5119" s="37"/>
      <c r="BW5119" s="37"/>
      <c r="BX5119" s="37"/>
      <c r="BY5119" s="37"/>
      <c r="BZ5119" s="37"/>
      <c r="CA5119" s="37"/>
      <c r="CB5119" s="37"/>
      <c r="CC5119" s="37"/>
      <c r="CD5119" s="37"/>
      <c r="CE5119" s="37"/>
      <c r="CF5119" s="37"/>
      <c r="CG5119" s="37"/>
      <c r="CH5119" s="37"/>
      <c r="CI5119" s="37"/>
      <c r="CJ5119" s="37"/>
      <c r="CK5119" s="37"/>
      <c r="CL5119" s="37"/>
      <c r="CM5119" s="37"/>
      <c r="CN5119" s="37"/>
      <c r="CO5119" s="37"/>
      <c r="CP5119" s="37"/>
      <c r="CQ5119" s="37"/>
      <c r="CR5119" s="37"/>
      <c r="CS5119" s="37"/>
      <c r="CT5119" s="37"/>
      <c r="CU5119" s="37"/>
      <c r="CV5119" s="37"/>
      <c r="CW5119" s="37"/>
      <c r="CX5119" s="37"/>
      <c r="CY5119" s="37"/>
      <c r="CZ5119" s="37"/>
      <c r="DA5119" s="37"/>
      <c r="DB5119" s="37"/>
      <c r="DC5119" s="37"/>
      <c r="DD5119" s="37"/>
      <c r="DE5119" s="37"/>
      <c r="DF5119" s="37"/>
      <c r="DG5119" s="37"/>
      <c r="DH5119" s="37"/>
      <c r="DI5119" s="37"/>
      <c r="DJ5119" s="37"/>
      <c r="DL5119" s="13" t="str">
        <f t="shared" si="79"/>
        <v/>
      </c>
    </row>
    <row r="5120" spans="1:116" s="12" customFormat="1" x14ac:dyDescent="0.3">
      <c r="A5120" s="10"/>
      <c r="B5120" s="41"/>
      <c r="D5120" s="39"/>
      <c r="E5120" s="39"/>
      <c r="F5120" s="10"/>
      <c r="G5120" s="10"/>
      <c r="H5120" s="11"/>
      <c r="I5120" s="10"/>
      <c r="J5120" s="10"/>
      <c r="K5120" s="39"/>
      <c r="L5120" s="24"/>
      <c r="M5120" s="27"/>
      <c r="N5120" s="37"/>
      <c r="O5120" s="37"/>
      <c r="P5120" s="37"/>
      <c r="Q5120" s="37"/>
      <c r="R5120" s="37"/>
      <c r="S5120" s="37"/>
      <c r="T5120" s="37"/>
      <c r="U5120" s="37"/>
      <c r="V5120" s="37"/>
      <c r="W5120" s="37"/>
      <c r="X5120" s="37"/>
      <c r="Y5120" s="37"/>
      <c r="Z5120" s="37"/>
      <c r="AA5120" s="37"/>
      <c r="AB5120" s="37"/>
      <c r="AC5120" s="37"/>
      <c r="AD5120" s="37"/>
      <c r="AE5120" s="37"/>
      <c r="AF5120" s="37"/>
      <c r="AG5120" s="37"/>
      <c r="AH5120" s="37"/>
      <c r="AI5120" s="37"/>
      <c r="AJ5120" s="37"/>
      <c r="AK5120" s="37"/>
      <c r="AL5120" s="37"/>
      <c r="AM5120" s="37"/>
      <c r="AN5120" s="37"/>
      <c r="AO5120" s="37"/>
      <c r="AP5120" s="37"/>
      <c r="AQ5120" s="37"/>
      <c r="AR5120" s="37"/>
      <c r="AS5120" s="37"/>
      <c r="AT5120" s="37"/>
      <c r="AU5120" s="37"/>
      <c r="AV5120" s="37"/>
      <c r="AW5120" s="37"/>
      <c r="AX5120" s="37"/>
      <c r="AY5120" s="37"/>
      <c r="AZ5120" s="37"/>
      <c r="BA5120" s="37"/>
      <c r="BB5120" s="37"/>
      <c r="BC5120" s="37"/>
      <c r="BD5120" s="37"/>
      <c r="BE5120" s="37"/>
      <c r="BF5120" s="37"/>
      <c r="BG5120" s="37"/>
      <c r="BH5120" s="37"/>
      <c r="BI5120" s="37"/>
      <c r="BJ5120" s="37"/>
      <c r="BK5120" s="37"/>
      <c r="BL5120" s="37"/>
      <c r="BM5120" s="37"/>
      <c r="BN5120" s="37"/>
      <c r="BO5120" s="37"/>
      <c r="BP5120" s="37"/>
      <c r="BQ5120" s="37"/>
      <c r="BR5120" s="37"/>
      <c r="BS5120" s="37"/>
      <c r="BT5120" s="37"/>
      <c r="BU5120" s="37"/>
      <c r="BV5120" s="37"/>
      <c r="BW5120" s="37"/>
      <c r="BX5120" s="37"/>
      <c r="BY5120" s="37"/>
      <c r="BZ5120" s="37"/>
      <c r="CA5120" s="37"/>
      <c r="CB5120" s="37"/>
      <c r="CC5120" s="37"/>
      <c r="CD5120" s="37"/>
      <c r="CE5120" s="37"/>
      <c r="CF5120" s="37"/>
      <c r="CG5120" s="37"/>
      <c r="CH5120" s="37"/>
      <c r="CI5120" s="37"/>
      <c r="CJ5120" s="37"/>
      <c r="CK5120" s="37"/>
      <c r="CL5120" s="37"/>
      <c r="CM5120" s="37"/>
      <c r="CN5120" s="37"/>
      <c r="CO5120" s="37"/>
      <c r="CP5120" s="37"/>
      <c r="CQ5120" s="37"/>
      <c r="CR5120" s="37"/>
      <c r="CS5120" s="37"/>
      <c r="CT5120" s="37"/>
      <c r="CU5120" s="37"/>
      <c r="CV5120" s="37"/>
      <c r="CW5120" s="37"/>
      <c r="CX5120" s="37"/>
      <c r="CY5120" s="37"/>
      <c r="CZ5120" s="37"/>
      <c r="DA5120" s="37"/>
      <c r="DB5120" s="37"/>
      <c r="DC5120" s="37"/>
      <c r="DD5120" s="37"/>
      <c r="DE5120" s="37"/>
      <c r="DF5120" s="37"/>
      <c r="DG5120" s="37"/>
      <c r="DH5120" s="37"/>
      <c r="DI5120" s="37"/>
      <c r="DJ5120" s="37"/>
      <c r="DL5120" s="13" t="str">
        <f t="shared" si="79"/>
        <v/>
      </c>
    </row>
    <row r="5121" spans="1:116" s="12" customFormat="1" x14ac:dyDescent="0.3">
      <c r="A5121" s="10"/>
      <c r="B5121" s="41"/>
      <c r="D5121" s="39"/>
      <c r="E5121" s="39"/>
      <c r="F5121" s="10"/>
      <c r="G5121" s="10"/>
      <c r="H5121" s="11"/>
      <c r="I5121" s="10"/>
      <c r="J5121" s="10"/>
      <c r="K5121" s="39"/>
      <c r="L5121" s="24"/>
      <c r="M5121" s="27"/>
      <c r="N5121" s="37"/>
      <c r="O5121" s="37"/>
      <c r="P5121" s="37"/>
      <c r="Q5121" s="37"/>
      <c r="R5121" s="37"/>
      <c r="S5121" s="37"/>
      <c r="T5121" s="37"/>
      <c r="U5121" s="37"/>
      <c r="V5121" s="37"/>
      <c r="W5121" s="37"/>
      <c r="X5121" s="37"/>
      <c r="Y5121" s="37"/>
      <c r="Z5121" s="37"/>
      <c r="AA5121" s="37"/>
      <c r="AB5121" s="37"/>
      <c r="AC5121" s="37"/>
      <c r="AD5121" s="37"/>
      <c r="AE5121" s="37"/>
      <c r="AF5121" s="37"/>
      <c r="AG5121" s="37"/>
      <c r="AH5121" s="37"/>
      <c r="AI5121" s="37"/>
      <c r="AJ5121" s="37"/>
      <c r="AK5121" s="37"/>
      <c r="AL5121" s="37"/>
      <c r="AM5121" s="37"/>
      <c r="AN5121" s="37"/>
      <c r="AO5121" s="37"/>
      <c r="AP5121" s="37"/>
      <c r="AQ5121" s="37"/>
      <c r="AR5121" s="37"/>
      <c r="AS5121" s="37"/>
      <c r="AT5121" s="37"/>
      <c r="AU5121" s="37"/>
      <c r="AV5121" s="37"/>
      <c r="AW5121" s="37"/>
      <c r="AX5121" s="37"/>
      <c r="AY5121" s="37"/>
      <c r="AZ5121" s="37"/>
      <c r="BA5121" s="37"/>
      <c r="BB5121" s="37"/>
      <c r="BC5121" s="37"/>
      <c r="BD5121" s="37"/>
      <c r="BE5121" s="37"/>
      <c r="BF5121" s="37"/>
      <c r="BG5121" s="37"/>
      <c r="BH5121" s="37"/>
      <c r="BI5121" s="37"/>
      <c r="BJ5121" s="37"/>
      <c r="BK5121" s="37"/>
      <c r="BL5121" s="37"/>
      <c r="BM5121" s="37"/>
      <c r="BN5121" s="37"/>
      <c r="BO5121" s="37"/>
      <c r="BP5121" s="37"/>
      <c r="BQ5121" s="37"/>
      <c r="BR5121" s="37"/>
      <c r="BS5121" s="37"/>
      <c r="BT5121" s="37"/>
      <c r="BU5121" s="37"/>
      <c r="BV5121" s="37"/>
      <c r="BW5121" s="37"/>
      <c r="BX5121" s="37"/>
      <c r="BY5121" s="37"/>
      <c r="BZ5121" s="37"/>
      <c r="CA5121" s="37"/>
      <c r="CB5121" s="37"/>
      <c r="CC5121" s="37"/>
      <c r="CD5121" s="37"/>
      <c r="CE5121" s="37"/>
      <c r="CF5121" s="37"/>
      <c r="CG5121" s="37"/>
      <c r="CH5121" s="37"/>
      <c r="CI5121" s="37"/>
      <c r="CJ5121" s="37"/>
      <c r="CK5121" s="37"/>
      <c r="CL5121" s="37"/>
      <c r="CM5121" s="37"/>
      <c r="CN5121" s="37"/>
      <c r="CO5121" s="37"/>
      <c r="CP5121" s="37"/>
      <c r="CQ5121" s="37"/>
      <c r="CR5121" s="37"/>
      <c r="CS5121" s="37"/>
      <c r="CT5121" s="37"/>
      <c r="CU5121" s="37"/>
      <c r="CV5121" s="37"/>
      <c r="CW5121" s="37"/>
      <c r="CX5121" s="37"/>
      <c r="CY5121" s="37"/>
      <c r="CZ5121" s="37"/>
      <c r="DA5121" s="37"/>
      <c r="DB5121" s="37"/>
      <c r="DC5121" s="37"/>
      <c r="DD5121" s="37"/>
      <c r="DE5121" s="37"/>
      <c r="DF5121" s="37"/>
      <c r="DG5121" s="37"/>
      <c r="DH5121" s="37"/>
      <c r="DI5121" s="37"/>
      <c r="DJ5121" s="37"/>
      <c r="DL5121" s="13" t="str">
        <f t="shared" si="79"/>
        <v/>
      </c>
    </row>
    <row r="5122" spans="1:116" s="12" customFormat="1" x14ac:dyDescent="0.3">
      <c r="A5122" s="10"/>
      <c r="B5122" s="41"/>
      <c r="D5122" s="39"/>
      <c r="E5122" s="39"/>
      <c r="F5122" s="10"/>
      <c r="G5122" s="10"/>
      <c r="H5122" s="11"/>
      <c r="I5122" s="10"/>
      <c r="J5122" s="10"/>
      <c r="K5122" s="39"/>
      <c r="L5122" s="24"/>
      <c r="M5122" s="27"/>
      <c r="N5122" s="37"/>
      <c r="O5122" s="37"/>
      <c r="P5122" s="37"/>
      <c r="Q5122" s="37"/>
      <c r="R5122" s="37"/>
      <c r="S5122" s="37"/>
      <c r="T5122" s="37"/>
      <c r="U5122" s="37"/>
      <c r="V5122" s="37"/>
      <c r="W5122" s="37"/>
      <c r="X5122" s="37"/>
      <c r="Y5122" s="37"/>
      <c r="Z5122" s="37"/>
      <c r="AA5122" s="37"/>
      <c r="AB5122" s="37"/>
      <c r="AC5122" s="37"/>
      <c r="AD5122" s="37"/>
      <c r="AE5122" s="37"/>
      <c r="AF5122" s="37"/>
      <c r="AG5122" s="37"/>
      <c r="AH5122" s="37"/>
      <c r="AI5122" s="37"/>
      <c r="AJ5122" s="37"/>
      <c r="AK5122" s="37"/>
      <c r="AL5122" s="37"/>
      <c r="AM5122" s="37"/>
      <c r="AN5122" s="37"/>
      <c r="AO5122" s="37"/>
      <c r="AP5122" s="37"/>
      <c r="AQ5122" s="37"/>
      <c r="AR5122" s="37"/>
      <c r="AS5122" s="37"/>
      <c r="AT5122" s="37"/>
      <c r="AU5122" s="37"/>
      <c r="AV5122" s="37"/>
      <c r="AW5122" s="37"/>
      <c r="AX5122" s="37"/>
      <c r="AY5122" s="37"/>
      <c r="AZ5122" s="37"/>
      <c r="BA5122" s="37"/>
      <c r="BB5122" s="37"/>
      <c r="BC5122" s="37"/>
      <c r="BD5122" s="37"/>
      <c r="BE5122" s="37"/>
      <c r="BF5122" s="37"/>
      <c r="BG5122" s="37"/>
      <c r="BH5122" s="37"/>
      <c r="BI5122" s="37"/>
      <c r="BJ5122" s="37"/>
      <c r="BK5122" s="37"/>
      <c r="BL5122" s="37"/>
      <c r="BM5122" s="37"/>
      <c r="BN5122" s="37"/>
      <c r="BO5122" s="37"/>
      <c r="BP5122" s="37"/>
      <c r="BQ5122" s="37"/>
      <c r="BR5122" s="37"/>
      <c r="BS5122" s="37"/>
      <c r="BT5122" s="37"/>
      <c r="BU5122" s="37"/>
      <c r="BV5122" s="37"/>
      <c r="BW5122" s="37"/>
      <c r="BX5122" s="37"/>
      <c r="BY5122" s="37"/>
      <c r="BZ5122" s="37"/>
      <c r="CA5122" s="37"/>
      <c r="CB5122" s="37"/>
      <c r="CC5122" s="37"/>
      <c r="CD5122" s="37"/>
      <c r="CE5122" s="37"/>
      <c r="CF5122" s="37"/>
      <c r="CG5122" s="37"/>
      <c r="CH5122" s="37"/>
      <c r="CI5122" s="37"/>
      <c r="CJ5122" s="37"/>
      <c r="CK5122" s="37"/>
      <c r="CL5122" s="37"/>
      <c r="CM5122" s="37"/>
      <c r="CN5122" s="37"/>
      <c r="CO5122" s="37"/>
      <c r="CP5122" s="37"/>
      <c r="CQ5122" s="37"/>
      <c r="CR5122" s="37"/>
      <c r="CS5122" s="37"/>
      <c r="CT5122" s="37"/>
      <c r="CU5122" s="37"/>
      <c r="CV5122" s="37"/>
      <c r="CW5122" s="37"/>
      <c r="CX5122" s="37"/>
      <c r="CY5122" s="37"/>
      <c r="CZ5122" s="37"/>
      <c r="DA5122" s="37"/>
      <c r="DB5122" s="37"/>
      <c r="DC5122" s="37"/>
      <c r="DD5122" s="37"/>
      <c r="DE5122" s="37"/>
      <c r="DF5122" s="37"/>
      <c r="DG5122" s="37"/>
      <c r="DH5122" s="37"/>
      <c r="DI5122" s="37"/>
      <c r="DJ5122" s="37"/>
      <c r="DL5122" s="13" t="str">
        <f t="shared" si="79"/>
        <v/>
      </c>
    </row>
    <row r="5123" spans="1:116" s="12" customFormat="1" x14ac:dyDescent="0.3">
      <c r="A5123" s="10"/>
      <c r="B5123" s="41"/>
      <c r="D5123" s="39"/>
      <c r="E5123" s="39"/>
      <c r="F5123" s="10"/>
      <c r="G5123" s="10"/>
      <c r="H5123" s="11"/>
      <c r="I5123" s="10"/>
      <c r="J5123" s="10"/>
      <c r="K5123" s="39"/>
      <c r="L5123" s="24"/>
      <c r="M5123" s="27"/>
      <c r="N5123" s="37"/>
      <c r="O5123" s="37"/>
      <c r="P5123" s="37"/>
      <c r="Q5123" s="37"/>
      <c r="R5123" s="37"/>
      <c r="S5123" s="37"/>
      <c r="T5123" s="37"/>
      <c r="U5123" s="37"/>
      <c r="V5123" s="37"/>
      <c r="W5123" s="37"/>
      <c r="X5123" s="37"/>
      <c r="Y5123" s="37"/>
      <c r="Z5123" s="37"/>
      <c r="AA5123" s="37"/>
      <c r="AB5123" s="37"/>
      <c r="AC5123" s="37"/>
      <c r="AD5123" s="37"/>
      <c r="AE5123" s="37"/>
      <c r="AF5123" s="37"/>
      <c r="AG5123" s="37"/>
      <c r="AH5123" s="37"/>
      <c r="AI5123" s="37"/>
      <c r="AJ5123" s="37"/>
      <c r="AK5123" s="37"/>
      <c r="AL5123" s="37"/>
      <c r="AM5123" s="37"/>
      <c r="AN5123" s="37"/>
      <c r="AO5123" s="37"/>
      <c r="AP5123" s="37"/>
      <c r="AQ5123" s="37"/>
      <c r="AR5123" s="37"/>
      <c r="AS5123" s="37"/>
      <c r="AT5123" s="37"/>
      <c r="AU5123" s="37"/>
      <c r="AV5123" s="37"/>
      <c r="AW5123" s="37"/>
      <c r="AX5123" s="37"/>
      <c r="AY5123" s="37"/>
      <c r="AZ5123" s="37"/>
      <c r="BA5123" s="37"/>
      <c r="BB5123" s="37"/>
      <c r="BC5123" s="37"/>
      <c r="BD5123" s="37"/>
      <c r="BE5123" s="37"/>
      <c r="BF5123" s="37"/>
      <c r="BG5123" s="37"/>
      <c r="BH5123" s="37"/>
      <c r="BI5123" s="37"/>
      <c r="BJ5123" s="37"/>
      <c r="BK5123" s="37"/>
      <c r="BL5123" s="37"/>
      <c r="BM5123" s="37"/>
      <c r="BN5123" s="37"/>
      <c r="BO5123" s="37"/>
      <c r="BP5123" s="37"/>
      <c r="BQ5123" s="37"/>
      <c r="BR5123" s="37"/>
      <c r="BS5123" s="37"/>
      <c r="BT5123" s="37"/>
      <c r="BU5123" s="37"/>
      <c r="BV5123" s="37"/>
      <c r="BW5123" s="37"/>
      <c r="BX5123" s="37"/>
      <c r="BY5123" s="37"/>
      <c r="BZ5123" s="37"/>
      <c r="CA5123" s="37"/>
      <c r="CB5123" s="37"/>
      <c r="CC5123" s="37"/>
      <c r="CD5123" s="37"/>
      <c r="CE5123" s="37"/>
      <c r="CF5123" s="37"/>
      <c r="CG5123" s="37"/>
      <c r="CH5123" s="37"/>
      <c r="CI5123" s="37"/>
      <c r="CJ5123" s="37"/>
      <c r="CK5123" s="37"/>
      <c r="CL5123" s="37"/>
      <c r="CM5123" s="37"/>
      <c r="CN5123" s="37"/>
      <c r="CO5123" s="37"/>
      <c r="CP5123" s="37"/>
      <c r="CQ5123" s="37"/>
      <c r="CR5123" s="37"/>
      <c r="CS5123" s="37"/>
      <c r="CT5123" s="37"/>
      <c r="CU5123" s="37"/>
      <c r="CV5123" s="37"/>
      <c r="CW5123" s="37"/>
      <c r="CX5123" s="37"/>
      <c r="CY5123" s="37"/>
      <c r="CZ5123" s="37"/>
      <c r="DA5123" s="37"/>
      <c r="DB5123" s="37"/>
      <c r="DC5123" s="37"/>
      <c r="DD5123" s="37"/>
      <c r="DE5123" s="37"/>
      <c r="DF5123" s="37"/>
      <c r="DG5123" s="37"/>
      <c r="DH5123" s="37"/>
      <c r="DI5123" s="37"/>
      <c r="DJ5123" s="37"/>
      <c r="DL5123" s="13" t="str">
        <f t="shared" ref="DL5123:DL5191" si="80">_xlfn.CONCAT(A5123,C5123,F5123:J5123)</f>
        <v/>
      </c>
    </row>
    <row r="5124" spans="1:116" s="12" customFormat="1" x14ac:dyDescent="0.3">
      <c r="A5124" s="10"/>
      <c r="B5124" s="41"/>
      <c r="D5124" s="39"/>
      <c r="E5124" s="39"/>
      <c r="F5124" s="10"/>
      <c r="G5124" s="10"/>
      <c r="H5124" s="11"/>
      <c r="I5124" s="10"/>
      <c r="J5124" s="10"/>
      <c r="K5124" s="39"/>
      <c r="L5124" s="24"/>
      <c r="M5124" s="27"/>
      <c r="N5124" s="37"/>
      <c r="O5124" s="37"/>
      <c r="P5124" s="37"/>
      <c r="Q5124" s="37"/>
      <c r="R5124" s="37"/>
      <c r="S5124" s="37"/>
      <c r="T5124" s="37"/>
      <c r="U5124" s="37"/>
      <c r="V5124" s="37"/>
      <c r="W5124" s="37"/>
      <c r="X5124" s="37"/>
      <c r="Y5124" s="37"/>
      <c r="Z5124" s="37"/>
      <c r="AA5124" s="37"/>
      <c r="AB5124" s="37"/>
      <c r="AC5124" s="37"/>
      <c r="AD5124" s="37"/>
      <c r="AE5124" s="37"/>
      <c r="AF5124" s="37"/>
      <c r="AG5124" s="37"/>
      <c r="AH5124" s="37"/>
      <c r="AI5124" s="37"/>
      <c r="AJ5124" s="37"/>
      <c r="AK5124" s="37"/>
      <c r="AL5124" s="37"/>
      <c r="AM5124" s="37"/>
      <c r="AN5124" s="37"/>
      <c r="AO5124" s="37"/>
      <c r="AP5124" s="37"/>
      <c r="AQ5124" s="37"/>
      <c r="AR5124" s="37"/>
      <c r="AS5124" s="37"/>
      <c r="AT5124" s="37"/>
      <c r="AU5124" s="37"/>
      <c r="AV5124" s="37"/>
      <c r="AW5124" s="37"/>
      <c r="AX5124" s="37"/>
      <c r="AY5124" s="37"/>
      <c r="AZ5124" s="37"/>
      <c r="BA5124" s="37"/>
      <c r="BB5124" s="37"/>
      <c r="BC5124" s="37"/>
      <c r="BD5124" s="37"/>
      <c r="BE5124" s="37"/>
      <c r="BF5124" s="37"/>
      <c r="BG5124" s="37"/>
      <c r="BH5124" s="37"/>
      <c r="BI5124" s="37"/>
      <c r="BJ5124" s="37"/>
      <c r="BK5124" s="37"/>
      <c r="BL5124" s="37"/>
      <c r="BM5124" s="37"/>
      <c r="BN5124" s="37"/>
      <c r="BO5124" s="37"/>
      <c r="BP5124" s="37"/>
      <c r="BQ5124" s="37"/>
      <c r="BR5124" s="37"/>
      <c r="BS5124" s="37"/>
      <c r="BT5124" s="37"/>
      <c r="BU5124" s="37"/>
      <c r="BV5124" s="37"/>
      <c r="BW5124" s="37"/>
      <c r="BX5124" s="37"/>
      <c r="BY5124" s="37"/>
      <c r="BZ5124" s="37"/>
      <c r="CA5124" s="37"/>
      <c r="CB5124" s="37"/>
      <c r="CC5124" s="37"/>
      <c r="CD5124" s="37"/>
      <c r="CE5124" s="37"/>
      <c r="CF5124" s="37"/>
      <c r="CG5124" s="37"/>
      <c r="CH5124" s="37"/>
      <c r="CI5124" s="37"/>
      <c r="CJ5124" s="37"/>
      <c r="CK5124" s="37"/>
      <c r="CL5124" s="37"/>
      <c r="CM5124" s="37"/>
      <c r="CN5124" s="37"/>
      <c r="CO5124" s="37"/>
      <c r="CP5124" s="37"/>
      <c r="CQ5124" s="37"/>
      <c r="CR5124" s="37"/>
      <c r="CS5124" s="37"/>
      <c r="CT5124" s="37"/>
      <c r="CU5124" s="37"/>
      <c r="CV5124" s="37"/>
      <c r="CW5124" s="37"/>
      <c r="CX5124" s="37"/>
      <c r="CY5124" s="37"/>
      <c r="CZ5124" s="37"/>
      <c r="DA5124" s="37"/>
      <c r="DB5124" s="37"/>
      <c r="DC5124" s="37"/>
      <c r="DD5124" s="37"/>
      <c r="DE5124" s="37"/>
      <c r="DF5124" s="37"/>
      <c r="DG5124" s="37"/>
      <c r="DH5124" s="37"/>
      <c r="DI5124" s="37"/>
      <c r="DJ5124" s="37"/>
      <c r="DL5124" s="13" t="str">
        <f t="shared" si="80"/>
        <v/>
      </c>
    </row>
    <row r="5125" spans="1:116" s="12" customFormat="1" x14ac:dyDescent="0.3">
      <c r="A5125" s="10"/>
      <c r="B5125" s="41"/>
      <c r="D5125" s="39"/>
      <c r="E5125" s="39"/>
      <c r="F5125" s="10"/>
      <c r="G5125" s="10"/>
      <c r="H5125" s="11"/>
      <c r="I5125" s="10"/>
      <c r="J5125" s="10"/>
      <c r="K5125" s="39"/>
      <c r="L5125" s="24"/>
      <c r="M5125" s="27"/>
      <c r="N5125" s="37"/>
      <c r="O5125" s="37"/>
      <c r="P5125" s="37"/>
      <c r="Q5125" s="37"/>
      <c r="R5125" s="37"/>
      <c r="S5125" s="37"/>
      <c r="T5125" s="37"/>
      <c r="U5125" s="37"/>
      <c r="V5125" s="37"/>
      <c r="W5125" s="37"/>
      <c r="X5125" s="37"/>
      <c r="Y5125" s="37"/>
      <c r="Z5125" s="37"/>
      <c r="AA5125" s="37"/>
      <c r="AB5125" s="37"/>
      <c r="AC5125" s="37"/>
      <c r="AD5125" s="37"/>
      <c r="AE5125" s="37"/>
      <c r="AF5125" s="37"/>
      <c r="AG5125" s="37"/>
      <c r="AH5125" s="37"/>
      <c r="AI5125" s="37"/>
      <c r="AJ5125" s="37"/>
      <c r="AK5125" s="37"/>
      <c r="AL5125" s="37"/>
      <c r="AM5125" s="37"/>
      <c r="AN5125" s="37"/>
      <c r="AO5125" s="37"/>
      <c r="AP5125" s="37"/>
      <c r="AQ5125" s="37"/>
      <c r="AR5125" s="37"/>
      <c r="AS5125" s="37"/>
      <c r="AT5125" s="37"/>
      <c r="AU5125" s="37"/>
      <c r="AV5125" s="37"/>
      <c r="AW5125" s="37"/>
      <c r="AX5125" s="37"/>
      <c r="AY5125" s="37"/>
      <c r="AZ5125" s="37"/>
      <c r="BA5125" s="37"/>
      <c r="BB5125" s="37"/>
      <c r="BC5125" s="37"/>
      <c r="BD5125" s="37"/>
      <c r="BE5125" s="37"/>
      <c r="BF5125" s="37"/>
      <c r="BG5125" s="37"/>
      <c r="BH5125" s="37"/>
      <c r="BI5125" s="37"/>
      <c r="BJ5125" s="37"/>
      <c r="BK5125" s="37"/>
      <c r="BL5125" s="37"/>
      <c r="BM5125" s="37"/>
      <c r="BN5125" s="37"/>
      <c r="BO5125" s="37"/>
      <c r="BP5125" s="37"/>
      <c r="BQ5125" s="37"/>
      <c r="BR5125" s="37"/>
      <c r="BS5125" s="37"/>
      <c r="BT5125" s="37"/>
      <c r="BU5125" s="37"/>
      <c r="BV5125" s="37"/>
      <c r="BW5125" s="37"/>
      <c r="BX5125" s="37"/>
      <c r="BY5125" s="37"/>
      <c r="BZ5125" s="37"/>
      <c r="CA5125" s="37"/>
      <c r="CB5125" s="37"/>
      <c r="CC5125" s="37"/>
      <c r="CD5125" s="37"/>
      <c r="CE5125" s="37"/>
      <c r="CF5125" s="37"/>
      <c r="CG5125" s="37"/>
      <c r="CH5125" s="37"/>
      <c r="CI5125" s="37"/>
      <c r="CJ5125" s="37"/>
      <c r="CK5125" s="37"/>
      <c r="CL5125" s="37"/>
      <c r="CM5125" s="37"/>
      <c r="CN5125" s="37"/>
      <c r="CO5125" s="37"/>
      <c r="CP5125" s="37"/>
      <c r="CQ5125" s="37"/>
      <c r="CR5125" s="37"/>
      <c r="CS5125" s="37"/>
      <c r="CT5125" s="37"/>
      <c r="CU5125" s="37"/>
      <c r="CV5125" s="37"/>
      <c r="CW5125" s="37"/>
      <c r="CX5125" s="37"/>
      <c r="CY5125" s="37"/>
      <c r="CZ5125" s="37"/>
      <c r="DA5125" s="37"/>
      <c r="DB5125" s="37"/>
      <c r="DC5125" s="37"/>
      <c r="DD5125" s="37"/>
      <c r="DE5125" s="37"/>
      <c r="DF5125" s="37"/>
      <c r="DG5125" s="37"/>
      <c r="DH5125" s="37"/>
      <c r="DI5125" s="37"/>
      <c r="DJ5125" s="37"/>
      <c r="DL5125" s="13" t="str">
        <f t="shared" si="80"/>
        <v/>
      </c>
    </row>
    <row r="5126" spans="1:116" s="12" customFormat="1" x14ac:dyDescent="0.3">
      <c r="A5126" s="10"/>
      <c r="B5126" s="41"/>
      <c r="D5126" s="39"/>
      <c r="E5126" s="39"/>
      <c r="F5126" s="10"/>
      <c r="G5126" s="10"/>
      <c r="H5126" s="11"/>
      <c r="I5126" s="10"/>
      <c r="J5126" s="10"/>
      <c r="K5126" s="39"/>
      <c r="L5126" s="24"/>
      <c r="M5126" s="27"/>
      <c r="N5126" s="37"/>
      <c r="O5126" s="37"/>
      <c r="P5126" s="37"/>
      <c r="Q5126" s="37"/>
      <c r="R5126" s="37"/>
      <c r="S5126" s="37"/>
      <c r="T5126" s="37"/>
      <c r="U5126" s="37"/>
      <c r="V5126" s="37"/>
      <c r="W5126" s="37"/>
      <c r="X5126" s="37"/>
      <c r="Y5126" s="37"/>
      <c r="Z5126" s="37"/>
      <c r="AA5126" s="37"/>
      <c r="AB5126" s="37"/>
      <c r="AC5126" s="37"/>
      <c r="AD5126" s="37"/>
      <c r="AE5126" s="37"/>
      <c r="AF5126" s="37"/>
      <c r="AG5126" s="37"/>
      <c r="AH5126" s="37"/>
      <c r="AI5126" s="37"/>
      <c r="AJ5126" s="37"/>
      <c r="AK5126" s="37"/>
      <c r="AL5126" s="37"/>
      <c r="AM5126" s="37"/>
      <c r="AN5126" s="37"/>
      <c r="AO5126" s="37"/>
      <c r="AP5126" s="37"/>
      <c r="AQ5126" s="37"/>
      <c r="AR5126" s="37"/>
      <c r="AS5126" s="37"/>
      <c r="AT5126" s="37"/>
      <c r="AU5126" s="37"/>
      <c r="AV5126" s="37"/>
      <c r="AW5126" s="37"/>
      <c r="AX5126" s="37"/>
      <c r="AY5126" s="37"/>
      <c r="AZ5126" s="37"/>
      <c r="BA5126" s="37"/>
      <c r="BB5126" s="37"/>
      <c r="BC5126" s="37"/>
      <c r="BD5126" s="37"/>
      <c r="BE5126" s="37"/>
      <c r="BF5126" s="37"/>
      <c r="BG5126" s="37"/>
      <c r="BH5126" s="37"/>
      <c r="BI5126" s="37"/>
      <c r="BJ5126" s="37"/>
      <c r="BK5126" s="37"/>
      <c r="BL5126" s="37"/>
      <c r="BM5126" s="37"/>
      <c r="BN5126" s="37"/>
      <c r="BO5126" s="37"/>
      <c r="BP5126" s="37"/>
      <c r="BQ5126" s="37"/>
      <c r="BR5126" s="37"/>
      <c r="BS5126" s="37"/>
      <c r="BT5126" s="37"/>
      <c r="BU5126" s="37"/>
      <c r="BV5126" s="37"/>
      <c r="BW5126" s="37"/>
      <c r="BX5126" s="37"/>
      <c r="BY5126" s="37"/>
      <c r="BZ5126" s="37"/>
      <c r="CA5126" s="37"/>
      <c r="CB5126" s="37"/>
      <c r="CC5126" s="37"/>
      <c r="CD5126" s="37"/>
      <c r="CE5126" s="37"/>
      <c r="CF5126" s="37"/>
      <c r="CG5126" s="37"/>
      <c r="CH5126" s="37"/>
      <c r="CI5126" s="37"/>
      <c r="CJ5126" s="37"/>
      <c r="CK5126" s="37"/>
      <c r="CL5126" s="37"/>
      <c r="CM5126" s="37"/>
      <c r="CN5126" s="37"/>
      <c r="CO5126" s="37"/>
      <c r="CP5126" s="37"/>
      <c r="CQ5126" s="37"/>
      <c r="CR5126" s="37"/>
      <c r="CS5126" s="37"/>
      <c r="CT5126" s="37"/>
      <c r="CU5126" s="37"/>
      <c r="CV5126" s="37"/>
      <c r="CW5126" s="37"/>
      <c r="CX5126" s="37"/>
      <c r="CY5126" s="37"/>
      <c r="CZ5126" s="37"/>
      <c r="DA5126" s="37"/>
      <c r="DB5126" s="37"/>
      <c r="DC5126" s="37"/>
      <c r="DD5126" s="37"/>
      <c r="DE5126" s="37"/>
      <c r="DF5126" s="37"/>
      <c r="DG5126" s="37"/>
      <c r="DH5126" s="37"/>
      <c r="DI5126" s="37"/>
      <c r="DJ5126" s="37"/>
      <c r="DL5126" s="13" t="str">
        <f t="shared" si="80"/>
        <v/>
      </c>
    </row>
    <row r="5127" spans="1:116" s="12" customFormat="1" x14ac:dyDescent="0.3">
      <c r="A5127" s="10"/>
      <c r="B5127" s="41"/>
      <c r="D5127" s="39"/>
      <c r="E5127" s="39"/>
      <c r="F5127" s="10"/>
      <c r="G5127" s="10"/>
      <c r="H5127" s="11"/>
      <c r="I5127" s="10"/>
      <c r="J5127" s="10"/>
      <c r="K5127" s="39"/>
      <c r="L5127" s="24"/>
      <c r="M5127" s="27"/>
      <c r="N5127" s="37"/>
      <c r="O5127" s="37"/>
      <c r="P5127" s="37"/>
      <c r="Q5127" s="37"/>
      <c r="R5127" s="37"/>
      <c r="S5127" s="37"/>
      <c r="T5127" s="37"/>
      <c r="U5127" s="37"/>
      <c r="V5127" s="37"/>
      <c r="W5127" s="37"/>
      <c r="X5127" s="37"/>
      <c r="Y5127" s="37"/>
      <c r="Z5127" s="37"/>
      <c r="AA5127" s="37"/>
      <c r="AB5127" s="37"/>
      <c r="AC5127" s="37"/>
      <c r="AD5127" s="37"/>
      <c r="AE5127" s="37"/>
      <c r="AF5127" s="37"/>
      <c r="AG5127" s="37"/>
      <c r="AH5127" s="37"/>
      <c r="AI5127" s="37"/>
      <c r="AJ5127" s="37"/>
      <c r="AK5127" s="37"/>
      <c r="AL5127" s="37"/>
      <c r="AM5127" s="37"/>
      <c r="AN5127" s="37"/>
      <c r="AO5127" s="37"/>
      <c r="AP5127" s="37"/>
      <c r="AQ5127" s="37"/>
      <c r="AR5127" s="37"/>
      <c r="AS5127" s="37"/>
      <c r="AT5127" s="37"/>
      <c r="AU5127" s="37"/>
      <c r="AV5127" s="37"/>
      <c r="AW5127" s="37"/>
      <c r="AX5127" s="37"/>
      <c r="AY5127" s="37"/>
      <c r="AZ5127" s="37"/>
      <c r="BA5127" s="37"/>
      <c r="BB5127" s="37"/>
      <c r="BC5127" s="37"/>
      <c r="BD5127" s="37"/>
      <c r="BE5127" s="37"/>
      <c r="BF5127" s="37"/>
      <c r="BG5127" s="37"/>
      <c r="BH5127" s="37"/>
      <c r="BI5127" s="37"/>
      <c r="BJ5127" s="37"/>
      <c r="BK5127" s="37"/>
      <c r="BL5127" s="37"/>
      <c r="BM5127" s="37"/>
      <c r="BN5127" s="37"/>
      <c r="BO5127" s="37"/>
      <c r="BP5127" s="37"/>
      <c r="BQ5127" s="37"/>
      <c r="BR5127" s="37"/>
      <c r="BS5127" s="37"/>
      <c r="BT5127" s="37"/>
      <c r="BU5127" s="37"/>
      <c r="BV5127" s="37"/>
      <c r="BW5127" s="37"/>
      <c r="BX5127" s="37"/>
      <c r="BY5127" s="37"/>
      <c r="BZ5127" s="37"/>
      <c r="CA5127" s="37"/>
      <c r="CB5127" s="37"/>
      <c r="CC5127" s="37"/>
      <c r="CD5127" s="37"/>
      <c r="CE5127" s="37"/>
      <c r="CF5127" s="37"/>
      <c r="CG5127" s="37"/>
      <c r="CH5127" s="37"/>
      <c r="CI5127" s="37"/>
      <c r="CJ5127" s="37"/>
      <c r="CK5127" s="37"/>
      <c r="CL5127" s="37"/>
      <c r="CM5127" s="37"/>
      <c r="CN5127" s="37"/>
      <c r="CO5127" s="37"/>
      <c r="CP5127" s="37"/>
      <c r="CQ5127" s="37"/>
      <c r="CR5127" s="37"/>
      <c r="CS5127" s="37"/>
      <c r="CT5127" s="37"/>
      <c r="CU5127" s="37"/>
      <c r="CV5127" s="37"/>
      <c r="CW5127" s="37"/>
      <c r="CX5127" s="37"/>
      <c r="CY5127" s="37"/>
      <c r="CZ5127" s="37"/>
      <c r="DA5127" s="37"/>
      <c r="DB5127" s="37"/>
      <c r="DC5127" s="37"/>
      <c r="DD5127" s="37"/>
      <c r="DE5127" s="37"/>
      <c r="DF5127" s="37"/>
      <c r="DG5127" s="37"/>
      <c r="DH5127" s="37"/>
      <c r="DI5127" s="37"/>
      <c r="DJ5127" s="37"/>
      <c r="DL5127" s="13" t="str">
        <f t="shared" si="80"/>
        <v/>
      </c>
    </row>
    <row r="5128" spans="1:116" s="12" customFormat="1" x14ac:dyDescent="0.3">
      <c r="A5128" s="10"/>
      <c r="B5128" s="41"/>
      <c r="D5128" s="39"/>
      <c r="E5128" s="39"/>
      <c r="F5128" s="10"/>
      <c r="G5128" s="10"/>
      <c r="H5128" s="11"/>
      <c r="I5128" s="10"/>
      <c r="J5128" s="10"/>
      <c r="K5128" s="39"/>
      <c r="L5128" s="24"/>
      <c r="M5128" s="27"/>
      <c r="N5128" s="37"/>
      <c r="O5128" s="37"/>
      <c r="P5128" s="37"/>
      <c r="Q5128" s="37"/>
      <c r="R5128" s="37"/>
      <c r="S5128" s="37"/>
      <c r="T5128" s="37"/>
      <c r="U5128" s="37"/>
      <c r="V5128" s="37"/>
      <c r="W5128" s="37"/>
      <c r="X5128" s="37"/>
      <c r="Y5128" s="37"/>
      <c r="Z5128" s="37"/>
      <c r="AA5128" s="37"/>
      <c r="AB5128" s="37"/>
      <c r="AC5128" s="37"/>
      <c r="AD5128" s="37"/>
      <c r="AE5128" s="37"/>
      <c r="AF5128" s="37"/>
      <c r="AG5128" s="37"/>
      <c r="AH5128" s="37"/>
      <c r="AI5128" s="37"/>
      <c r="AJ5128" s="37"/>
      <c r="AK5128" s="37"/>
      <c r="AL5128" s="37"/>
      <c r="AM5128" s="37"/>
      <c r="AN5128" s="37"/>
      <c r="AO5128" s="37"/>
      <c r="AP5128" s="37"/>
      <c r="AQ5128" s="37"/>
      <c r="AR5128" s="37"/>
      <c r="AS5128" s="37"/>
      <c r="AT5128" s="37"/>
      <c r="AU5128" s="37"/>
      <c r="AV5128" s="37"/>
      <c r="AW5128" s="37"/>
      <c r="AX5128" s="37"/>
      <c r="AY5128" s="37"/>
      <c r="AZ5128" s="37"/>
      <c r="BA5128" s="37"/>
      <c r="BB5128" s="37"/>
      <c r="BC5128" s="37"/>
      <c r="BD5128" s="37"/>
      <c r="BE5128" s="37"/>
      <c r="BF5128" s="37"/>
      <c r="BG5128" s="37"/>
      <c r="BH5128" s="37"/>
      <c r="BI5128" s="37"/>
      <c r="BJ5128" s="37"/>
      <c r="BK5128" s="37"/>
      <c r="BL5128" s="37"/>
      <c r="BM5128" s="37"/>
      <c r="BN5128" s="37"/>
      <c r="BO5128" s="37"/>
      <c r="BP5128" s="37"/>
      <c r="BQ5128" s="37"/>
      <c r="BR5128" s="37"/>
      <c r="BS5128" s="37"/>
      <c r="BT5128" s="37"/>
      <c r="BU5128" s="37"/>
      <c r="BV5128" s="37"/>
      <c r="BW5128" s="37"/>
      <c r="BX5128" s="37"/>
      <c r="BY5128" s="37"/>
      <c r="BZ5128" s="37"/>
      <c r="CA5128" s="37"/>
      <c r="CB5128" s="37"/>
      <c r="CC5128" s="37"/>
      <c r="CD5128" s="37"/>
      <c r="CE5128" s="37"/>
      <c r="CF5128" s="37"/>
      <c r="CG5128" s="37"/>
      <c r="CH5128" s="37"/>
      <c r="CI5128" s="37"/>
      <c r="CJ5128" s="37"/>
      <c r="CK5128" s="37"/>
      <c r="CL5128" s="37"/>
      <c r="CM5128" s="37"/>
      <c r="CN5128" s="37"/>
      <c r="CO5128" s="37"/>
      <c r="CP5128" s="37"/>
      <c r="CQ5128" s="37"/>
      <c r="CR5128" s="37"/>
      <c r="CS5128" s="37"/>
      <c r="CT5128" s="37"/>
      <c r="CU5128" s="37"/>
      <c r="CV5128" s="37"/>
      <c r="CW5128" s="37"/>
      <c r="CX5128" s="37"/>
      <c r="CY5128" s="37"/>
      <c r="CZ5128" s="37"/>
      <c r="DA5128" s="37"/>
      <c r="DB5128" s="37"/>
      <c r="DC5128" s="37"/>
      <c r="DD5128" s="37"/>
      <c r="DE5128" s="37"/>
      <c r="DF5128" s="37"/>
      <c r="DG5128" s="37"/>
      <c r="DH5128" s="37"/>
      <c r="DI5128" s="37"/>
      <c r="DJ5128" s="37"/>
      <c r="DL5128" s="13" t="str">
        <f t="shared" si="80"/>
        <v/>
      </c>
    </row>
    <row r="5129" spans="1:116" s="12" customFormat="1" x14ac:dyDescent="0.3">
      <c r="A5129" s="10"/>
      <c r="B5129" s="41"/>
      <c r="D5129" s="39"/>
      <c r="E5129" s="39"/>
      <c r="F5129" s="10"/>
      <c r="G5129" s="10"/>
      <c r="H5129" s="11"/>
      <c r="I5129" s="10"/>
      <c r="J5129" s="10"/>
      <c r="K5129" s="39"/>
      <c r="L5129" s="24"/>
      <c r="M5129" s="27"/>
      <c r="N5129" s="37"/>
      <c r="O5129" s="37"/>
      <c r="P5129" s="37"/>
      <c r="Q5129" s="37"/>
      <c r="R5129" s="37"/>
      <c r="S5129" s="37"/>
      <c r="T5129" s="37"/>
      <c r="U5129" s="37"/>
      <c r="V5129" s="37"/>
      <c r="W5129" s="37"/>
      <c r="X5129" s="37"/>
      <c r="Y5129" s="37"/>
      <c r="Z5129" s="37"/>
      <c r="AA5129" s="37"/>
      <c r="AB5129" s="37"/>
      <c r="AC5129" s="37"/>
      <c r="AD5129" s="37"/>
      <c r="AE5129" s="37"/>
      <c r="AF5129" s="37"/>
      <c r="AG5129" s="37"/>
      <c r="AH5129" s="37"/>
      <c r="AI5129" s="37"/>
      <c r="AJ5129" s="37"/>
      <c r="AK5129" s="37"/>
      <c r="AL5129" s="37"/>
      <c r="AM5129" s="37"/>
      <c r="AN5129" s="37"/>
      <c r="AO5129" s="37"/>
      <c r="AP5129" s="37"/>
      <c r="AQ5129" s="37"/>
      <c r="AR5129" s="37"/>
      <c r="AS5129" s="37"/>
      <c r="AT5129" s="37"/>
      <c r="AU5129" s="37"/>
      <c r="AV5129" s="37"/>
      <c r="AW5129" s="37"/>
      <c r="AX5129" s="37"/>
      <c r="AY5129" s="37"/>
      <c r="AZ5129" s="37"/>
      <c r="BA5129" s="37"/>
      <c r="BB5129" s="37"/>
      <c r="BC5129" s="37"/>
      <c r="BD5129" s="37"/>
      <c r="BE5129" s="37"/>
      <c r="BF5129" s="37"/>
      <c r="BG5129" s="37"/>
      <c r="BH5129" s="37"/>
      <c r="BI5129" s="37"/>
      <c r="BJ5129" s="37"/>
      <c r="BK5129" s="37"/>
      <c r="BL5129" s="37"/>
      <c r="BM5129" s="37"/>
      <c r="BN5129" s="37"/>
      <c r="BO5129" s="37"/>
      <c r="BP5129" s="37"/>
      <c r="BQ5129" s="37"/>
      <c r="BR5129" s="37"/>
      <c r="BS5129" s="37"/>
      <c r="BT5129" s="37"/>
      <c r="BU5129" s="37"/>
      <c r="BV5129" s="37"/>
      <c r="BW5129" s="37"/>
      <c r="BX5129" s="37"/>
      <c r="BY5129" s="37"/>
      <c r="BZ5129" s="37"/>
      <c r="CA5129" s="37"/>
      <c r="CB5129" s="37"/>
      <c r="CC5129" s="37"/>
      <c r="CD5129" s="37"/>
      <c r="CE5129" s="37"/>
      <c r="CF5129" s="37"/>
      <c r="CG5129" s="37"/>
      <c r="CH5129" s="37"/>
      <c r="CI5129" s="37"/>
      <c r="CJ5129" s="37"/>
      <c r="CK5129" s="37"/>
      <c r="CL5129" s="37"/>
      <c r="CM5129" s="37"/>
      <c r="CN5129" s="37"/>
      <c r="CO5129" s="37"/>
      <c r="CP5129" s="37"/>
      <c r="CQ5129" s="37"/>
      <c r="CR5129" s="37"/>
      <c r="CS5129" s="37"/>
      <c r="CT5129" s="37"/>
      <c r="CU5129" s="37"/>
      <c r="CV5129" s="37"/>
      <c r="CW5129" s="37"/>
      <c r="CX5129" s="37"/>
      <c r="CY5129" s="37"/>
      <c r="CZ5129" s="37"/>
      <c r="DA5129" s="37"/>
      <c r="DB5129" s="37"/>
      <c r="DC5129" s="37"/>
      <c r="DD5129" s="37"/>
      <c r="DE5129" s="37"/>
      <c r="DF5129" s="37"/>
      <c r="DG5129" s="37"/>
      <c r="DH5129" s="37"/>
      <c r="DI5129" s="37"/>
      <c r="DJ5129" s="37"/>
      <c r="DL5129" s="13" t="str">
        <f t="shared" si="80"/>
        <v/>
      </c>
    </row>
    <row r="5130" spans="1:116" s="12" customFormat="1" x14ac:dyDescent="0.3">
      <c r="A5130" s="10"/>
      <c r="B5130" s="41"/>
      <c r="D5130" s="39"/>
      <c r="E5130" s="39"/>
      <c r="F5130" s="10"/>
      <c r="G5130" s="10"/>
      <c r="H5130" s="11"/>
      <c r="I5130" s="10"/>
      <c r="J5130" s="10"/>
      <c r="K5130" s="39"/>
      <c r="L5130" s="24"/>
      <c r="M5130" s="27"/>
      <c r="N5130" s="37"/>
      <c r="O5130" s="37"/>
      <c r="P5130" s="37"/>
      <c r="Q5130" s="37"/>
      <c r="R5130" s="37"/>
      <c r="S5130" s="37"/>
      <c r="T5130" s="37"/>
      <c r="U5130" s="37"/>
      <c r="V5130" s="37"/>
      <c r="W5130" s="37"/>
      <c r="X5130" s="37"/>
      <c r="Y5130" s="37"/>
      <c r="Z5130" s="37"/>
      <c r="AA5130" s="37"/>
      <c r="AB5130" s="37"/>
      <c r="AC5130" s="37"/>
      <c r="AD5130" s="37"/>
      <c r="AE5130" s="37"/>
      <c r="AF5130" s="37"/>
      <c r="AG5130" s="37"/>
      <c r="AH5130" s="37"/>
      <c r="AI5130" s="37"/>
      <c r="AJ5130" s="37"/>
      <c r="AK5130" s="37"/>
      <c r="AL5130" s="37"/>
      <c r="AM5130" s="37"/>
      <c r="AN5130" s="37"/>
      <c r="AO5130" s="37"/>
      <c r="AP5130" s="37"/>
      <c r="AQ5130" s="37"/>
      <c r="AR5130" s="37"/>
      <c r="AS5130" s="37"/>
      <c r="AT5130" s="37"/>
      <c r="AU5130" s="37"/>
      <c r="AV5130" s="37"/>
      <c r="AW5130" s="37"/>
      <c r="AX5130" s="37"/>
      <c r="AY5130" s="37"/>
      <c r="AZ5130" s="37"/>
      <c r="BA5130" s="37"/>
      <c r="BB5130" s="37"/>
      <c r="BC5130" s="37"/>
      <c r="BD5130" s="37"/>
      <c r="BE5130" s="37"/>
      <c r="BF5130" s="37"/>
      <c r="BG5130" s="37"/>
      <c r="BH5130" s="37"/>
      <c r="BI5130" s="37"/>
      <c r="BJ5130" s="37"/>
      <c r="BK5130" s="37"/>
      <c r="BL5130" s="37"/>
      <c r="BM5130" s="37"/>
      <c r="BN5130" s="37"/>
      <c r="BO5130" s="37"/>
      <c r="BP5130" s="37"/>
      <c r="BQ5130" s="37"/>
      <c r="BR5130" s="37"/>
      <c r="BS5130" s="37"/>
      <c r="BT5130" s="37"/>
      <c r="BU5130" s="37"/>
      <c r="BV5130" s="37"/>
      <c r="BW5130" s="37"/>
      <c r="BX5130" s="37"/>
      <c r="BY5130" s="37"/>
      <c r="BZ5130" s="37"/>
      <c r="CA5130" s="37"/>
      <c r="CB5130" s="37"/>
      <c r="CC5130" s="37"/>
      <c r="CD5130" s="37"/>
      <c r="CE5130" s="37"/>
      <c r="CF5130" s="37"/>
      <c r="CG5130" s="37"/>
      <c r="CH5130" s="37"/>
      <c r="CI5130" s="37"/>
      <c r="CJ5130" s="37"/>
      <c r="CK5130" s="37"/>
      <c r="CL5130" s="37"/>
      <c r="CM5130" s="37"/>
      <c r="CN5130" s="37"/>
      <c r="CO5130" s="37"/>
      <c r="CP5130" s="37"/>
      <c r="CQ5130" s="37"/>
      <c r="CR5130" s="37"/>
      <c r="CS5130" s="37"/>
      <c r="CT5130" s="37"/>
      <c r="CU5130" s="37"/>
      <c r="CV5130" s="37"/>
      <c r="CW5130" s="37"/>
      <c r="CX5130" s="37"/>
      <c r="CY5130" s="37"/>
      <c r="CZ5130" s="37"/>
      <c r="DA5130" s="37"/>
      <c r="DB5130" s="37"/>
      <c r="DC5130" s="37"/>
      <c r="DD5130" s="37"/>
      <c r="DE5130" s="37"/>
      <c r="DF5130" s="37"/>
      <c r="DG5130" s="37"/>
      <c r="DH5130" s="37"/>
      <c r="DI5130" s="37"/>
      <c r="DJ5130" s="37"/>
      <c r="DL5130" s="13" t="str">
        <f t="shared" si="80"/>
        <v/>
      </c>
    </row>
    <row r="5131" spans="1:116" s="12" customFormat="1" x14ac:dyDescent="0.3">
      <c r="A5131" s="10"/>
      <c r="B5131" s="41"/>
      <c r="D5131" s="39"/>
      <c r="E5131" s="39"/>
      <c r="F5131" s="10"/>
      <c r="G5131" s="10"/>
      <c r="H5131" s="11"/>
      <c r="I5131" s="10"/>
      <c r="J5131" s="10"/>
      <c r="K5131" s="39"/>
      <c r="L5131" s="24"/>
      <c r="M5131" s="27"/>
      <c r="N5131" s="37"/>
      <c r="O5131" s="37"/>
      <c r="P5131" s="37"/>
      <c r="Q5131" s="37"/>
      <c r="R5131" s="37"/>
      <c r="S5131" s="37"/>
      <c r="T5131" s="37"/>
      <c r="U5131" s="37"/>
      <c r="V5131" s="37"/>
      <c r="W5131" s="37"/>
      <c r="X5131" s="37"/>
      <c r="Y5131" s="37"/>
      <c r="Z5131" s="37"/>
      <c r="AA5131" s="37"/>
      <c r="AB5131" s="37"/>
      <c r="AC5131" s="37"/>
      <c r="AD5131" s="37"/>
      <c r="AE5131" s="37"/>
      <c r="AF5131" s="37"/>
      <c r="AG5131" s="37"/>
      <c r="AH5131" s="37"/>
      <c r="AI5131" s="37"/>
      <c r="AJ5131" s="37"/>
      <c r="AK5131" s="37"/>
      <c r="AL5131" s="37"/>
      <c r="AM5131" s="37"/>
      <c r="AN5131" s="37"/>
      <c r="AO5131" s="37"/>
      <c r="AP5131" s="37"/>
      <c r="AQ5131" s="37"/>
      <c r="AR5131" s="37"/>
      <c r="AS5131" s="37"/>
      <c r="AT5131" s="37"/>
      <c r="AU5131" s="37"/>
      <c r="AV5131" s="37"/>
      <c r="AW5131" s="37"/>
      <c r="AX5131" s="37"/>
      <c r="AY5131" s="37"/>
      <c r="AZ5131" s="37"/>
      <c r="BA5131" s="37"/>
      <c r="BB5131" s="37"/>
      <c r="BC5131" s="37"/>
      <c r="BD5131" s="37"/>
      <c r="BE5131" s="37"/>
      <c r="BF5131" s="37"/>
      <c r="BG5131" s="37"/>
      <c r="BH5131" s="37"/>
      <c r="BI5131" s="37"/>
      <c r="BJ5131" s="37"/>
      <c r="BK5131" s="37"/>
      <c r="BL5131" s="37"/>
      <c r="BM5131" s="37"/>
      <c r="BN5131" s="37"/>
      <c r="BO5131" s="37"/>
      <c r="BP5131" s="37"/>
      <c r="BQ5131" s="37"/>
      <c r="BR5131" s="37"/>
      <c r="BS5131" s="37"/>
      <c r="BT5131" s="37"/>
      <c r="BU5131" s="37"/>
      <c r="BV5131" s="37"/>
      <c r="BW5131" s="37"/>
      <c r="BX5131" s="37"/>
      <c r="BY5131" s="37"/>
      <c r="BZ5131" s="37"/>
      <c r="CA5131" s="37"/>
      <c r="CB5131" s="37"/>
      <c r="CC5131" s="37"/>
      <c r="CD5131" s="37"/>
      <c r="CE5131" s="37"/>
      <c r="CF5131" s="37"/>
      <c r="CG5131" s="37"/>
      <c r="CH5131" s="37"/>
      <c r="CI5131" s="37"/>
      <c r="CJ5131" s="37"/>
      <c r="CK5131" s="37"/>
      <c r="CL5131" s="37"/>
      <c r="CM5131" s="37"/>
      <c r="CN5131" s="37"/>
      <c r="CO5131" s="37"/>
      <c r="CP5131" s="37"/>
      <c r="CQ5131" s="37"/>
      <c r="CR5131" s="37"/>
      <c r="CS5131" s="37"/>
      <c r="CT5131" s="37"/>
      <c r="CU5131" s="37"/>
      <c r="CV5131" s="37"/>
      <c r="CW5131" s="37"/>
      <c r="CX5131" s="37"/>
      <c r="CY5131" s="37"/>
      <c r="CZ5131" s="37"/>
      <c r="DA5131" s="37"/>
      <c r="DB5131" s="37"/>
      <c r="DC5131" s="37"/>
      <c r="DD5131" s="37"/>
      <c r="DE5131" s="37"/>
      <c r="DF5131" s="37"/>
      <c r="DG5131" s="37"/>
      <c r="DH5131" s="37"/>
      <c r="DI5131" s="37"/>
      <c r="DJ5131" s="37"/>
      <c r="DL5131" s="13" t="str">
        <f t="shared" si="80"/>
        <v/>
      </c>
    </row>
    <row r="5132" spans="1:116" s="12" customFormat="1" x14ac:dyDescent="0.3">
      <c r="A5132" s="10"/>
      <c r="B5132" s="41"/>
      <c r="D5132" s="39"/>
      <c r="E5132" s="39"/>
      <c r="F5132" s="10"/>
      <c r="G5132" s="10"/>
      <c r="H5132" s="11"/>
      <c r="I5132" s="10"/>
      <c r="J5132" s="10"/>
      <c r="K5132" s="39"/>
      <c r="L5132" s="24"/>
      <c r="M5132" s="27"/>
      <c r="N5132" s="37"/>
      <c r="O5132" s="37"/>
      <c r="P5132" s="37"/>
      <c r="Q5132" s="37"/>
      <c r="R5132" s="37"/>
      <c r="S5132" s="37"/>
      <c r="T5132" s="37"/>
      <c r="U5132" s="37"/>
      <c r="V5132" s="37"/>
      <c r="W5132" s="37"/>
      <c r="X5132" s="37"/>
      <c r="Y5132" s="37"/>
      <c r="Z5132" s="37"/>
      <c r="AA5132" s="37"/>
      <c r="AB5132" s="37"/>
      <c r="AC5132" s="37"/>
      <c r="AD5132" s="37"/>
      <c r="AE5132" s="37"/>
      <c r="AF5132" s="37"/>
      <c r="AG5132" s="37"/>
      <c r="AH5132" s="37"/>
      <c r="AI5132" s="37"/>
      <c r="AJ5132" s="37"/>
      <c r="AK5132" s="37"/>
      <c r="AL5132" s="37"/>
      <c r="AM5132" s="37"/>
      <c r="AN5132" s="37"/>
      <c r="AO5132" s="37"/>
      <c r="AP5132" s="37"/>
      <c r="AQ5132" s="37"/>
      <c r="AR5132" s="37"/>
      <c r="AS5132" s="37"/>
      <c r="AT5132" s="37"/>
      <c r="AU5132" s="37"/>
      <c r="AV5132" s="37"/>
      <c r="AW5132" s="37"/>
      <c r="AX5132" s="37"/>
      <c r="AY5132" s="37"/>
      <c r="AZ5132" s="37"/>
      <c r="BA5132" s="37"/>
      <c r="BB5132" s="37"/>
      <c r="BC5132" s="37"/>
      <c r="BD5132" s="37"/>
      <c r="BE5132" s="37"/>
      <c r="BF5132" s="37"/>
      <c r="BG5132" s="37"/>
      <c r="BH5132" s="37"/>
      <c r="BI5132" s="37"/>
      <c r="BJ5132" s="37"/>
      <c r="BK5132" s="37"/>
      <c r="BL5132" s="37"/>
      <c r="BM5132" s="37"/>
      <c r="BN5132" s="37"/>
      <c r="BO5132" s="37"/>
      <c r="BP5132" s="37"/>
      <c r="BQ5132" s="37"/>
      <c r="BR5132" s="37"/>
      <c r="BS5132" s="37"/>
      <c r="BT5132" s="37"/>
      <c r="BU5132" s="37"/>
      <c r="BV5132" s="37"/>
      <c r="BW5132" s="37"/>
      <c r="BX5132" s="37"/>
      <c r="BY5132" s="37"/>
      <c r="BZ5132" s="37"/>
      <c r="CA5132" s="37"/>
      <c r="CB5132" s="37"/>
      <c r="CC5132" s="37"/>
      <c r="CD5132" s="37"/>
      <c r="CE5132" s="37"/>
      <c r="CF5132" s="37"/>
      <c r="CG5132" s="37"/>
      <c r="CH5132" s="37"/>
      <c r="CI5132" s="37"/>
      <c r="CJ5132" s="37"/>
      <c r="CK5132" s="37"/>
      <c r="CL5132" s="37"/>
      <c r="CM5132" s="37"/>
      <c r="CN5132" s="37"/>
      <c r="CO5132" s="37"/>
      <c r="CP5132" s="37"/>
      <c r="CQ5132" s="37"/>
      <c r="CR5132" s="37"/>
      <c r="CS5132" s="37"/>
      <c r="CT5132" s="37"/>
      <c r="CU5132" s="37"/>
      <c r="CV5132" s="37"/>
      <c r="CW5132" s="37"/>
      <c r="CX5132" s="37"/>
      <c r="CY5132" s="37"/>
      <c r="CZ5132" s="37"/>
      <c r="DA5132" s="37"/>
      <c r="DB5132" s="37"/>
      <c r="DC5132" s="37"/>
      <c r="DD5132" s="37"/>
      <c r="DE5132" s="37"/>
      <c r="DF5132" s="37"/>
      <c r="DG5132" s="37"/>
      <c r="DH5132" s="37"/>
      <c r="DI5132" s="37"/>
      <c r="DJ5132" s="37"/>
      <c r="DL5132" s="13" t="str">
        <f t="shared" si="80"/>
        <v/>
      </c>
    </row>
    <row r="5133" spans="1:116" s="12" customFormat="1" x14ac:dyDescent="0.3">
      <c r="A5133" s="10"/>
      <c r="B5133" s="41"/>
      <c r="D5133" s="39"/>
      <c r="E5133" s="39"/>
      <c r="F5133" s="10"/>
      <c r="G5133" s="10"/>
      <c r="H5133" s="11"/>
      <c r="I5133" s="10"/>
      <c r="J5133" s="10"/>
      <c r="K5133" s="39"/>
      <c r="L5133" s="24"/>
      <c r="M5133" s="27"/>
      <c r="N5133" s="37"/>
      <c r="O5133" s="37"/>
      <c r="P5133" s="37"/>
      <c r="Q5133" s="37"/>
      <c r="R5133" s="37"/>
      <c r="S5133" s="37"/>
      <c r="T5133" s="37"/>
      <c r="U5133" s="37"/>
      <c r="V5133" s="37"/>
      <c r="W5133" s="37"/>
      <c r="X5133" s="37"/>
      <c r="Y5133" s="37"/>
      <c r="Z5133" s="37"/>
      <c r="AA5133" s="37"/>
      <c r="AB5133" s="37"/>
      <c r="AC5133" s="37"/>
      <c r="AD5133" s="37"/>
      <c r="AE5133" s="37"/>
      <c r="AF5133" s="37"/>
      <c r="AG5133" s="37"/>
      <c r="AH5133" s="37"/>
      <c r="AI5133" s="37"/>
      <c r="AJ5133" s="37"/>
      <c r="AK5133" s="37"/>
      <c r="AL5133" s="37"/>
      <c r="AM5133" s="37"/>
      <c r="AN5133" s="37"/>
      <c r="AO5133" s="37"/>
      <c r="AP5133" s="37"/>
      <c r="AQ5133" s="37"/>
      <c r="AR5133" s="37"/>
      <c r="AS5133" s="37"/>
      <c r="AT5133" s="37"/>
      <c r="AU5133" s="37"/>
      <c r="AV5133" s="37"/>
      <c r="AW5133" s="37"/>
      <c r="AX5133" s="37"/>
      <c r="AY5133" s="37"/>
      <c r="AZ5133" s="37"/>
      <c r="BA5133" s="37"/>
      <c r="BB5133" s="37"/>
      <c r="BC5133" s="37"/>
      <c r="BD5133" s="37"/>
      <c r="BE5133" s="37"/>
      <c r="BF5133" s="37"/>
      <c r="BG5133" s="37"/>
      <c r="BH5133" s="37"/>
      <c r="BI5133" s="37"/>
      <c r="BJ5133" s="37"/>
      <c r="BK5133" s="37"/>
      <c r="BL5133" s="37"/>
      <c r="BM5133" s="37"/>
      <c r="BN5133" s="37"/>
      <c r="BO5133" s="37"/>
      <c r="BP5133" s="37"/>
      <c r="BQ5133" s="37"/>
      <c r="BR5133" s="37"/>
      <c r="BS5133" s="37"/>
      <c r="BT5133" s="37"/>
      <c r="BU5133" s="37"/>
      <c r="BV5133" s="37"/>
      <c r="BW5133" s="37"/>
      <c r="BX5133" s="37"/>
      <c r="BY5133" s="37"/>
      <c r="BZ5133" s="37"/>
      <c r="CA5133" s="37"/>
      <c r="CB5133" s="37"/>
      <c r="CC5133" s="37"/>
      <c r="CD5133" s="37"/>
      <c r="CE5133" s="37"/>
      <c r="CF5133" s="37"/>
      <c r="CG5133" s="37"/>
      <c r="CH5133" s="37"/>
      <c r="CI5133" s="37"/>
      <c r="CJ5133" s="37"/>
      <c r="CK5133" s="37"/>
      <c r="CL5133" s="37"/>
      <c r="CM5133" s="37"/>
      <c r="CN5133" s="37"/>
      <c r="CO5133" s="37"/>
      <c r="CP5133" s="37"/>
      <c r="CQ5133" s="37"/>
      <c r="CR5133" s="37"/>
      <c r="CS5133" s="37"/>
      <c r="CT5133" s="37"/>
      <c r="CU5133" s="37"/>
      <c r="CV5133" s="37"/>
      <c r="CW5133" s="37"/>
      <c r="CX5133" s="37"/>
      <c r="CY5133" s="37"/>
      <c r="CZ5133" s="37"/>
      <c r="DA5133" s="37"/>
      <c r="DB5133" s="37"/>
      <c r="DC5133" s="37"/>
      <c r="DD5133" s="37"/>
      <c r="DE5133" s="37"/>
      <c r="DF5133" s="37"/>
      <c r="DG5133" s="37"/>
      <c r="DH5133" s="37"/>
      <c r="DI5133" s="37"/>
      <c r="DJ5133" s="37"/>
      <c r="DL5133" s="13" t="str">
        <f t="shared" si="80"/>
        <v/>
      </c>
    </row>
    <row r="5134" spans="1:116" s="12" customFormat="1" x14ac:dyDescent="0.3">
      <c r="A5134" s="10"/>
      <c r="B5134" s="41"/>
      <c r="D5134" s="39"/>
      <c r="E5134" s="39"/>
      <c r="F5134" s="10"/>
      <c r="G5134" s="10"/>
      <c r="H5134" s="11"/>
      <c r="I5134" s="10"/>
      <c r="J5134" s="10"/>
      <c r="K5134" s="39"/>
      <c r="L5134" s="24"/>
      <c r="M5134" s="27"/>
      <c r="N5134" s="37"/>
      <c r="O5134" s="37"/>
      <c r="P5134" s="37"/>
      <c r="Q5134" s="37"/>
      <c r="R5134" s="37"/>
      <c r="S5134" s="37"/>
      <c r="T5134" s="37"/>
      <c r="U5134" s="37"/>
      <c r="V5134" s="37"/>
      <c r="W5134" s="37"/>
      <c r="X5134" s="37"/>
      <c r="Y5134" s="37"/>
      <c r="Z5134" s="37"/>
      <c r="AA5134" s="37"/>
      <c r="AB5134" s="37"/>
      <c r="AC5134" s="37"/>
      <c r="AD5134" s="37"/>
      <c r="AE5134" s="37"/>
      <c r="AF5134" s="37"/>
      <c r="AG5134" s="37"/>
      <c r="AH5134" s="37"/>
      <c r="AI5134" s="37"/>
      <c r="AJ5134" s="37"/>
      <c r="AK5134" s="37"/>
      <c r="AL5134" s="37"/>
      <c r="AM5134" s="37"/>
      <c r="AN5134" s="37"/>
      <c r="AO5134" s="37"/>
      <c r="AP5134" s="37"/>
      <c r="AQ5134" s="37"/>
      <c r="AR5134" s="37"/>
      <c r="AS5134" s="37"/>
      <c r="AT5134" s="37"/>
      <c r="AU5134" s="37"/>
      <c r="AV5134" s="37"/>
      <c r="AW5134" s="37"/>
      <c r="AX5134" s="37"/>
      <c r="AY5134" s="37"/>
      <c r="AZ5134" s="37"/>
      <c r="BA5134" s="37"/>
      <c r="BB5134" s="37"/>
      <c r="BC5134" s="37"/>
      <c r="BD5134" s="37"/>
      <c r="BE5134" s="37"/>
      <c r="BF5134" s="37"/>
      <c r="BG5134" s="37"/>
      <c r="BH5134" s="37"/>
      <c r="BI5134" s="37"/>
      <c r="BJ5134" s="37"/>
      <c r="BK5134" s="37"/>
      <c r="BL5134" s="37"/>
      <c r="BM5134" s="37"/>
      <c r="BN5134" s="37"/>
      <c r="BO5134" s="37"/>
      <c r="BP5134" s="37"/>
      <c r="BQ5134" s="37"/>
      <c r="BR5134" s="37"/>
      <c r="BS5134" s="37"/>
      <c r="BT5134" s="37"/>
      <c r="BU5134" s="37"/>
      <c r="BV5134" s="37"/>
      <c r="BW5134" s="37"/>
      <c r="BX5134" s="37"/>
      <c r="BY5134" s="37"/>
      <c r="BZ5134" s="37"/>
      <c r="CA5134" s="37"/>
      <c r="CB5134" s="37"/>
      <c r="CC5134" s="37"/>
      <c r="CD5134" s="37"/>
      <c r="CE5134" s="37"/>
      <c r="CF5134" s="37"/>
      <c r="CG5134" s="37"/>
      <c r="CH5134" s="37"/>
      <c r="CI5134" s="37"/>
      <c r="CJ5134" s="37"/>
      <c r="CK5134" s="37"/>
      <c r="CL5134" s="37"/>
      <c r="CM5134" s="37"/>
      <c r="CN5134" s="37"/>
      <c r="CO5134" s="37"/>
      <c r="CP5134" s="37"/>
      <c r="CQ5134" s="37"/>
      <c r="CR5134" s="37"/>
      <c r="CS5134" s="37"/>
      <c r="CT5134" s="37"/>
      <c r="CU5134" s="37"/>
      <c r="CV5134" s="37"/>
      <c r="CW5134" s="37"/>
      <c r="CX5134" s="37"/>
      <c r="CY5134" s="37"/>
      <c r="CZ5134" s="37"/>
      <c r="DA5134" s="37"/>
      <c r="DB5134" s="37"/>
      <c r="DC5134" s="37"/>
      <c r="DD5134" s="37"/>
      <c r="DE5134" s="37"/>
      <c r="DF5134" s="37"/>
      <c r="DG5134" s="37"/>
      <c r="DH5134" s="37"/>
      <c r="DI5134" s="37"/>
      <c r="DJ5134" s="37"/>
      <c r="DL5134" s="13" t="str">
        <f t="shared" si="80"/>
        <v/>
      </c>
    </row>
    <row r="5135" spans="1:116" s="12" customFormat="1" x14ac:dyDescent="0.3">
      <c r="A5135" s="10"/>
      <c r="B5135" s="41"/>
      <c r="D5135" s="39"/>
      <c r="E5135" s="39"/>
      <c r="F5135" s="10"/>
      <c r="G5135" s="10"/>
      <c r="H5135" s="11"/>
      <c r="I5135" s="10"/>
      <c r="J5135" s="10"/>
      <c r="K5135" s="39"/>
      <c r="L5135" s="24"/>
      <c r="M5135" s="27"/>
      <c r="N5135" s="37"/>
      <c r="O5135" s="37"/>
      <c r="P5135" s="37"/>
      <c r="Q5135" s="37"/>
      <c r="R5135" s="37"/>
      <c r="S5135" s="37"/>
      <c r="T5135" s="37"/>
      <c r="U5135" s="37"/>
      <c r="V5135" s="37"/>
      <c r="W5135" s="37"/>
      <c r="X5135" s="37"/>
      <c r="Y5135" s="37"/>
      <c r="Z5135" s="37"/>
      <c r="AA5135" s="37"/>
      <c r="AB5135" s="37"/>
      <c r="AC5135" s="37"/>
      <c r="AD5135" s="37"/>
      <c r="AE5135" s="37"/>
      <c r="AF5135" s="37"/>
      <c r="AG5135" s="37"/>
      <c r="AH5135" s="37"/>
      <c r="AI5135" s="37"/>
      <c r="AJ5135" s="37"/>
      <c r="AK5135" s="37"/>
      <c r="AL5135" s="37"/>
      <c r="AM5135" s="37"/>
      <c r="AN5135" s="37"/>
      <c r="AO5135" s="37"/>
      <c r="AP5135" s="37"/>
      <c r="AQ5135" s="37"/>
      <c r="AR5135" s="37"/>
      <c r="AS5135" s="37"/>
      <c r="AT5135" s="37"/>
      <c r="AU5135" s="37"/>
      <c r="AV5135" s="37"/>
      <c r="AW5135" s="37"/>
      <c r="AX5135" s="37"/>
      <c r="AY5135" s="37"/>
      <c r="AZ5135" s="37"/>
      <c r="BA5135" s="37"/>
      <c r="BB5135" s="37"/>
      <c r="BC5135" s="37"/>
      <c r="BD5135" s="37"/>
      <c r="BE5135" s="37"/>
      <c r="BF5135" s="37"/>
      <c r="BG5135" s="37"/>
      <c r="BH5135" s="37"/>
      <c r="BI5135" s="37"/>
      <c r="BJ5135" s="37"/>
      <c r="BK5135" s="37"/>
      <c r="BL5135" s="37"/>
      <c r="BM5135" s="37"/>
      <c r="BN5135" s="37"/>
      <c r="BO5135" s="37"/>
      <c r="BP5135" s="37"/>
      <c r="BQ5135" s="37"/>
      <c r="BR5135" s="37"/>
      <c r="BS5135" s="37"/>
      <c r="BT5135" s="37"/>
      <c r="BU5135" s="37"/>
      <c r="BV5135" s="37"/>
      <c r="BW5135" s="37"/>
      <c r="BX5135" s="37"/>
      <c r="BY5135" s="37"/>
      <c r="BZ5135" s="37"/>
      <c r="CA5135" s="37"/>
      <c r="CB5135" s="37"/>
      <c r="CC5135" s="37"/>
      <c r="CD5135" s="37"/>
      <c r="CE5135" s="37"/>
      <c r="CF5135" s="37"/>
      <c r="CG5135" s="37"/>
      <c r="CH5135" s="37"/>
      <c r="CI5135" s="37"/>
      <c r="CJ5135" s="37"/>
      <c r="CK5135" s="37"/>
      <c r="CL5135" s="37"/>
      <c r="CM5135" s="37"/>
      <c r="CN5135" s="37"/>
      <c r="CO5135" s="37"/>
      <c r="CP5135" s="37"/>
      <c r="CQ5135" s="37"/>
      <c r="CR5135" s="37"/>
      <c r="CS5135" s="37"/>
      <c r="CT5135" s="37"/>
      <c r="CU5135" s="37"/>
      <c r="CV5135" s="37"/>
      <c r="CW5135" s="37"/>
      <c r="CX5135" s="37"/>
      <c r="CY5135" s="37"/>
      <c r="CZ5135" s="37"/>
      <c r="DA5135" s="37"/>
      <c r="DB5135" s="37"/>
      <c r="DC5135" s="37"/>
      <c r="DD5135" s="37"/>
      <c r="DE5135" s="37"/>
      <c r="DF5135" s="37"/>
      <c r="DG5135" s="37"/>
      <c r="DH5135" s="37"/>
      <c r="DI5135" s="37"/>
      <c r="DJ5135" s="37"/>
      <c r="DL5135" s="13" t="str">
        <f t="shared" si="80"/>
        <v/>
      </c>
    </row>
    <row r="5136" spans="1:116" s="12" customFormat="1" x14ac:dyDescent="0.3">
      <c r="A5136" s="10"/>
      <c r="B5136" s="41"/>
      <c r="D5136" s="39"/>
      <c r="E5136" s="39"/>
      <c r="F5136" s="10"/>
      <c r="G5136" s="10"/>
      <c r="H5136" s="11"/>
      <c r="I5136" s="10"/>
      <c r="J5136" s="10"/>
      <c r="K5136" s="39"/>
      <c r="L5136" s="24"/>
      <c r="M5136" s="27"/>
      <c r="N5136" s="37"/>
      <c r="O5136" s="37"/>
      <c r="P5136" s="37"/>
      <c r="Q5136" s="37"/>
      <c r="R5136" s="37"/>
      <c r="S5136" s="37"/>
      <c r="T5136" s="37"/>
      <c r="U5136" s="37"/>
      <c r="V5136" s="37"/>
      <c r="W5136" s="37"/>
      <c r="X5136" s="37"/>
      <c r="Y5136" s="37"/>
      <c r="Z5136" s="37"/>
      <c r="AA5136" s="37"/>
      <c r="AB5136" s="37"/>
      <c r="AC5136" s="37"/>
      <c r="AD5136" s="37"/>
      <c r="AE5136" s="37"/>
      <c r="AF5136" s="37"/>
      <c r="AG5136" s="37"/>
      <c r="AH5136" s="37"/>
      <c r="AI5136" s="37"/>
      <c r="AJ5136" s="37"/>
      <c r="AK5136" s="37"/>
      <c r="AL5136" s="37"/>
      <c r="AM5136" s="37"/>
      <c r="AN5136" s="37"/>
      <c r="AO5136" s="37"/>
      <c r="AP5136" s="37"/>
      <c r="AQ5136" s="37"/>
      <c r="AR5136" s="37"/>
      <c r="AS5136" s="37"/>
      <c r="AT5136" s="37"/>
      <c r="AU5136" s="37"/>
      <c r="AV5136" s="37"/>
      <c r="AW5136" s="37"/>
      <c r="AX5136" s="37"/>
      <c r="AY5136" s="37"/>
      <c r="AZ5136" s="37"/>
      <c r="BA5136" s="37"/>
      <c r="BB5136" s="37"/>
      <c r="BC5136" s="37"/>
      <c r="BD5136" s="37"/>
      <c r="BE5136" s="37"/>
      <c r="BF5136" s="37"/>
      <c r="BG5136" s="37"/>
      <c r="BH5136" s="37"/>
      <c r="BI5136" s="37"/>
      <c r="BJ5136" s="37"/>
      <c r="BK5136" s="37"/>
      <c r="BL5136" s="37"/>
      <c r="BM5136" s="37"/>
      <c r="BN5136" s="37"/>
      <c r="BO5136" s="37"/>
      <c r="BP5136" s="37"/>
      <c r="BQ5136" s="37"/>
      <c r="BR5136" s="37"/>
      <c r="BS5136" s="37"/>
      <c r="BT5136" s="37"/>
      <c r="BU5136" s="37"/>
      <c r="BV5136" s="37"/>
      <c r="BW5136" s="37"/>
      <c r="BX5136" s="37"/>
      <c r="BY5136" s="37"/>
      <c r="BZ5136" s="37"/>
      <c r="CA5136" s="37"/>
      <c r="CB5136" s="37"/>
      <c r="CC5136" s="37"/>
      <c r="CD5136" s="37"/>
      <c r="CE5136" s="37"/>
      <c r="CF5136" s="37"/>
      <c r="CG5136" s="37"/>
      <c r="CH5136" s="37"/>
      <c r="CI5136" s="37"/>
      <c r="CJ5136" s="37"/>
      <c r="CK5136" s="37"/>
      <c r="CL5136" s="37"/>
      <c r="CM5136" s="37"/>
      <c r="CN5136" s="37"/>
      <c r="CO5136" s="37"/>
      <c r="CP5136" s="37"/>
      <c r="CQ5136" s="37"/>
      <c r="CR5136" s="37"/>
      <c r="CS5136" s="37"/>
      <c r="CT5136" s="37"/>
      <c r="CU5136" s="37"/>
      <c r="CV5136" s="37"/>
      <c r="CW5136" s="37"/>
      <c r="CX5136" s="37"/>
      <c r="CY5136" s="37"/>
      <c r="CZ5136" s="37"/>
      <c r="DA5136" s="37"/>
      <c r="DB5136" s="37"/>
      <c r="DC5136" s="37"/>
      <c r="DD5136" s="37"/>
      <c r="DE5136" s="37"/>
      <c r="DF5136" s="37"/>
      <c r="DG5136" s="37"/>
      <c r="DH5136" s="37"/>
      <c r="DI5136" s="37"/>
      <c r="DJ5136" s="37"/>
      <c r="DL5136" s="13" t="str">
        <f t="shared" si="80"/>
        <v/>
      </c>
    </row>
    <row r="5137" spans="1:116" s="12" customFormat="1" x14ac:dyDescent="0.3">
      <c r="A5137" s="10"/>
      <c r="B5137" s="41"/>
      <c r="D5137" s="39"/>
      <c r="E5137" s="39"/>
      <c r="F5137" s="10"/>
      <c r="G5137" s="10"/>
      <c r="H5137" s="11"/>
      <c r="I5137" s="10"/>
      <c r="J5137" s="10"/>
      <c r="K5137" s="39"/>
      <c r="L5137" s="24"/>
      <c r="M5137" s="27"/>
      <c r="N5137" s="37"/>
      <c r="O5137" s="37"/>
      <c r="P5137" s="37"/>
      <c r="Q5137" s="37"/>
      <c r="R5137" s="37"/>
      <c r="S5137" s="37"/>
      <c r="T5137" s="37"/>
      <c r="U5137" s="37"/>
      <c r="V5137" s="37"/>
      <c r="W5137" s="37"/>
      <c r="X5137" s="37"/>
      <c r="Y5137" s="37"/>
      <c r="Z5137" s="37"/>
      <c r="AA5137" s="37"/>
      <c r="AB5137" s="37"/>
      <c r="AC5137" s="37"/>
      <c r="AD5137" s="37"/>
      <c r="AE5137" s="37"/>
      <c r="AF5137" s="37"/>
      <c r="AG5137" s="37"/>
      <c r="AH5137" s="37"/>
      <c r="AI5137" s="37"/>
      <c r="AJ5137" s="37"/>
      <c r="AK5137" s="37"/>
      <c r="AL5137" s="37"/>
      <c r="AM5137" s="37"/>
      <c r="AN5137" s="37"/>
      <c r="AO5137" s="37"/>
      <c r="AP5137" s="37"/>
      <c r="AQ5137" s="37"/>
      <c r="AR5137" s="37"/>
      <c r="AS5137" s="37"/>
      <c r="AT5137" s="37"/>
      <c r="AU5137" s="37"/>
      <c r="AV5137" s="37"/>
      <c r="AW5137" s="37"/>
      <c r="AX5137" s="37"/>
      <c r="AY5137" s="37"/>
      <c r="AZ5137" s="37"/>
      <c r="BA5137" s="37"/>
      <c r="BB5137" s="37"/>
      <c r="BC5137" s="37"/>
      <c r="BD5137" s="37"/>
      <c r="BE5137" s="37"/>
      <c r="BF5137" s="37"/>
      <c r="BG5137" s="37"/>
      <c r="BH5137" s="37"/>
      <c r="BI5137" s="37"/>
      <c r="BJ5137" s="37"/>
      <c r="BK5137" s="37"/>
      <c r="BL5137" s="37"/>
      <c r="BM5137" s="37"/>
      <c r="BN5137" s="37"/>
      <c r="BO5137" s="37"/>
      <c r="BP5137" s="37"/>
      <c r="BQ5137" s="37"/>
      <c r="BR5137" s="37"/>
      <c r="BS5137" s="37"/>
      <c r="BT5137" s="37"/>
      <c r="BU5137" s="37"/>
      <c r="BV5137" s="37"/>
      <c r="BW5137" s="37"/>
      <c r="BX5137" s="37"/>
      <c r="BY5137" s="37"/>
      <c r="BZ5137" s="37"/>
      <c r="CA5137" s="37"/>
      <c r="CB5137" s="37"/>
      <c r="CC5137" s="37"/>
      <c r="CD5137" s="37"/>
      <c r="CE5137" s="37"/>
      <c r="CF5137" s="37"/>
      <c r="CG5137" s="37"/>
      <c r="CH5137" s="37"/>
      <c r="CI5137" s="37"/>
      <c r="CJ5137" s="37"/>
      <c r="CK5137" s="37"/>
      <c r="CL5137" s="37"/>
      <c r="CM5137" s="37"/>
      <c r="CN5137" s="37"/>
      <c r="CO5137" s="37"/>
      <c r="CP5137" s="37"/>
      <c r="CQ5137" s="37"/>
      <c r="CR5137" s="37"/>
      <c r="CS5137" s="37"/>
      <c r="CT5137" s="37"/>
      <c r="CU5137" s="37"/>
      <c r="CV5137" s="37"/>
      <c r="CW5137" s="37"/>
      <c r="CX5137" s="37"/>
      <c r="CY5137" s="37"/>
      <c r="CZ5137" s="37"/>
      <c r="DA5137" s="37"/>
      <c r="DB5137" s="37"/>
      <c r="DC5137" s="37"/>
      <c r="DD5137" s="37"/>
      <c r="DE5137" s="37"/>
      <c r="DF5137" s="37"/>
      <c r="DG5137" s="37"/>
      <c r="DH5137" s="37"/>
      <c r="DI5137" s="37"/>
      <c r="DJ5137" s="37"/>
      <c r="DL5137" s="13" t="str">
        <f t="shared" si="80"/>
        <v/>
      </c>
    </row>
    <row r="5138" spans="1:116" s="12" customFormat="1" x14ac:dyDescent="0.3">
      <c r="A5138" s="10"/>
      <c r="B5138" s="41"/>
      <c r="D5138" s="39"/>
      <c r="E5138" s="39"/>
      <c r="F5138" s="10"/>
      <c r="G5138" s="10"/>
      <c r="H5138" s="11"/>
      <c r="I5138" s="10"/>
      <c r="J5138" s="10"/>
      <c r="K5138" s="39"/>
      <c r="L5138" s="24"/>
      <c r="M5138" s="27"/>
      <c r="N5138" s="37"/>
      <c r="O5138" s="37"/>
      <c r="P5138" s="37"/>
      <c r="Q5138" s="37"/>
      <c r="R5138" s="37"/>
      <c r="S5138" s="37"/>
      <c r="T5138" s="37"/>
      <c r="U5138" s="37"/>
      <c r="V5138" s="37"/>
      <c r="W5138" s="37"/>
      <c r="X5138" s="37"/>
      <c r="Y5138" s="37"/>
      <c r="Z5138" s="37"/>
      <c r="AA5138" s="37"/>
      <c r="AB5138" s="37"/>
      <c r="AC5138" s="37"/>
      <c r="AD5138" s="37"/>
      <c r="AE5138" s="37"/>
      <c r="AF5138" s="37"/>
      <c r="AG5138" s="37"/>
      <c r="AH5138" s="37"/>
      <c r="AI5138" s="37"/>
      <c r="AJ5138" s="37"/>
      <c r="AK5138" s="37"/>
      <c r="AL5138" s="37"/>
      <c r="AM5138" s="37"/>
      <c r="AN5138" s="37"/>
      <c r="AO5138" s="37"/>
      <c r="AP5138" s="37"/>
      <c r="AQ5138" s="37"/>
      <c r="AR5138" s="37"/>
      <c r="AS5138" s="37"/>
      <c r="AT5138" s="37"/>
      <c r="AU5138" s="37"/>
      <c r="AV5138" s="37"/>
      <c r="AW5138" s="37"/>
      <c r="AX5138" s="37"/>
      <c r="AY5138" s="37"/>
      <c r="AZ5138" s="37"/>
      <c r="BA5138" s="37"/>
      <c r="BB5138" s="37"/>
      <c r="BC5138" s="37"/>
      <c r="BD5138" s="37"/>
      <c r="BE5138" s="37"/>
      <c r="BF5138" s="37"/>
      <c r="BG5138" s="37"/>
      <c r="BH5138" s="37"/>
      <c r="BI5138" s="37"/>
      <c r="BJ5138" s="37"/>
      <c r="BK5138" s="37"/>
      <c r="BL5138" s="37"/>
      <c r="BM5138" s="37"/>
      <c r="BN5138" s="37"/>
      <c r="BO5138" s="37"/>
      <c r="BP5138" s="37"/>
      <c r="BQ5138" s="37"/>
      <c r="BR5138" s="37"/>
      <c r="BS5138" s="37"/>
      <c r="BT5138" s="37"/>
      <c r="BU5138" s="37"/>
      <c r="BV5138" s="37"/>
      <c r="BW5138" s="37"/>
      <c r="BX5138" s="37"/>
      <c r="BY5138" s="37"/>
      <c r="BZ5138" s="37"/>
      <c r="CA5138" s="37"/>
      <c r="CB5138" s="37"/>
      <c r="CC5138" s="37"/>
      <c r="CD5138" s="37"/>
      <c r="CE5138" s="37"/>
      <c r="CF5138" s="37"/>
      <c r="CG5138" s="37"/>
      <c r="CH5138" s="37"/>
      <c r="CI5138" s="37"/>
      <c r="CJ5138" s="37"/>
      <c r="CK5138" s="37"/>
      <c r="CL5138" s="37"/>
      <c r="CM5138" s="37"/>
      <c r="CN5138" s="37"/>
      <c r="CO5138" s="37"/>
      <c r="CP5138" s="37"/>
      <c r="CQ5138" s="37"/>
      <c r="CR5138" s="37"/>
      <c r="CS5138" s="37"/>
      <c r="CT5138" s="37"/>
      <c r="CU5138" s="37"/>
      <c r="CV5138" s="37"/>
      <c r="CW5138" s="37"/>
      <c r="CX5138" s="37"/>
      <c r="CY5138" s="37"/>
      <c r="CZ5138" s="37"/>
      <c r="DA5138" s="37"/>
      <c r="DB5138" s="37"/>
      <c r="DC5138" s="37"/>
      <c r="DD5138" s="37"/>
      <c r="DE5138" s="37"/>
      <c r="DF5138" s="37"/>
      <c r="DG5138" s="37"/>
      <c r="DH5138" s="37"/>
      <c r="DI5138" s="37"/>
      <c r="DJ5138" s="37"/>
      <c r="DL5138" s="13" t="str">
        <f t="shared" si="80"/>
        <v/>
      </c>
    </row>
    <row r="5139" spans="1:116" s="12" customFormat="1" x14ac:dyDescent="0.3">
      <c r="A5139" s="10"/>
      <c r="B5139" s="41"/>
      <c r="D5139" s="39"/>
      <c r="E5139" s="39"/>
      <c r="F5139" s="10"/>
      <c r="G5139" s="10"/>
      <c r="H5139" s="11"/>
      <c r="I5139" s="10"/>
      <c r="J5139" s="10"/>
      <c r="K5139" s="39"/>
      <c r="L5139" s="24"/>
      <c r="M5139" s="27"/>
      <c r="N5139" s="37"/>
      <c r="O5139" s="37"/>
      <c r="P5139" s="37"/>
      <c r="Q5139" s="37"/>
      <c r="R5139" s="37"/>
      <c r="S5139" s="37"/>
      <c r="T5139" s="37"/>
      <c r="U5139" s="37"/>
      <c r="V5139" s="37"/>
      <c r="W5139" s="37"/>
      <c r="X5139" s="37"/>
      <c r="Y5139" s="37"/>
      <c r="Z5139" s="37"/>
      <c r="AA5139" s="37"/>
      <c r="AB5139" s="37"/>
      <c r="AC5139" s="37"/>
      <c r="AD5139" s="37"/>
      <c r="AE5139" s="37"/>
      <c r="AF5139" s="37"/>
      <c r="AG5139" s="37"/>
      <c r="AH5139" s="37"/>
      <c r="AI5139" s="37"/>
      <c r="AJ5139" s="37"/>
      <c r="AK5139" s="37"/>
      <c r="AL5139" s="37"/>
      <c r="AM5139" s="37"/>
      <c r="AN5139" s="37"/>
      <c r="AO5139" s="37"/>
      <c r="AP5139" s="37"/>
      <c r="AQ5139" s="37"/>
      <c r="AR5139" s="37"/>
      <c r="AS5139" s="37"/>
      <c r="AT5139" s="37"/>
      <c r="AU5139" s="37"/>
      <c r="AV5139" s="37"/>
      <c r="AW5139" s="37"/>
      <c r="AX5139" s="37"/>
      <c r="AY5139" s="37"/>
      <c r="AZ5139" s="37"/>
      <c r="BA5139" s="37"/>
      <c r="BB5139" s="37"/>
      <c r="BC5139" s="37"/>
      <c r="BD5139" s="37"/>
      <c r="BE5139" s="37"/>
      <c r="BF5139" s="37"/>
      <c r="BG5139" s="37"/>
      <c r="BH5139" s="37"/>
      <c r="BI5139" s="37"/>
      <c r="BJ5139" s="37"/>
      <c r="BK5139" s="37"/>
      <c r="BL5139" s="37"/>
      <c r="BM5139" s="37"/>
      <c r="BN5139" s="37"/>
      <c r="BO5139" s="37"/>
      <c r="BP5139" s="37"/>
      <c r="BQ5139" s="37"/>
      <c r="BR5139" s="37"/>
      <c r="BS5139" s="37"/>
      <c r="BT5139" s="37"/>
      <c r="BU5139" s="37"/>
      <c r="BV5139" s="37"/>
      <c r="BW5139" s="37"/>
      <c r="BX5139" s="37"/>
      <c r="BY5139" s="37"/>
      <c r="BZ5139" s="37"/>
      <c r="CA5139" s="37"/>
      <c r="CB5139" s="37"/>
      <c r="CC5139" s="37"/>
      <c r="CD5139" s="37"/>
      <c r="CE5139" s="37"/>
      <c r="CF5139" s="37"/>
      <c r="CG5139" s="37"/>
      <c r="CH5139" s="37"/>
      <c r="CI5139" s="37"/>
      <c r="CJ5139" s="37"/>
      <c r="CK5139" s="37"/>
      <c r="CL5139" s="37"/>
      <c r="CM5139" s="37"/>
      <c r="CN5139" s="37"/>
      <c r="CO5139" s="37"/>
      <c r="CP5139" s="37"/>
      <c r="CQ5139" s="37"/>
      <c r="CR5139" s="37"/>
      <c r="CS5139" s="37"/>
      <c r="CT5139" s="37"/>
      <c r="CU5139" s="37"/>
      <c r="CV5139" s="37"/>
      <c r="CW5139" s="37"/>
      <c r="CX5139" s="37"/>
      <c r="CY5139" s="37"/>
      <c r="CZ5139" s="37"/>
      <c r="DA5139" s="37"/>
      <c r="DB5139" s="37"/>
      <c r="DC5139" s="37"/>
      <c r="DD5139" s="37"/>
      <c r="DE5139" s="37"/>
      <c r="DF5139" s="37"/>
      <c r="DG5139" s="37"/>
      <c r="DH5139" s="37"/>
      <c r="DI5139" s="37"/>
      <c r="DJ5139" s="37"/>
      <c r="DL5139" s="13" t="str">
        <f t="shared" si="80"/>
        <v/>
      </c>
    </row>
    <row r="5140" spans="1:116" s="12" customFormat="1" x14ac:dyDescent="0.3">
      <c r="A5140" s="10"/>
      <c r="B5140" s="41"/>
      <c r="D5140" s="39"/>
      <c r="E5140" s="39"/>
      <c r="F5140" s="10"/>
      <c r="G5140" s="10"/>
      <c r="H5140" s="11"/>
      <c r="I5140" s="10"/>
      <c r="J5140" s="10"/>
      <c r="K5140" s="39"/>
      <c r="L5140" s="24"/>
      <c r="M5140" s="27"/>
      <c r="N5140" s="37"/>
      <c r="O5140" s="37"/>
      <c r="P5140" s="37"/>
      <c r="Q5140" s="37"/>
      <c r="R5140" s="37"/>
      <c r="S5140" s="37"/>
      <c r="T5140" s="37"/>
      <c r="U5140" s="37"/>
      <c r="V5140" s="37"/>
      <c r="W5140" s="37"/>
      <c r="X5140" s="37"/>
      <c r="Y5140" s="37"/>
      <c r="Z5140" s="37"/>
      <c r="AA5140" s="37"/>
      <c r="AB5140" s="37"/>
      <c r="AC5140" s="37"/>
      <c r="AD5140" s="37"/>
      <c r="AE5140" s="37"/>
      <c r="AF5140" s="37"/>
      <c r="AG5140" s="37"/>
      <c r="AH5140" s="37"/>
      <c r="AI5140" s="37"/>
      <c r="AJ5140" s="37"/>
      <c r="AK5140" s="37"/>
      <c r="AL5140" s="37"/>
      <c r="AM5140" s="37"/>
      <c r="AN5140" s="37"/>
      <c r="AO5140" s="37"/>
      <c r="AP5140" s="37"/>
      <c r="AQ5140" s="37"/>
      <c r="AR5140" s="37"/>
      <c r="AS5140" s="37"/>
      <c r="AT5140" s="37"/>
      <c r="AU5140" s="37"/>
      <c r="AV5140" s="37"/>
      <c r="AW5140" s="37"/>
      <c r="AX5140" s="37"/>
      <c r="AY5140" s="37"/>
      <c r="AZ5140" s="37"/>
      <c r="BA5140" s="37"/>
      <c r="BB5140" s="37"/>
      <c r="BC5140" s="37"/>
      <c r="BD5140" s="37"/>
      <c r="BE5140" s="37"/>
      <c r="BF5140" s="37"/>
      <c r="BG5140" s="37"/>
      <c r="BH5140" s="37"/>
      <c r="BI5140" s="37"/>
      <c r="BJ5140" s="37"/>
      <c r="BK5140" s="37"/>
      <c r="BL5140" s="37"/>
      <c r="BM5140" s="37"/>
      <c r="BN5140" s="37"/>
      <c r="BO5140" s="37"/>
      <c r="BP5140" s="37"/>
      <c r="BQ5140" s="37"/>
      <c r="BR5140" s="37"/>
      <c r="BS5140" s="37"/>
      <c r="BT5140" s="37"/>
      <c r="BU5140" s="37"/>
      <c r="BV5140" s="37"/>
      <c r="BW5140" s="37"/>
      <c r="BX5140" s="37"/>
      <c r="BY5140" s="37"/>
      <c r="BZ5140" s="37"/>
      <c r="CA5140" s="37"/>
      <c r="CB5140" s="37"/>
      <c r="CC5140" s="37"/>
      <c r="CD5140" s="37"/>
      <c r="CE5140" s="37"/>
      <c r="CF5140" s="37"/>
      <c r="CG5140" s="37"/>
      <c r="CH5140" s="37"/>
      <c r="CI5140" s="37"/>
      <c r="CJ5140" s="37"/>
      <c r="CK5140" s="37"/>
      <c r="CL5140" s="37"/>
      <c r="CM5140" s="37"/>
      <c r="CN5140" s="37"/>
      <c r="CO5140" s="37"/>
      <c r="CP5140" s="37"/>
      <c r="CQ5140" s="37"/>
      <c r="CR5140" s="37"/>
      <c r="CS5140" s="37"/>
      <c r="CT5140" s="37"/>
      <c r="CU5140" s="37"/>
      <c r="CV5140" s="37"/>
      <c r="CW5140" s="37"/>
      <c r="CX5140" s="37"/>
      <c r="CY5140" s="37"/>
      <c r="CZ5140" s="37"/>
      <c r="DA5140" s="37"/>
      <c r="DB5140" s="37"/>
      <c r="DC5140" s="37"/>
      <c r="DD5140" s="37"/>
      <c r="DE5140" s="37"/>
      <c r="DF5140" s="37"/>
      <c r="DG5140" s="37"/>
      <c r="DH5140" s="37"/>
      <c r="DI5140" s="37"/>
      <c r="DJ5140" s="37"/>
      <c r="DL5140" s="13" t="str">
        <f t="shared" si="80"/>
        <v/>
      </c>
    </row>
    <row r="5141" spans="1:116" s="12" customFormat="1" x14ac:dyDescent="0.3">
      <c r="A5141" s="10"/>
      <c r="B5141" s="41"/>
      <c r="D5141" s="39"/>
      <c r="E5141" s="39"/>
      <c r="F5141" s="10"/>
      <c r="G5141" s="10"/>
      <c r="H5141" s="11"/>
      <c r="I5141" s="10"/>
      <c r="J5141" s="10"/>
      <c r="K5141" s="39"/>
      <c r="L5141" s="24"/>
      <c r="M5141" s="27"/>
      <c r="N5141" s="37"/>
      <c r="O5141" s="37"/>
      <c r="P5141" s="37"/>
      <c r="Q5141" s="37"/>
      <c r="R5141" s="37"/>
      <c r="S5141" s="37"/>
      <c r="T5141" s="37"/>
      <c r="U5141" s="37"/>
      <c r="V5141" s="37"/>
      <c r="W5141" s="37"/>
      <c r="X5141" s="37"/>
      <c r="Y5141" s="37"/>
      <c r="Z5141" s="37"/>
      <c r="AA5141" s="37"/>
      <c r="AB5141" s="37"/>
      <c r="AC5141" s="37"/>
      <c r="AD5141" s="37"/>
      <c r="AE5141" s="37"/>
      <c r="AF5141" s="37"/>
      <c r="AG5141" s="37"/>
      <c r="AH5141" s="37"/>
      <c r="AI5141" s="37"/>
      <c r="AJ5141" s="37"/>
      <c r="AK5141" s="37"/>
      <c r="AL5141" s="37"/>
      <c r="AM5141" s="37"/>
      <c r="AN5141" s="37"/>
      <c r="AO5141" s="37"/>
      <c r="AP5141" s="37"/>
      <c r="AQ5141" s="37"/>
      <c r="AR5141" s="37"/>
      <c r="AS5141" s="37"/>
      <c r="AT5141" s="37"/>
      <c r="AU5141" s="37"/>
      <c r="AV5141" s="37"/>
      <c r="AW5141" s="37"/>
      <c r="AX5141" s="37"/>
      <c r="AY5141" s="37"/>
      <c r="AZ5141" s="37"/>
      <c r="BA5141" s="37"/>
      <c r="BB5141" s="37"/>
      <c r="BC5141" s="37"/>
      <c r="BD5141" s="37"/>
      <c r="BE5141" s="37"/>
      <c r="BF5141" s="37"/>
      <c r="BG5141" s="37"/>
      <c r="BH5141" s="37"/>
      <c r="BI5141" s="37"/>
      <c r="BJ5141" s="37"/>
      <c r="BK5141" s="37"/>
      <c r="BL5141" s="37"/>
      <c r="BM5141" s="37"/>
      <c r="BN5141" s="37"/>
      <c r="BO5141" s="37"/>
      <c r="BP5141" s="37"/>
      <c r="BQ5141" s="37"/>
      <c r="BR5141" s="37"/>
      <c r="BS5141" s="37"/>
      <c r="BT5141" s="37"/>
      <c r="BU5141" s="37"/>
      <c r="BV5141" s="37"/>
      <c r="BW5141" s="37"/>
      <c r="BX5141" s="37"/>
      <c r="BY5141" s="37"/>
      <c r="BZ5141" s="37"/>
      <c r="CA5141" s="37"/>
      <c r="CB5141" s="37"/>
      <c r="CC5141" s="37"/>
      <c r="CD5141" s="37"/>
      <c r="CE5141" s="37"/>
      <c r="CF5141" s="37"/>
      <c r="CG5141" s="37"/>
      <c r="CH5141" s="37"/>
      <c r="CI5141" s="37"/>
      <c r="CJ5141" s="37"/>
      <c r="CK5141" s="37"/>
      <c r="CL5141" s="37"/>
      <c r="CM5141" s="37"/>
      <c r="CN5141" s="37"/>
      <c r="CO5141" s="37"/>
      <c r="CP5141" s="37"/>
      <c r="CQ5141" s="37"/>
      <c r="CR5141" s="37"/>
      <c r="CS5141" s="37"/>
      <c r="CT5141" s="37"/>
      <c r="CU5141" s="37"/>
      <c r="CV5141" s="37"/>
      <c r="CW5141" s="37"/>
      <c r="CX5141" s="37"/>
      <c r="CY5141" s="37"/>
      <c r="CZ5141" s="37"/>
      <c r="DA5141" s="37"/>
      <c r="DB5141" s="37"/>
      <c r="DC5141" s="37"/>
      <c r="DD5141" s="37"/>
      <c r="DE5141" s="37"/>
      <c r="DF5141" s="37"/>
      <c r="DG5141" s="37"/>
      <c r="DH5141" s="37"/>
      <c r="DI5141" s="37"/>
      <c r="DJ5141" s="37"/>
      <c r="DL5141" s="13" t="str">
        <f t="shared" si="80"/>
        <v/>
      </c>
    </row>
    <row r="5142" spans="1:116" s="12" customFormat="1" x14ac:dyDescent="0.3">
      <c r="A5142" s="10"/>
      <c r="B5142" s="41"/>
      <c r="D5142" s="39"/>
      <c r="E5142" s="39"/>
      <c r="F5142" s="10"/>
      <c r="G5142" s="10"/>
      <c r="H5142" s="11"/>
      <c r="I5142" s="10"/>
      <c r="J5142" s="10"/>
      <c r="K5142" s="39"/>
      <c r="L5142" s="24"/>
      <c r="M5142" s="27"/>
      <c r="N5142" s="37"/>
      <c r="O5142" s="37"/>
      <c r="P5142" s="37"/>
      <c r="Q5142" s="37"/>
      <c r="R5142" s="37"/>
      <c r="S5142" s="37"/>
      <c r="T5142" s="37"/>
      <c r="U5142" s="37"/>
      <c r="V5142" s="37"/>
      <c r="W5142" s="37"/>
      <c r="X5142" s="37"/>
      <c r="Y5142" s="37"/>
      <c r="Z5142" s="37"/>
      <c r="AA5142" s="37"/>
      <c r="AB5142" s="37"/>
      <c r="AC5142" s="37"/>
      <c r="AD5142" s="37"/>
      <c r="AE5142" s="37"/>
      <c r="AF5142" s="37"/>
      <c r="AG5142" s="37"/>
      <c r="AH5142" s="37"/>
      <c r="AI5142" s="37"/>
      <c r="AJ5142" s="37"/>
      <c r="AK5142" s="37"/>
      <c r="AL5142" s="37"/>
      <c r="AM5142" s="37"/>
      <c r="AN5142" s="37"/>
      <c r="AO5142" s="37"/>
      <c r="AP5142" s="37"/>
      <c r="AQ5142" s="37"/>
      <c r="AR5142" s="37"/>
      <c r="AS5142" s="37"/>
      <c r="AT5142" s="37"/>
      <c r="AU5142" s="37"/>
      <c r="AV5142" s="37"/>
      <c r="AW5142" s="37"/>
      <c r="AX5142" s="37"/>
      <c r="AY5142" s="37"/>
      <c r="AZ5142" s="37"/>
      <c r="BA5142" s="37"/>
      <c r="BB5142" s="37"/>
      <c r="BC5142" s="37"/>
      <c r="BD5142" s="37"/>
      <c r="BE5142" s="37"/>
      <c r="BF5142" s="37"/>
      <c r="BG5142" s="37"/>
      <c r="BH5142" s="37"/>
      <c r="BI5142" s="37"/>
      <c r="BJ5142" s="37"/>
      <c r="BK5142" s="37"/>
      <c r="BL5142" s="37"/>
      <c r="BM5142" s="37"/>
      <c r="BN5142" s="37"/>
      <c r="BO5142" s="37"/>
      <c r="BP5142" s="37"/>
      <c r="BQ5142" s="37"/>
      <c r="BR5142" s="37"/>
      <c r="BS5142" s="37"/>
      <c r="BT5142" s="37"/>
      <c r="BU5142" s="37"/>
      <c r="BV5142" s="37"/>
      <c r="BW5142" s="37"/>
      <c r="BX5142" s="37"/>
      <c r="BY5142" s="37"/>
      <c r="BZ5142" s="37"/>
      <c r="CA5142" s="37"/>
      <c r="CB5142" s="37"/>
      <c r="CC5142" s="37"/>
      <c r="CD5142" s="37"/>
      <c r="CE5142" s="37"/>
      <c r="CF5142" s="37"/>
      <c r="CG5142" s="37"/>
      <c r="CH5142" s="37"/>
      <c r="CI5142" s="37"/>
      <c r="CJ5142" s="37"/>
      <c r="CK5142" s="37"/>
      <c r="CL5142" s="37"/>
      <c r="CM5142" s="37"/>
      <c r="CN5142" s="37"/>
      <c r="CO5142" s="37"/>
      <c r="CP5142" s="37"/>
      <c r="CQ5142" s="37"/>
      <c r="CR5142" s="37"/>
      <c r="CS5142" s="37"/>
      <c r="CT5142" s="37"/>
      <c r="CU5142" s="37"/>
      <c r="CV5142" s="37"/>
      <c r="CW5142" s="37"/>
      <c r="CX5142" s="37"/>
      <c r="CY5142" s="37"/>
      <c r="CZ5142" s="37"/>
      <c r="DA5142" s="37"/>
      <c r="DB5142" s="37"/>
      <c r="DC5142" s="37"/>
      <c r="DD5142" s="37"/>
      <c r="DE5142" s="37"/>
      <c r="DF5142" s="37"/>
      <c r="DG5142" s="37"/>
      <c r="DH5142" s="37"/>
      <c r="DI5142" s="37"/>
      <c r="DJ5142" s="37"/>
      <c r="DL5142" s="13" t="str">
        <f t="shared" si="80"/>
        <v/>
      </c>
    </row>
    <row r="5143" spans="1:116" s="12" customFormat="1" x14ac:dyDescent="0.3">
      <c r="A5143" s="10"/>
      <c r="B5143" s="41"/>
      <c r="D5143" s="39"/>
      <c r="E5143" s="39"/>
      <c r="F5143" s="10"/>
      <c r="G5143" s="10"/>
      <c r="H5143" s="11"/>
      <c r="I5143" s="10"/>
      <c r="J5143" s="10"/>
      <c r="K5143" s="39"/>
      <c r="L5143" s="24"/>
      <c r="M5143" s="27"/>
      <c r="N5143" s="37"/>
      <c r="O5143" s="37"/>
      <c r="P5143" s="37"/>
      <c r="Q5143" s="37"/>
      <c r="R5143" s="37"/>
      <c r="S5143" s="37"/>
      <c r="T5143" s="37"/>
      <c r="U5143" s="37"/>
      <c r="V5143" s="37"/>
      <c r="W5143" s="37"/>
      <c r="X5143" s="37"/>
      <c r="Y5143" s="37"/>
      <c r="Z5143" s="37"/>
      <c r="AA5143" s="37"/>
      <c r="AB5143" s="37"/>
      <c r="AC5143" s="37"/>
      <c r="AD5143" s="37"/>
      <c r="AE5143" s="37"/>
      <c r="AF5143" s="37"/>
      <c r="AG5143" s="37"/>
      <c r="AH5143" s="37"/>
      <c r="AI5143" s="37"/>
      <c r="AJ5143" s="37"/>
      <c r="AK5143" s="37"/>
      <c r="AL5143" s="37"/>
      <c r="AM5143" s="37"/>
      <c r="AN5143" s="37"/>
      <c r="AO5143" s="37"/>
      <c r="AP5143" s="37"/>
      <c r="AQ5143" s="37"/>
      <c r="AR5143" s="37"/>
      <c r="AS5143" s="37"/>
      <c r="AT5143" s="37"/>
      <c r="AU5143" s="37"/>
      <c r="AV5143" s="37"/>
      <c r="AW5143" s="37"/>
      <c r="AX5143" s="37"/>
      <c r="AY5143" s="37"/>
      <c r="AZ5143" s="37"/>
      <c r="BA5143" s="37"/>
      <c r="BB5143" s="37"/>
      <c r="BC5143" s="37"/>
      <c r="BD5143" s="37"/>
      <c r="BE5143" s="37"/>
      <c r="BF5143" s="37"/>
      <c r="BG5143" s="37"/>
      <c r="BH5143" s="37"/>
      <c r="BI5143" s="37"/>
      <c r="BJ5143" s="37"/>
      <c r="BK5143" s="37"/>
      <c r="BL5143" s="37"/>
      <c r="BM5143" s="37"/>
      <c r="BN5143" s="37"/>
      <c r="BO5143" s="37"/>
      <c r="BP5143" s="37"/>
      <c r="BQ5143" s="37"/>
      <c r="BR5143" s="37"/>
      <c r="BS5143" s="37"/>
      <c r="BT5143" s="37"/>
      <c r="BU5143" s="37"/>
      <c r="BV5143" s="37"/>
      <c r="BW5143" s="37"/>
      <c r="BX5143" s="37"/>
      <c r="BY5143" s="37"/>
      <c r="BZ5143" s="37"/>
      <c r="CA5143" s="37"/>
      <c r="CB5143" s="37"/>
      <c r="CC5143" s="37"/>
      <c r="CD5143" s="37"/>
      <c r="CE5143" s="37"/>
      <c r="CF5143" s="37"/>
      <c r="CG5143" s="37"/>
      <c r="CH5143" s="37"/>
      <c r="CI5143" s="37"/>
      <c r="CJ5143" s="37"/>
      <c r="CK5143" s="37"/>
      <c r="CL5143" s="37"/>
      <c r="CM5143" s="37"/>
      <c r="CN5143" s="37"/>
      <c r="CO5143" s="37"/>
      <c r="CP5143" s="37"/>
      <c r="CQ5143" s="37"/>
      <c r="CR5143" s="37"/>
      <c r="CS5143" s="37"/>
      <c r="CT5143" s="37"/>
      <c r="CU5143" s="37"/>
      <c r="CV5143" s="37"/>
      <c r="CW5143" s="37"/>
      <c r="CX5143" s="37"/>
      <c r="CY5143" s="37"/>
      <c r="CZ5143" s="37"/>
      <c r="DA5143" s="37"/>
      <c r="DB5143" s="37"/>
      <c r="DC5143" s="37"/>
      <c r="DD5143" s="37"/>
      <c r="DE5143" s="37"/>
      <c r="DF5143" s="37"/>
      <c r="DG5143" s="37"/>
      <c r="DH5143" s="37"/>
      <c r="DI5143" s="37"/>
      <c r="DJ5143" s="37"/>
      <c r="DL5143" s="13" t="str">
        <f t="shared" si="80"/>
        <v/>
      </c>
    </row>
    <row r="5144" spans="1:116" s="12" customFormat="1" x14ac:dyDescent="0.3">
      <c r="A5144" s="10"/>
      <c r="B5144" s="41"/>
      <c r="D5144" s="39"/>
      <c r="E5144" s="39"/>
      <c r="F5144" s="10"/>
      <c r="G5144" s="10"/>
      <c r="H5144" s="11"/>
      <c r="I5144" s="10"/>
      <c r="J5144" s="10"/>
      <c r="K5144" s="39"/>
      <c r="L5144" s="24"/>
      <c r="M5144" s="27"/>
      <c r="N5144" s="37"/>
      <c r="O5144" s="37"/>
      <c r="P5144" s="37"/>
      <c r="Q5144" s="37"/>
      <c r="R5144" s="37"/>
      <c r="S5144" s="37"/>
      <c r="T5144" s="37"/>
      <c r="U5144" s="37"/>
      <c r="V5144" s="37"/>
      <c r="W5144" s="37"/>
      <c r="X5144" s="37"/>
      <c r="Y5144" s="37"/>
      <c r="Z5144" s="37"/>
      <c r="AA5144" s="37"/>
      <c r="AB5144" s="37"/>
      <c r="AC5144" s="37"/>
      <c r="AD5144" s="37"/>
      <c r="AE5144" s="37"/>
      <c r="AF5144" s="37"/>
      <c r="AG5144" s="37"/>
      <c r="AH5144" s="37"/>
      <c r="AI5144" s="37"/>
      <c r="AJ5144" s="37"/>
      <c r="AK5144" s="37"/>
      <c r="AL5144" s="37"/>
      <c r="AM5144" s="37"/>
      <c r="AN5144" s="37"/>
      <c r="AO5144" s="37"/>
      <c r="AP5144" s="37"/>
      <c r="AQ5144" s="37"/>
      <c r="AR5144" s="37"/>
      <c r="AS5144" s="37"/>
      <c r="AT5144" s="37"/>
      <c r="AU5144" s="37"/>
      <c r="AV5144" s="37"/>
      <c r="AW5144" s="37"/>
      <c r="AX5144" s="37"/>
      <c r="AY5144" s="37"/>
      <c r="AZ5144" s="37"/>
      <c r="BA5144" s="37"/>
      <c r="BB5144" s="37"/>
      <c r="BC5144" s="37"/>
      <c r="BD5144" s="37"/>
      <c r="BE5144" s="37"/>
      <c r="BF5144" s="37"/>
      <c r="BG5144" s="37"/>
      <c r="BH5144" s="37"/>
      <c r="BI5144" s="37"/>
      <c r="BJ5144" s="37"/>
      <c r="BK5144" s="37"/>
      <c r="BL5144" s="37"/>
      <c r="BM5144" s="37"/>
      <c r="BN5144" s="37"/>
      <c r="BO5144" s="37"/>
      <c r="BP5144" s="37"/>
      <c r="BQ5144" s="37"/>
      <c r="BR5144" s="37"/>
      <c r="BS5144" s="37"/>
      <c r="BT5144" s="37"/>
      <c r="BU5144" s="37"/>
      <c r="BV5144" s="37"/>
      <c r="BW5144" s="37"/>
      <c r="BX5144" s="37"/>
      <c r="BY5144" s="37"/>
      <c r="BZ5144" s="37"/>
      <c r="CA5144" s="37"/>
      <c r="CB5144" s="37"/>
      <c r="CC5144" s="37"/>
      <c r="CD5144" s="37"/>
      <c r="CE5144" s="37"/>
      <c r="CF5144" s="37"/>
      <c r="CG5144" s="37"/>
      <c r="CH5144" s="37"/>
      <c r="CI5144" s="37"/>
      <c r="CJ5144" s="37"/>
      <c r="CK5144" s="37"/>
      <c r="CL5144" s="37"/>
      <c r="CM5144" s="37"/>
      <c r="CN5144" s="37"/>
      <c r="CO5144" s="37"/>
      <c r="CP5144" s="37"/>
      <c r="CQ5144" s="37"/>
      <c r="CR5144" s="37"/>
      <c r="CS5144" s="37"/>
      <c r="CT5144" s="37"/>
      <c r="CU5144" s="37"/>
      <c r="CV5144" s="37"/>
      <c r="CW5144" s="37"/>
      <c r="CX5144" s="37"/>
      <c r="CY5144" s="37"/>
      <c r="CZ5144" s="37"/>
      <c r="DA5144" s="37"/>
      <c r="DB5144" s="37"/>
      <c r="DC5144" s="37"/>
      <c r="DD5144" s="37"/>
      <c r="DE5144" s="37"/>
      <c r="DF5144" s="37"/>
      <c r="DG5144" s="37"/>
      <c r="DH5144" s="37"/>
      <c r="DI5144" s="37"/>
      <c r="DJ5144" s="37"/>
      <c r="DL5144" s="13" t="str">
        <f t="shared" si="80"/>
        <v/>
      </c>
    </row>
    <row r="5145" spans="1:116" s="12" customFormat="1" x14ac:dyDescent="0.3">
      <c r="A5145" s="10"/>
      <c r="B5145" s="41"/>
      <c r="D5145" s="39"/>
      <c r="E5145" s="39"/>
      <c r="F5145" s="10"/>
      <c r="G5145" s="10"/>
      <c r="H5145" s="11"/>
      <c r="I5145" s="10"/>
      <c r="J5145" s="10"/>
      <c r="K5145" s="39"/>
      <c r="L5145" s="24"/>
      <c r="M5145" s="27"/>
      <c r="N5145" s="37"/>
      <c r="O5145" s="37"/>
      <c r="P5145" s="37"/>
      <c r="Q5145" s="37"/>
      <c r="R5145" s="37"/>
      <c r="S5145" s="37"/>
      <c r="T5145" s="37"/>
      <c r="U5145" s="37"/>
      <c r="V5145" s="37"/>
      <c r="W5145" s="37"/>
      <c r="X5145" s="37"/>
      <c r="Y5145" s="37"/>
      <c r="Z5145" s="37"/>
      <c r="AA5145" s="37"/>
      <c r="AB5145" s="37"/>
      <c r="AC5145" s="37"/>
      <c r="AD5145" s="37"/>
      <c r="AE5145" s="37"/>
      <c r="AF5145" s="37"/>
      <c r="AG5145" s="37"/>
      <c r="AH5145" s="37"/>
      <c r="AI5145" s="37"/>
      <c r="AJ5145" s="37"/>
      <c r="AK5145" s="37"/>
      <c r="AL5145" s="37"/>
      <c r="AM5145" s="37"/>
      <c r="AN5145" s="37"/>
      <c r="AO5145" s="37"/>
      <c r="AP5145" s="37"/>
      <c r="AQ5145" s="37"/>
      <c r="AR5145" s="37"/>
      <c r="AS5145" s="37"/>
      <c r="AT5145" s="37"/>
      <c r="AU5145" s="37"/>
      <c r="AV5145" s="37"/>
      <c r="AW5145" s="37"/>
      <c r="AX5145" s="37"/>
      <c r="AY5145" s="37"/>
      <c r="AZ5145" s="37"/>
      <c r="BA5145" s="37"/>
      <c r="BB5145" s="37"/>
      <c r="BC5145" s="37"/>
      <c r="BD5145" s="37"/>
      <c r="BE5145" s="37"/>
      <c r="BF5145" s="37"/>
      <c r="BG5145" s="37"/>
      <c r="BH5145" s="37"/>
      <c r="BI5145" s="37"/>
      <c r="BJ5145" s="37"/>
      <c r="BK5145" s="37"/>
      <c r="BL5145" s="37"/>
      <c r="BM5145" s="37"/>
      <c r="BN5145" s="37"/>
      <c r="BO5145" s="37"/>
      <c r="BP5145" s="37"/>
      <c r="BQ5145" s="37"/>
      <c r="BR5145" s="37"/>
      <c r="BS5145" s="37"/>
      <c r="BT5145" s="37"/>
      <c r="BU5145" s="37"/>
      <c r="BV5145" s="37"/>
      <c r="BW5145" s="37"/>
      <c r="BX5145" s="37"/>
      <c r="BY5145" s="37"/>
      <c r="BZ5145" s="37"/>
      <c r="CA5145" s="37"/>
      <c r="CB5145" s="37"/>
      <c r="CC5145" s="37"/>
      <c r="CD5145" s="37"/>
      <c r="CE5145" s="37"/>
      <c r="CF5145" s="37"/>
      <c r="CG5145" s="37"/>
      <c r="CH5145" s="37"/>
      <c r="CI5145" s="37"/>
      <c r="CJ5145" s="37"/>
      <c r="CK5145" s="37"/>
      <c r="CL5145" s="37"/>
      <c r="CM5145" s="37"/>
      <c r="CN5145" s="37"/>
      <c r="CO5145" s="37"/>
      <c r="CP5145" s="37"/>
      <c r="CQ5145" s="37"/>
      <c r="CR5145" s="37"/>
      <c r="CS5145" s="37"/>
      <c r="CT5145" s="37"/>
      <c r="CU5145" s="37"/>
      <c r="CV5145" s="37"/>
      <c r="CW5145" s="37"/>
      <c r="CX5145" s="37"/>
      <c r="CY5145" s="37"/>
      <c r="CZ5145" s="37"/>
      <c r="DA5145" s="37"/>
      <c r="DB5145" s="37"/>
      <c r="DC5145" s="37"/>
      <c r="DD5145" s="37"/>
      <c r="DE5145" s="37"/>
      <c r="DF5145" s="37"/>
      <c r="DG5145" s="37"/>
      <c r="DH5145" s="37"/>
      <c r="DI5145" s="37"/>
      <c r="DJ5145" s="37"/>
      <c r="DL5145" s="13" t="str">
        <f t="shared" si="80"/>
        <v/>
      </c>
    </row>
    <row r="5146" spans="1:116" s="12" customFormat="1" x14ac:dyDescent="0.3">
      <c r="A5146" s="10"/>
      <c r="B5146" s="41"/>
      <c r="D5146" s="39"/>
      <c r="E5146" s="39"/>
      <c r="F5146" s="10"/>
      <c r="G5146" s="10"/>
      <c r="H5146" s="11"/>
      <c r="I5146" s="10"/>
      <c r="J5146" s="10"/>
      <c r="K5146" s="39"/>
      <c r="L5146" s="24"/>
      <c r="M5146" s="27"/>
      <c r="N5146" s="37"/>
      <c r="O5146" s="37"/>
      <c r="P5146" s="37"/>
      <c r="Q5146" s="37"/>
      <c r="R5146" s="37"/>
      <c r="S5146" s="37"/>
      <c r="T5146" s="37"/>
      <c r="U5146" s="37"/>
      <c r="V5146" s="37"/>
      <c r="W5146" s="37"/>
      <c r="X5146" s="37"/>
      <c r="Y5146" s="37"/>
      <c r="Z5146" s="37"/>
      <c r="AA5146" s="37"/>
      <c r="AB5146" s="37"/>
      <c r="AC5146" s="37"/>
      <c r="AD5146" s="37"/>
      <c r="AE5146" s="37"/>
      <c r="AF5146" s="37"/>
      <c r="AG5146" s="37"/>
      <c r="AH5146" s="37"/>
      <c r="AI5146" s="37"/>
      <c r="AJ5146" s="37"/>
      <c r="AK5146" s="37"/>
      <c r="AL5146" s="37"/>
      <c r="AM5146" s="37"/>
      <c r="AN5146" s="37"/>
      <c r="AO5146" s="37"/>
      <c r="AP5146" s="37"/>
      <c r="AQ5146" s="37"/>
      <c r="AR5146" s="37"/>
      <c r="AS5146" s="37"/>
      <c r="AT5146" s="37"/>
      <c r="AU5146" s="37"/>
      <c r="AV5146" s="37"/>
      <c r="AW5146" s="37"/>
      <c r="AX5146" s="37"/>
      <c r="AY5146" s="37"/>
      <c r="AZ5146" s="37"/>
      <c r="BA5146" s="37"/>
      <c r="BB5146" s="37"/>
      <c r="BC5146" s="37"/>
      <c r="BD5146" s="37"/>
      <c r="BE5146" s="37"/>
      <c r="BF5146" s="37"/>
      <c r="BG5146" s="37"/>
      <c r="BH5146" s="37"/>
      <c r="BI5146" s="37"/>
      <c r="BJ5146" s="37"/>
      <c r="BK5146" s="37"/>
      <c r="BL5146" s="37"/>
      <c r="BM5146" s="37"/>
      <c r="BN5146" s="37"/>
      <c r="BO5146" s="37"/>
      <c r="BP5146" s="37"/>
      <c r="BQ5146" s="37"/>
      <c r="BR5146" s="37"/>
      <c r="BS5146" s="37"/>
      <c r="BT5146" s="37"/>
      <c r="BU5146" s="37"/>
      <c r="BV5146" s="37"/>
      <c r="BW5146" s="37"/>
      <c r="BX5146" s="37"/>
      <c r="BY5146" s="37"/>
      <c r="BZ5146" s="37"/>
      <c r="CA5146" s="37"/>
      <c r="CB5146" s="37"/>
      <c r="CC5146" s="37"/>
      <c r="CD5146" s="37"/>
      <c r="CE5146" s="37"/>
      <c r="CF5146" s="37"/>
      <c r="CG5146" s="37"/>
      <c r="CH5146" s="37"/>
      <c r="CI5146" s="37"/>
      <c r="CJ5146" s="37"/>
      <c r="CK5146" s="37"/>
      <c r="CL5146" s="37"/>
      <c r="CM5146" s="37"/>
      <c r="CN5146" s="37"/>
      <c r="CO5146" s="37"/>
      <c r="CP5146" s="37"/>
      <c r="CQ5146" s="37"/>
      <c r="CR5146" s="37"/>
      <c r="CS5146" s="37"/>
      <c r="CT5146" s="37"/>
      <c r="CU5146" s="37"/>
      <c r="CV5146" s="37"/>
      <c r="CW5146" s="37"/>
      <c r="CX5146" s="37"/>
      <c r="CY5146" s="37"/>
      <c r="CZ5146" s="37"/>
      <c r="DA5146" s="37"/>
      <c r="DB5146" s="37"/>
      <c r="DC5146" s="37"/>
      <c r="DD5146" s="37"/>
      <c r="DE5146" s="37"/>
      <c r="DF5146" s="37"/>
      <c r="DG5146" s="37"/>
      <c r="DH5146" s="37"/>
      <c r="DI5146" s="37"/>
      <c r="DJ5146" s="37"/>
      <c r="DL5146" s="13" t="str">
        <f t="shared" si="80"/>
        <v/>
      </c>
    </row>
    <row r="5147" spans="1:116" s="12" customFormat="1" x14ac:dyDescent="0.3">
      <c r="A5147" s="10"/>
      <c r="B5147" s="41"/>
      <c r="D5147" s="39"/>
      <c r="E5147" s="39"/>
      <c r="F5147" s="10"/>
      <c r="G5147" s="10"/>
      <c r="H5147" s="11"/>
      <c r="I5147" s="10"/>
      <c r="J5147" s="10"/>
      <c r="K5147" s="39"/>
      <c r="L5147" s="24"/>
      <c r="M5147" s="27"/>
      <c r="N5147" s="37"/>
      <c r="O5147" s="37"/>
      <c r="P5147" s="37"/>
      <c r="Q5147" s="37"/>
      <c r="R5147" s="37"/>
      <c r="S5147" s="37"/>
      <c r="T5147" s="37"/>
      <c r="U5147" s="37"/>
      <c r="V5147" s="37"/>
      <c r="W5147" s="37"/>
      <c r="X5147" s="37"/>
      <c r="Y5147" s="37"/>
      <c r="Z5147" s="37"/>
      <c r="AA5147" s="37"/>
      <c r="AB5147" s="37"/>
      <c r="AC5147" s="37"/>
      <c r="AD5147" s="37"/>
      <c r="AE5147" s="37"/>
      <c r="AF5147" s="37"/>
      <c r="AG5147" s="37"/>
      <c r="AH5147" s="37"/>
      <c r="AI5147" s="37"/>
      <c r="AJ5147" s="37"/>
      <c r="AK5147" s="37"/>
      <c r="AL5147" s="37"/>
      <c r="AM5147" s="37"/>
      <c r="AN5147" s="37"/>
      <c r="AO5147" s="37"/>
      <c r="AP5147" s="37"/>
      <c r="AQ5147" s="37"/>
      <c r="AR5147" s="37"/>
      <c r="AS5147" s="37"/>
      <c r="AT5147" s="37"/>
      <c r="AU5147" s="37"/>
      <c r="AV5147" s="37"/>
      <c r="AW5147" s="37"/>
      <c r="AX5147" s="37"/>
      <c r="AY5147" s="37"/>
      <c r="AZ5147" s="37"/>
      <c r="BA5147" s="37"/>
      <c r="BB5147" s="37"/>
      <c r="BC5147" s="37"/>
      <c r="BD5147" s="37"/>
      <c r="BE5147" s="37"/>
      <c r="BF5147" s="37"/>
      <c r="BG5147" s="37"/>
      <c r="BH5147" s="37"/>
      <c r="BI5147" s="37"/>
      <c r="BJ5147" s="37"/>
      <c r="BK5147" s="37"/>
      <c r="BL5147" s="37"/>
      <c r="BM5147" s="37"/>
      <c r="BN5147" s="37"/>
      <c r="BO5147" s="37"/>
      <c r="BP5147" s="37"/>
      <c r="BQ5147" s="37"/>
      <c r="BR5147" s="37"/>
      <c r="BS5147" s="37"/>
      <c r="BT5147" s="37"/>
      <c r="BU5147" s="37"/>
      <c r="BV5147" s="37"/>
      <c r="BW5147" s="37"/>
      <c r="BX5147" s="37"/>
      <c r="BY5147" s="37"/>
      <c r="BZ5147" s="37"/>
      <c r="CA5147" s="37"/>
      <c r="CB5147" s="37"/>
      <c r="CC5147" s="37"/>
      <c r="CD5147" s="37"/>
      <c r="CE5147" s="37"/>
      <c r="CF5147" s="37"/>
      <c r="CG5147" s="37"/>
      <c r="CH5147" s="37"/>
      <c r="CI5147" s="37"/>
      <c r="CJ5147" s="37"/>
      <c r="CK5147" s="37"/>
      <c r="CL5147" s="37"/>
      <c r="CM5147" s="37"/>
      <c r="CN5147" s="37"/>
      <c r="CO5147" s="37"/>
      <c r="CP5147" s="37"/>
      <c r="CQ5147" s="37"/>
      <c r="CR5147" s="37"/>
      <c r="CS5147" s="37"/>
      <c r="CT5147" s="37"/>
      <c r="CU5147" s="37"/>
      <c r="CV5147" s="37"/>
      <c r="CW5147" s="37"/>
      <c r="CX5147" s="37"/>
      <c r="CY5147" s="37"/>
      <c r="CZ5147" s="37"/>
      <c r="DA5147" s="37"/>
      <c r="DB5147" s="37"/>
      <c r="DC5147" s="37"/>
      <c r="DD5147" s="37"/>
      <c r="DE5147" s="37"/>
      <c r="DF5147" s="37"/>
      <c r="DG5147" s="37"/>
      <c r="DH5147" s="37"/>
      <c r="DI5147" s="37"/>
      <c r="DJ5147" s="37"/>
      <c r="DL5147" s="13" t="str">
        <f t="shared" si="80"/>
        <v/>
      </c>
    </row>
    <row r="5148" spans="1:116" s="12" customFormat="1" x14ac:dyDescent="0.3">
      <c r="A5148" s="10"/>
      <c r="B5148" s="41"/>
      <c r="D5148" s="39"/>
      <c r="E5148" s="39"/>
      <c r="F5148" s="10"/>
      <c r="G5148" s="10"/>
      <c r="H5148" s="11"/>
      <c r="I5148" s="10"/>
      <c r="J5148" s="10"/>
      <c r="K5148" s="39"/>
      <c r="L5148" s="24"/>
      <c r="M5148" s="27"/>
      <c r="N5148" s="37"/>
      <c r="O5148" s="37"/>
      <c r="P5148" s="37"/>
      <c r="Q5148" s="37"/>
      <c r="R5148" s="37"/>
      <c r="S5148" s="37"/>
      <c r="T5148" s="37"/>
      <c r="U5148" s="37"/>
      <c r="V5148" s="37"/>
      <c r="W5148" s="37"/>
      <c r="X5148" s="37"/>
      <c r="Y5148" s="37"/>
      <c r="Z5148" s="37"/>
      <c r="AA5148" s="37"/>
      <c r="AB5148" s="37"/>
      <c r="AC5148" s="37"/>
      <c r="AD5148" s="37"/>
      <c r="AE5148" s="37"/>
      <c r="AF5148" s="37"/>
      <c r="AG5148" s="37"/>
      <c r="AH5148" s="37"/>
      <c r="AI5148" s="37"/>
      <c r="AJ5148" s="37"/>
      <c r="AK5148" s="37"/>
      <c r="AL5148" s="37"/>
      <c r="AM5148" s="37"/>
      <c r="AN5148" s="37"/>
      <c r="AO5148" s="37"/>
      <c r="AP5148" s="37"/>
      <c r="AQ5148" s="37"/>
      <c r="AR5148" s="37"/>
      <c r="AS5148" s="37"/>
      <c r="AT5148" s="37"/>
      <c r="AU5148" s="37"/>
      <c r="AV5148" s="37"/>
      <c r="AW5148" s="37"/>
      <c r="AX5148" s="37"/>
      <c r="AY5148" s="37"/>
      <c r="AZ5148" s="37"/>
      <c r="BA5148" s="37"/>
      <c r="BB5148" s="37"/>
      <c r="BC5148" s="37"/>
      <c r="BD5148" s="37"/>
      <c r="BE5148" s="37"/>
      <c r="BF5148" s="37"/>
      <c r="BG5148" s="37"/>
      <c r="BH5148" s="37"/>
      <c r="BI5148" s="37"/>
      <c r="BJ5148" s="37"/>
      <c r="BK5148" s="37"/>
      <c r="BL5148" s="37"/>
      <c r="BM5148" s="37"/>
      <c r="BN5148" s="37"/>
      <c r="BO5148" s="37"/>
      <c r="BP5148" s="37"/>
      <c r="BQ5148" s="37"/>
      <c r="BR5148" s="37"/>
      <c r="BS5148" s="37"/>
      <c r="BT5148" s="37"/>
      <c r="BU5148" s="37"/>
      <c r="BV5148" s="37"/>
      <c r="BW5148" s="37"/>
      <c r="BX5148" s="37"/>
      <c r="BY5148" s="37"/>
      <c r="BZ5148" s="37"/>
      <c r="CA5148" s="37"/>
      <c r="CB5148" s="37"/>
      <c r="CC5148" s="37"/>
      <c r="CD5148" s="37"/>
      <c r="CE5148" s="37"/>
      <c r="CF5148" s="37"/>
      <c r="CG5148" s="37"/>
      <c r="CH5148" s="37"/>
      <c r="CI5148" s="37"/>
      <c r="CJ5148" s="37"/>
      <c r="CK5148" s="37"/>
      <c r="CL5148" s="37"/>
      <c r="CM5148" s="37"/>
      <c r="CN5148" s="37"/>
      <c r="CO5148" s="37"/>
      <c r="CP5148" s="37"/>
      <c r="CQ5148" s="37"/>
      <c r="CR5148" s="37"/>
      <c r="CS5148" s="37"/>
      <c r="CT5148" s="37"/>
      <c r="CU5148" s="37"/>
      <c r="CV5148" s="37"/>
      <c r="CW5148" s="37"/>
      <c r="CX5148" s="37"/>
      <c r="CY5148" s="37"/>
      <c r="CZ5148" s="37"/>
      <c r="DA5148" s="37"/>
      <c r="DB5148" s="37"/>
      <c r="DC5148" s="37"/>
      <c r="DD5148" s="37"/>
      <c r="DE5148" s="37"/>
      <c r="DF5148" s="37"/>
      <c r="DG5148" s="37"/>
      <c r="DH5148" s="37"/>
      <c r="DI5148" s="37"/>
      <c r="DJ5148" s="37"/>
      <c r="DL5148" s="13" t="str">
        <f t="shared" si="80"/>
        <v/>
      </c>
    </row>
    <row r="5149" spans="1:116" s="12" customFormat="1" x14ac:dyDescent="0.3">
      <c r="A5149" s="10"/>
      <c r="B5149" s="41"/>
      <c r="D5149" s="39"/>
      <c r="E5149" s="39"/>
      <c r="F5149" s="10"/>
      <c r="G5149" s="10"/>
      <c r="H5149" s="11"/>
      <c r="I5149" s="10"/>
      <c r="J5149" s="10"/>
      <c r="K5149" s="39"/>
      <c r="L5149" s="24"/>
      <c r="M5149" s="27"/>
      <c r="N5149" s="37"/>
      <c r="O5149" s="37"/>
      <c r="P5149" s="37"/>
      <c r="Q5149" s="37"/>
      <c r="R5149" s="37"/>
      <c r="S5149" s="37"/>
      <c r="T5149" s="37"/>
      <c r="U5149" s="37"/>
      <c r="V5149" s="37"/>
      <c r="W5149" s="37"/>
      <c r="X5149" s="37"/>
      <c r="Y5149" s="37"/>
      <c r="Z5149" s="37"/>
      <c r="AA5149" s="37"/>
      <c r="AB5149" s="37"/>
      <c r="AC5149" s="37"/>
      <c r="AD5149" s="37"/>
      <c r="AE5149" s="37"/>
      <c r="AF5149" s="37"/>
      <c r="AG5149" s="37"/>
      <c r="AH5149" s="37"/>
      <c r="AI5149" s="37"/>
      <c r="AJ5149" s="37"/>
      <c r="AK5149" s="37"/>
      <c r="AL5149" s="37"/>
      <c r="AM5149" s="37"/>
      <c r="AN5149" s="37"/>
      <c r="AO5149" s="37"/>
      <c r="AP5149" s="37"/>
      <c r="AQ5149" s="37"/>
      <c r="AR5149" s="37"/>
      <c r="AS5149" s="37"/>
      <c r="AT5149" s="37"/>
      <c r="AU5149" s="37"/>
      <c r="AV5149" s="37"/>
      <c r="AW5149" s="37"/>
      <c r="AX5149" s="37"/>
      <c r="AY5149" s="37"/>
      <c r="AZ5149" s="37"/>
      <c r="BA5149" s="37"/>
      <c r="BB5149" s="37"/>
      <c r="BC5149" s="37"/>
      <c r="BD5149" s="37"/>
      <c r="BE5149" s="37"/>
      <c r="BF5149" s="37"/>
      <c r="BG5149" s="37"/>
      <c r="BH5149" s="37"/>
      <c r="BI5149" s="37"/>
      <c r="BJ5149" s="37"/>
      <c r="BK5149" s="37"/>
      <c r="BL5149" s="37"/>
      <c r="BM5149" s="37"/>
      <c r="BN5149" s="37"/>
      <c r="BO5149" s="37"/>
      <c r="BP5149" s="37"/>
      <c r="BQ5149" s="37"/>
      <c r="BR5149" s="37"/>
      <c r="BS5149" s="37"/>
      <c r="BT5149" s="37"/>
      <c r="BU5149" s="37"/>
      <c r="BV5149" s="37"/>
      <c r="BW5149" s="37"/>
      <c r="BX5149" s="37"/>
      <c r="BY5149" s="37"/>
      <c r="BZ5149" s="37"/>
      <c r="CA5149" s="37"/>
      <c r="CB5149" s="37"/>
      <c r="CC5149" s="37"/>
      <c r="CD5149" s="37"/>
      <c r="CE5149" s="37"/>
      <c r="CF5149" s="37"/>
      <c r="CG5149" s="37"/>
      <c r="CH5149" s="37"/>
      <c r="CI5149" s="37"/>
      <c r="CJ5149" s="37"/>
      <c r="CK5149" s="37"/>
      <c r="CL5149" s="37"/>
      <c r="CM5149" s="37"/>
      <c r="CN5149" s="37"/>
      <c r="CO5149" s="37"/>
      <c r="CP5149" s="37"/>
      <c r="CQ5149" s="37"/>
      <c r="CR5149" s="37"/>
      <c r="CS5149" s="37"/>
      <c r="CT5149" s="37"/>
      <c r="CU5149" s="37"/>
      <c r="CV5149" s="37"/>
      <c r="CW5149" s="37"/>
      <c r="CX5149" s="37"/>
      <c r="CY5149" s="37"/>
      <c r="CZ5149" s="37"/>
      <c r="DA5149" s="37"/>
      <c r="DB5149" s="37"/>
      <c r="DC5149" s="37"/>
      <c r="DD5149" s="37"/>
      <c r="DE5149" s="37"/>
      <c r="DF5149" s="37"/>
      <c r="DG5149" s="37"/>
      <c r="DH5149" s="37"/>
      <c r="DI5149" s="37"/>
      <c r="DJ5149" s="37"/>
      <c r="DL5149" s="13" t="str">
        <f t="shared" si="80"/>
        <v/>
      </c>
    </row>
    <row r="5150" spans="1:116" s="12" customFormat="1" x14ac:dyDescent="0.3">
      <c r="A5150" s="10"/>
      <c r="B5150" s="41"/>
      <c r="D5150" s="39"/>
      <c r="E5150" s="39"/>
      <c r="F5150" s="10"/>
      <c r="G5150" s="10"/>
      <c r="H5150" s="11"/>
      <c r="I5150" s="10"/>
      <c r="J5150" s="10"/>
      <c r="K5150" s="39"/>
      <c r="L5150" s="24"/>
      <c r="M5150" s="27"/>
      <c r="N5150" s="37"/>
      <c r="O5150" s="37"/>
      <c r="P5150" s="37"/>
      <c r="Q5150" s="37"/>
      <c r="R5150" s="37"/>
      <c r="S5150" s="37"/>
      <c r="T5150" s="37"/>
      <c r="U5150" s="37"/>
      <c r="V5150" s="37"/>
      <c r="W5150" s="37"/>
      <c r="X5150" s="37"/>
      <c r="Y5150" s="37"/>
      <c r="Z5150" s="37"/>
      <c r="AA5150" s="37"/>
      <c r="AB5150" s="37"/>
      <c r="AC5150" s="37"/>
      <c r="AD5150" s="37"/>
      <c r="AE5150" s="37"/>
      <c r="AF5150" s="37"/>
      <c r="AG5150" s="37"/>
      <c r="AH5150" s="37"/>
      <c r="AI5150" s="37"/>
      <c r="AJ5150" s="37"/>
      <c r="AK5150" s="37"/>
      <c r="AL5150" s="37"/>
      <c r="AM5150" s="37"/>
      <c r="AN5150" s="37"/>
      <c r="AO5150" s="37"/>
      <c r="AP5150" s="37"/>
      <c r="AQ5150" s="37"/>
      <c r="AR5150" s="37"/>
      <c r="AS5150" s="37"/>
      <c r="AT5150" s="37"/>
      <c r="AU5150" s="37"/>
      <c r="AV5150" s="37"/>
      <c r="AW5150" s="37"/>
      <c r="AX5150" s="37"/>
      <c r="AY5150" s="37"/>
      <c r="AZ5150" s="37"/>
      <c r="BA5150" s="37"/>
      <c r="BB5150" s="37"/>
      <c r="BC5150" s="37"/>
      <c r="BD5150" s="37"/>
      <c r="BE5150" s="37"/>
      <c r="BF5150" s="37"/>
      <c r="BG5150" s="37"/>
      <c r="BH5150" s="37"/>
      <c r="BI5150" s="37"/>
      <c r="BJ5150" s="37"/>
      <c r="BK5150" s="37"/>
      <c r="BL5150" s="37"/>
      <c r="BM5150" s="37"/>
      <c r="BN5150" s="37"/>
      <c r="BO5150" s="37"/>
      <c r="BP5150" s="37"/>
      <c r="BQ5150" s="37"/>
      <c r="BR5150" s="37"/>
      <c r="BS5150" s="37"/>
      <c r="BT5150" s="37"/>
      <c r="BU5150" s="37"/>
      <c r="BV5150" s="37"/>
      <c r="BW5150" s="37"/>
      <c r="BX5150" s="37"/>
      <c r="BY5150" s="37"/>
      <c r="BZ5150" s="37"/>
      <c r="CA5150" s="37"/>
      <c r="CB5150" s="37"/>
      <c r="CC5150" s="37"/>
      <c r="CD5150" s="37"/>
      <c r="CE5150" s="37"/>
      <c r="CF5150" s="37"/>
      <c r="CG5150" s="37"/>
      <c r="CH5150" s="37"/>
      <c r="CI5150" s="37"/>
      <c r="CJ5150" s="37"/>
      <c r="CK5150" s="37"/>
      <c r="CL5150" s="37"/>
      <c r="CM5150" s="37"/>
      <c r="CN5150" s="37"/>
      <c r="CO5150" s="37"/>
      <c r="CP5150" s="37"/>
      <c r="CQ5150" s="37"/>
      <c r="CR5150" s="37"/>
      <c r="CS5150" s="37"/>
      <c r="CT5150" s="37"/>
      <c r="CU5150" s="37"/>
      <c r="CV5150" s="37"/>
      <c r="CW5150" s="37"/>
      <c r="CX5150" s="37"/>
      <c r="CY5150" s="37"/>
      <c r="CZ5150" s="37"/>
      <c r="DA5150" s="37"/>
      <c r="DB5150" s="37"/>
      <c r="DC5150" s="37"/>
      <c r="DD5150" s="37"/>
      <c r="DE5150" s="37"/>
      <c r="DF5150" s="37"/>
      <c r="DG5150" s="37"/>
      <c r="DH5150" s="37"/>
      <c r="DI5150" s="37"/>
      <c r="DJ5150" s="37"/>
      <c r="DL5150" s="13" t="str">
        <f t="shared" si="80"/>
        <v/>
      </c>
    </row>
    <row r="5151" spans="1:116" s="12" customFormat="1" x14ac:dyDescent="0.3">
      <c r="A5151" s="10"/>
      <c r="B5151" s="41"/>
      <c r="D5151" s="39"/>
      <c r="E5151" s="39"/>
      <c r="F5151" s="10"/>
      <c r="G5151" s="10"/>
      <c r="H5151" s="11"/>
      <c r="I5151" s="10"/>
      <c r="J5151" s="10"/>
      <c r="K5151" s="39"/>
      <c r="L5151" s="24"/>
      <c r="M5151" s="27"/>
      <c r="N5151" s="37"/>
      <c r="O5151" s="37"/>
      <c r="P5151" s="37"/>
      <c r="Q5151" s="37"/>
      <c r="R5151" s="37"/>
      <c r="S5151" s="37"/>
      <c r="T5151" s="37"/>
      <c r="U5151" s="37"/>
      <c r="V5151" s="37"/>
      <c r="W5151" s="37"/>
      <c r="X5151" s="37"/>
      <c r="Y5151" s="37"/>
      <c r="Z5151" s="37"/>
      <c r="AA5151" s="37"/>
      <c r="AB5151" s="37"/>
      <c r="AC5151" s="37"/>
      <c r="AD5151" s="37"/>
      <c r="AE5151" s="37"/>
      <c r="AF5151" s="37"/>
      <c r="AG5151" s="37"/>
      <c r="AH5151" s="37"/>
      <c r="AI5151" s="37"/>
      <c r="AJ5151" s="37"/>
      <c r="AK5151" s="37"/>
      <c r="AL5151" s="37"/>
      <c r="AM5151" s="37"/>
      <c r="AN5151" s="37"/>
      <c r="AO5151" s="37"/>
      <c r="AP5151" s="37"/>
      <c r="AQ5151" s="37"/>
      <c r="AR5151" s="37"/>
      <c r="AS5151" s="37"/>
      <c r="AT5151" s="37"/>
      <c r="AU5151" s="37"/>
      <c r="AV5151" s="37"/>
      <c r="AW5151" s="37"/>
      <c r="AX5151" s="37"/>
      <c r="AY5151" s="37"/>
      <c r="AZ5151" s="37"/>
      <c r="BA5151" s="37"/>
      <c r="BB5151" s="37"/>
      <c r="BC5151" s="37"/>
      <c r="BD5151" s="37"/>
      <c r="BE5151" s="37"/>
      <c r="BF5151" s="37"/>
      <c r="BG5151" s="37"/>
      <c r="BH5151" s="37"/>
      <c r="BI5151" s="37"/>
      <c r="BJ5151" s="37"/>
      <c r="BK5151" s="37"/>
      <c r="BL5151" s="37"/>
      <c r="BM5151" s="37"/>
      <c r="BN5151" s="37"/>
      <c r="BO5151" s="37"/>
      <c r="BP5151" s="37"/>
      <c r="BQ5151" s="37"/>
      <c r="BR5151" s="37"/>
      <c r="BS5151" s="37"/>
      <c r="BT5151" s="37"/>
      <c r="BU5151" s="37"/>
      <c r="BV5151" s="37"/>
      <c r="BW5151" s="37"/>
      <c r="BX5151" s="37"/>
      <c r="BY5151" s="37"/>
      <c r="BZ5151" s="37"/>
      <c r="CA5151" s="37"/>
      <c r="CB5151" s="37"/>
      <c r="CC5151" s="37"/>
      <c r="CD5151" s="37"/>
      <c r="CE5151" s="37"/>
      <c r="CF5151" s="37"/>
      <c r="CG5151" s="37"/>
      <c r="CH5151" s="37"/>
      <c r="CI5151" s="37"/>
      <c r="CJ5151" s="37"/>
      <c r="CK5151" s="37"/>
      <c r="CL5151" s="37"/>
      <c r="CM5151" s="37"/>
      <c r="CN5151" s="37"/>
      <c r="CO5151" s="37"/>
      <c r="CP5151" s="37"/>
      <c r="CQ5151" s="37"/>
      <c r="CR5151" s="37"/>
      <c r="CS5151" s="37"/>
      <c r="CT5151" s="37"/>
      <c r="CU5151" s="37"/>
      <c r="CV5151" s="37"/>
      <c r="CW5151" s="37"/>
      <c r="CX5151" s="37"/>
      <c r="CY5151" s="37"/>
      <c r="CZ5151" s="37"/>
      <c r="DA5151" s="37"/>
      <c r="DB5151" s="37"/>
      <c r="DC5151" s="37"/>
      <c r="DD5151" s="37"/>
      <c r="DE5151" s="37"/>
      <c r="DF5151" s="37"/>
      <c r="DG5151" s="37"/>
      <c r="DH5151" s="37"/>
      <c r="DI5151" s="37"/>
      <c r="DJ5151" s="37"/>
      <c r="DL5151" s="13" t="str">
        <f t="shared" si="80"/>
        <v/>
      </c>
    </row>
    <row r="5152" spans="1:116" s="12" customFormat="1" x14ac:dyDescent="0.3">
      <c r="A5152" s="10"/>
      <c r="B5152" s="41"/>
      <c r="D5152" s="39"/>
      <c r="E5152" s="39"/>
      <c r="F5152" s="10"/>
      <c r="G5152" s="10"/>
      <c r="H5152" s="11"/>
      <c r="I5152" s="10"/>
      <c r="J5152" s="10"/>
      <c r="K5152" s="39"/>
      <c r="L5152" s="24"/>
      <c r="M5152" s="27"/>
      <c r="N5152" s="37"/>
      <c r="O5152" s="37"/>
      <c r="P5152" s="37"/>
      <c r="Q5152" s="37"/>
      <c r="R5152" s="37"/>
      <c r="S5152" s="37"/>
      <c r="T5152" s="37"/>
      <c r="U5152" s="37"/>
      <c r="V5152" s="37"/>
      <c r="W5152" s="37"/>
      <c r="X5152" s="37"/>
      <c r="Y5152" s="37"/>
      <c r="Z5152" s="37"/>
      <c r="AA5152" s="37"/>
      <c r="AB5152" s="37"/>
      <c r="AC5152" s="37"/>
      <c r="AD5152" s="37"/>
      <c r="AE5152" s="37"/>
      <c r="AF5152" s="37"/>
      <c r="AG5152" s="37"/>
      <c r="AH5152" s="37"/>
      <c r="AI5152" s="37"/>
      <c r="AJ5152" s="37"/>
      <c r="AK5152" s="37"/>
      <c r="AL5152" s="37"/>
      <c r="AM5152" s="37"/>
      <c r="AN5152" s="37"/>
      <c r="AO5152" s="37"/>
      <c r="AP5152" s="37"/>
      <c r="AQ5152" s="37"/>
      <c r="AR5152" s="37"/>
      <c r="AS5152" s="37"/>
      <c r="AT5152" s="37"/>
      <c r="AU5152" s="37"/>
      <c r="AV5152" s="37"/>
      <c r="AW5152" s="37"/>
      <c r="AX5152" s="37"/>
      <c r="AY5152" s="37"/>
      <c r="AZ5152" s="37"/>
      <c r="BA5152" s="37"/>
      <c r="BB5152" s="37"/>
      <c r="BC5152" s="37"/>
      <c r="BD5152" s="37"/>
      <c r="BE5152" s="37"/>
      <c r="BF5152" s="37"/>
      <c r="BG5152" s="37"/>
      <c r="BH5152" s="37"/>
      <c r="BI5152" s="37"/>
      <c r="BJ5152" s="37"/>
      <c r="BK5152" s="37"/>
      <c r="BL5152" s="37"/>
      <c r="BM5152" s="37"/>
      <c r="BN5152" s="37"/>
      <c r="BO5152" s="37"/>
      <c r="BP5152" s="37"/>
      <c r="BQ5152" s="37"/>
      <c r="BR5152" s="37"/>
      <c r="BS5152" s="37"/>
      <c r="BT5152" s="37"/>
      <c r="BU5152" s="37"/>
      <c r="BV5152" s="37"/>
      <c r="BW5152" s="37"/>
      <c r="BX5152" s="37"/>
      <c r="BY5152" s="37"/>
      <c r="BZ5152" s="37"/>
      <c r="CA5152" s="37"/>
      <c r="CB5152" s="37"/>
      <c r="CC5152" s="37"/>
      <c r="CD5152" s="37"/>
      <c r="CE5152" s="37"/>
      <c r="CF5152" s="37"/>
      <c r="CG5152" s="37"/>
      <c r="CH5152" s="37"/>
      <c r="CI5152" s="37"/>
      <c r="CJ5152" s="37"/>
      <c r="CK5152" s="37"/>
      <c r="CL5152" s="37"/>
      <c r="CM5152" s="37"/>
      <c r="CN5152" s="37"/>
      <c r="CO5152" s="37"/>
      <c r="CP5152" s="37"/>
      <c r="CQ5152" s="37"/>
      <c r="CR5152" s="37"/>
      <c r="CS5152" s="37"/>
      <c r="CT5152" s="37"/>
      <c r="CU5152" s="37"/>
      <c r="CV5152" s="37"/>
      <c r="CW5152" s="37"/>
      <c r="CX5152" s="37"/>
      <c r="CY5152" s="37"/>
      <c r="CZ5152" s="37"/>
      <c r="DA5152" s="37"/>
      <c r="DB5152" s="37"/>
      <c r="DC5152" s="37"/>
      <c r="DD5152" s="37"/>
      <c r="DE5152" s="37"/>
      <c r="DF5152" s="37"/>
      <c r="DG5152" s="37"/>
      <c r="DH5152" s="37"/>
      <c r="DI5152" s="37"/>
      <c r="DJ5152" s="37"/>
      <c r="DL5152" s="13" t="str">
        <f t="shared" si="80"/>
        <v/>
      </c>
    </row>
    <row r="5153" spans="1:116" s="12" customFormat="1" x14ac:dyDescent="0.3">
      <c r="A5153" s="10"/>
      <c r="B5153" s="41"/>
      <c r="D5153" s="39"/>
      <c r="E5153" s="39"/>
      <c r="F5153" s="10"/>
      <c r="G5153" s="10"/>
      <c r="H5153" s="11"/>
      <c r="I5153" s="10"/>
      <c r="J5153" s="10"/>
      <c r="K5153" s="39"/>
      <c r="L5153" s="24"/>
      <c r="M5153" s="27"/>
      <c r="N5153" s="37"/>
      <c r="O5153" s="37"/>
      <c r="P5153" s="37"/>
      <c r="Q5153" s="37"/>
      <c r="R5153" s="37"/>
      <c r="S5153" s="37"/>
      <c r="T5153" s="37"/>
      <c r="U5153" s="37"/>
      <c r="V5153" s="37"/>
      <c r="W5153" s="37"/>
      <c r="X5153" s="37"/>
      <c r="Y5153" s="37"/>
      <c r="Z5153" s="37"/>
      <c r="AA5153" s="37"/>
      <c r="AB5153" s="37"/>
      <c r="AC5153" s="37"/>
      <c r="AD5153" s="37"/>
      <c r="AE5153" s="37"/>
      <c r="AF5153" s="37"/>
      <c r="AG5153" s="37"/>
      <c r="AH5153" s="37"/>
      <c r="AI5153" s="37"/>
      <c r="AJ5153" s="37"/>
      <c r="AK5153" s="37"/>
      <c r="AL5153" s="37"/>
      <c r="AM5153" s="37"/>
      <c r="AN5153" s="37"/>
      <c r="AO5153" s="37"/>
      <c r="AP5153" s="37"/>
      <c r="AQ5153" s="37"/>
      <c r="AR5153" s="37"/>
      <c r="AS5153" s="37"/>
      <c r="AT5153" s="37"/>
      <c r="AU5153" s="37"/>
      <c r="AV5153" s="37"/>
      <c r="AW5153" s="37"/>
      <c r="AX5153" s="37"/>
      <c r="AY5153" s="37"/>
      <c r="AZ5153" s="37"/>
      <c r="BA5153" s="37"/>
      <c r="BB5153" s="37"/>
      <c r="BC5153" s="37"/>
      <c r="BD5153" s="37"/>
      <c r="BE5153" s="37"/>
      <c r="BF5153" s="37"/>
      <c r="BG5153" s="37"/>
      <c r="BH5153" s="37"/>
      <c r="BI5153" s="37"/>
      <c r="BJ5153" s="37"/>
      <c r="BK5153" s="37"/>
      <c r="BL5153" s="37"/>
      <c r="BM5153" s="37"/>
      <c r="BN5153" s="37"/>
      <c r="BO5153" s="37"/>
      <c r="BP5153" s="37"/>
      <c r="BQ5153" s="37"/>
      <c r="BR5153" s="37"/>
      <c r="BS5153" s="37"/>
      <c r="BT5153" s="37"/>
      <c r="BU5153" s="37"/>
      <c r="BV5153" s="37"/>
      <c r="BW5153" s="37"/>
      <c r="BX5153" s="37"/>
      <c r="BY5153" s="37"/>
      <c r="BZ5153" s="37"/>
      <c r="CA5153" s="37"/>
      <c r="CB5153" s="37"/>
      <c r="CC5153" s="37"/>
      <c r="CD5153" s="37"/>
      <c r="CE5153" s="37"/>
      <c r="CF5153" s="37"/>
      <c r="CG5153" s="37"/>
      <c r="CH5153" s="37"/>
      <c r="CI5153" s="37"/>
      <c r="CJ5153" s="37"/>
      <c r="CK5153" s="37"/>
      <c r="CL5153" s="37"/>
      <c r="CM5153" s="37"/>
      <c r="CN5153" s="37"/>
      <c r="CO5153" s="37"/>
      <c r="CP5153" s="37"/>
      <c r="CQ5153" s="37"/>
      <c r="CR5153" s="37"/>
      <c r="CS5153" s="37"/>
      <c r="CT5153" s="37"/>
      <c r="CU5153" s="37"/>
      <c r="CV5153" s="37"/>
      <c r="CW5153" s="37"/>
      <c r="CX5153" s="37"/>
      <c r="CY5153" s="37"/>
      <c r="CZ5153" s="37"/>
      <c r="DA5153" s="37"/>
      <c r="DB5153" s="37"/>
      <c r="DC5153" s="37"/>
      <c r="DD5153" s="37"/>
      <c r="DE5153" s="37"/>
      <c r="DF5153" s="37"/>
      <c r="DG5153" s="37"/>
      <c r="DH5153" s="37"/>
      <c r="DI5153" s="37"/>
      <c r="DJ5153" s="37"/>
      <c r="DL5153" s="13" t="str">
        <f t="shared" si="80"/>
        <v/>
      </c>
    </row>
    <row r="5154" spans="1:116" s="12" customFormat="1" x14ac:dyDescent="0.3">
      <c r="A5154" s="10"/>
      <c r="B5154" s="41"/>
      <c r="D5154" s="39"/>
      <c r="E5154" s="39"/>
      <c r="F5154" s="10"/>
      <c r="G5154" s="10"/>
      <c r="H5154" s="11"/>
      <c r="I5154" s="10"/>
      <c r="J5154" s="10"/>
      <c r="K5154" s="39"/>
      <c r="L5154" s="24"/>
      <c r="M5154" s="27"/>
      <c r="N5154" s="37"/>
      <c r="O5154" s="37"/>
      <c r="P5154" s="37"/>
      <c r="Q5154" s="37"/>
      <c r="R5154" s="37"/>
      <c r="S5154" s="37"/>
      <c r="T5154" s="37"/>
      <c r="U5154" s="37"/>
      <c r="V5154" s="37"/>
      <c r="W5154" s="37"/>
      <c r="X5154" s="37"/>
      <c r="Y5154" s="37"/>
      <c r="Z5154" s="37"/>
      <c r="AA5154" s="37"/>
      <c r="AB5154" s="37"/>
      <c r="AC5154" s="37"/>
      <c r="AD5154" s="37"/>
      <c r="AE5154" s="37"/>
      <c r="AF5154" s="37"/>
      <c r="AG5154" s="37"/>
      <c r="AH5154" s="37"/>
      <c r="AI5154" s="37"/>
      <c r="AJ5154" s="37"/>
      <c r="AK5154" s="37"/>
      <c r="AL5154" s="37"/>
      <c r="AM5154" s="37"/>
      <c r="AN5154" s="37"/>
      <c r="AO5154" s="37"/>
      <c r="AP5154" s="37"/>
      <c r="AQ5154" s="37"/>
      <c r="AR5154" s="37"/>
      <c r="AS5154" s="37"/>
      <c r="AT5154" s="37"/>
      <c r="AU5154" s="37"/>
      <c r="AV5154" s="37"/>
      <c r="AW5154" s="37"/>
      <c r="AX5154" s="37"/>
      <c r="AY5154" s="37"/>
      <c r="AZ5154" s="37"/>
      <c r="BA5154" s="37"/>
      <c r="BB5154" s="37"/>
      <c r="BC5154" s="37"/>
      <c r="BD5154" s="37"/>
      <c r="BE5154" s="37"/>
      <c r="BF5154" s="37"/>
      <c r="BG5154" s="37"/>
      <c r="BH5154" s="37"/>
      <c r="BI5154" s="37"/>
      <c r="BJ5154" s="37"/>
      <c r="BK5154" s="37"/>
      <c r="BL5154" s="37"/>
      <c r="BM5154" s="37"/>
      <c r="BN5154" s="37"/>
      <c r="BO5154" s="37"/>
      <c r="BP5154" s="37"/>
      <c r="BQ5154" s="37"/>
      <c r="BR5154" s="37"/>
      <c r="BS5154" s="37"/>
      <c r="BT5154" s="37"/>
      <c r="BU5154" s="37"/>
      <c r="BV5154" s="37"/>
      <c r="BW5154" s="37"/>
      <c r="BX5154" s="37"/>
      <c r="BY5154" s="37"/>
      <c r="BZ5154" s="37"/>
      <c r="CA5154" s="37"/>
      <c r="CB5154" s="37"/>
      <c r="CC5154" s="37"/>
      <c r="CD5154" s="37"/>
      <c r="CE5154" s="37"/>
      <c r="CF5154" s="37"/>
      <c r="CG5154" s="37"/>
      <c r="CH5154" s="37"/>
      <c r="CI5154" s="37"/>
      <c r="CJ5154" s="37"/>
      <c r="CK5154" s="37"/>
      <c r="CL5154" s="37"/>
      <c r="CM5154" s="37"/>
      <c r="CN5154" s="37"/>
      <c r="CO5154" s="37"/>
      <c r="CP5154" s="37"/>
      <c r="CQ5154" s="37"/>
      <c r="CR5154" s="37"/>
      <c r="CS5154" s="37"/>
      <c r="CT5154" s="37"/>
      <c r="CU5154" s="37"/>
      <c r="CV5154" s="37"/>
      <c r="CW5154" s="37"/>
      <c r="CX5154" s="37"/>
      <c r="CY5154" s="37"/>
      <c r="CZ5154" s="37"/>
      <c r="DA5154" s="37"/>
      <c r="DB5154" s="37"/>
      <c r="DC5154" s="37"/>
      <c r="DD5154" s="37"/>
      <c r="DE5154" s="37"/>
      <c r="DF5154" s="37"/>
      <c r="DG5154" s="37"/>
      <c r="DH5154" s="37"/>
      <c r="DI5154" s="37"/>
      <c r="DJ5154" s="37"/>
      <c r="DL5154" s="13" t="str">
        <f t="shared" si="80"/>
        <v/>
      </c>
    </row>
    <row r="5155" spans="1:116" s="12" customFormat="1" x14ac:dyDescent="0.3">
      <c r="A5155" s="10"/>
      <c r="B5155" s="41"/>
      <c r="D5155" s="39"/>
      <c r="E5155" s="39"/>
      <c r="F5155" s="10"/>
      <c r="G5155" s="10"/>
      <c r="H5155" s="11"/>
      <c r="I5155" s="10"/>
      <c r="J5155" s="10"/>
      <c r="K5155" s="39"/>
      <c r="L5155" s="24"/>
      <c r="M5155" s="27"/>
      <c r="N5155" s="37"/>
      <c r="O5155" s="37"/>
      <c r="P5155" s="37"/>
      <c r="Q5155" s="37"/>
      <c r="R5155" s="37"/>
      <c r="S5155" s="37"/>
      <c r="T5155" s="37"/>
      <c r="U5155" s="37"/>
      <c r="V5155" s="37"/>
      <c r="W5155" s="37"/>
      <c r="X5155" s="37"/>
      <c r="Y5155" s="37"/>
      <c r="Z5155" s="37"/>
      <c r="AA5155" s="37"/>
      <c r="AB5155" s="37"/>
      <c r="AC5155" s="37"/>
      <c r="AD5155" s="37"/>
      <c r="AE5155" s="37"/>
      <c r="AF5155" s="37"/>
      <c r="AG5155" s="37"/>
      <c r="AH5155" s="37"/>
      <c r="AI5155" s="37"/>
      <c r="AJ5155" s="37"/>
      <c r="AK5155" s="37"/>
      <c r="AL5155" s="37"/>
      <c r="AM5155" s="37"/>
      <c r="AN5155" s="37"/>
      <c r="AO5155" s="37"/>
      <c r="AP5155" s="37"/>
      <c r="AQ5155" s="37"/>
      <c r="AR5155" s="37"/>
      <c r="AS5155" s="37"/>
      <c r="AT5155" s="37"/>
      <c r="AU5155" s="37"/>
      <c r="AV5155" s="37"/>
      <c r="AW5155" s="37"/>
      <c r="AX5155" s="37"/>
      <c r="AY5155" s="37"/>
      <c r="AZ5155" s="37"/>
      <c r="BA5155" s="37"/>
      <c r="BB5155" s="37"/>
      <c r="BC5155" s="37"/>
      <c r="BD5155" s="37"/>
      <c r="BE5155" s="37"/>
      <c r="BF5155" s="37"/>
      <c r="BG5155" s="37"/>
      <c r="BH5155" s="37"/>
      <c r="BI5155" s="37"/>
      <c r="BJ5155" s="37"/>
      <c r="BK5155" s="37"/>
      <c r="BL5155" s="37"/>
      <c r="BM5155" s="37"/>
      <c r="BN5155" s="37"/>
      <c r="BO5155" s="37"/>
      <c r="BP5155" s="37"/>
      <c r="BQ5155" s="37"/>
      <c r="BR5155" s="37"/>
      <c r="BS5155" s="37"/>
      <c r="BT5155" s="37"/>
      <c r="BU5155" s="37"/>
      <c r="BV5155" s="37"/>
      <c r="BW5155" s="37"/>
      <c r="BX5155" s="37"/>
      <c r="BY5155" s="37"/>
      <c r="BZ5155" s="37"/>
      <c r="CA5155" s="37"/>
      <c r="CB5155" s="37"/>
      <c r="CC5155" s="37"/>
      <c r="CD5155" s="37"/>
      <c r="CE5155" s="37"/>
      <c r="CF5155" s="37"/>
      <c r="CG5155" s="37"/>
      <c r="CH5155" s="37"/>
      <c r="CI5155" s="37"/>
      <c r="CJ5155" s="37"/>
      <c r="CK5155" s="37"/>
      <c r="CL5155" s="37"/>
      <c r="CM5155" s="37"/>
      <c r="CN5155" s="37"/>
      <c r="CO5155" s="37"/>
      <c r="CP5155" s="37"/>
      <c r="CQ5155" s="37"/>
      <c r="CR5155" s="37"/>
      <c r="CS5155" s="37"/>
      <c r="CT5155" s="37"/>
      <c r="CU5155" s="37"/>
      <c r="CV5155" s="37"/>
      <c r="CW5155" s="37"/>
      <c r="CX5155" s="37"/>
      <c r="CY5155" s="37"/>
      <c r="CZ5155" s="37"/>
      <c r="DA5155" s="37"/>
      <c r="DB5155" s="37"/>
      <c r="DC5155" s="37"/>
      <c r="DD5155" s="37"/>
      <c r="DE5155" s="37"/>
      <c r="DF5155" s="37"/>
      <c r="DG5155" s="37"/>
      <c r="DH5155" s="37"/>
      <c r="DI5155" s="37"/>
      <c r="DJ5155" s="37"/>
      <c r="DL5155" s="13" t="str">
        <f t="shared" si="80"/>
        <v/>
      </c>
    </row>
    <row r="5156" spans="1:116" s="12" customFormat="1" x14ac:dyDescent="0.3">
      <c r="A5156" s="10"/>
      <c r="B5156" s="41"/>
      <c r="D5156" s="39"/>
      <c r="E5156" s="39"/>
      <c r="F5156" s="10"/>
      <c r="G5156" s="10"/>
      <c r="H5156" s="11"/>
      <c r="I5156" s="10"/>
      <c r="J5156" s="10"/>
      <c r="K5156" s="39"/>
      <c r="L5156" s="24"/>
      <c r="M5156" s="27"/>
      <c r="N5156" s="37"/>
      <c r="O5156" s="37"/>
      <c r="P5156" s="37"/>
      <c r="Q5156" s="37"/>
      <c r="R5156" s="37"/>
      <c r="S5156" s="37"/>
      <c r="T5156" s="37"/>
      <c r="U5156" s="37"/>
      <c r="V5156" s="37"/>
      <c r="W5156" s="37"/>
      <c r="X5156" s="37"/>
      <c r="Y5156" s="37"/>
      <c r="Z5156" s="37"/>
      <c r="AA5156" s="37"/>
      <c r="AB5156" s="37"/>
      <c r="AC5156" s="37"/>
      <c r="AD5156" s="37"/>
      <c r="AE5156" s="37"/>
      <c r="AF5156" s="37"/>
      <c r="AG5156" s="37"/>
      <c r="AH5156" s="37"/>
      <c r="AI5156" s="37"/>
      <c r="AJ5156" s="37"/>
      <c r="AK5156" s="37"/>
      <c r="AL5156" s="37"/>
      <c r="AM5156" s="37"/>
      <c r="AN5156" s="37"/>
      <c r="AO5156" s="37"/>
      <c r="AP5156" s="37"/>
      <c r="AQ5156" s="37"/>
      <c r="AR5156" s="37"/>
      <c r="AS5156" s="37"/>
      <c r="AT5156" s="37"/>
      <c r="AU5156" s="37"/>
      <c r="AV5156" s="37"/>
      <c r="AW5156" s="37"/>
      <c r="AX5156" s="37"/>
      <c r="AY5156" s="37"/>
      <c r="AZ5156" s="37"/>
      <c r="BA5156" s="37"/>
      <c r="BB5156" s="37"/>
      <c r="BC5156" s="37"/>
      <c r="BD5156" s="37"/>
      <c r="BE5156" s="37"/>
      <c r="BF5156" s="37"/>
      <c r="BG5156" s="37"/>
      <c r="BH5156" s="37"/>
      <c r="BI5156" s="37"/>
      <c r="BJ5156" s="37"/>
      <c r="BK5156" s="37"/>
      <c r="BL5156" s="37"/>
      <c r="BM5156" s="37"/>
      <c r="BN5156" s="37"/>
      <c r="BO5156" s="37"/>
      <c r="BP5156" s="37"/>
      <c r="BQ5156" s="37"/>
      <c r="BR5156" s="37"/>
      <c r="BS5156" s="37"/>
      <c r="BT5156" s="37"/>
      <c r="BU5156" s="37"/>
      <c r="BV5156" s="37"/>
      <c r="BW5156" s="37"/>
      <c r="BX5156" s="37"/>
      <c r="BY5156" s="37"/>
      <c r="BZ5156" s="37"/>
      <c r="CA5156" s="37"/>
      <c r="CB5156" s="37"/>
      <c r="CC5156" s="37"/>
      <c r="CD5156" s="37"/>
      <c r="CE5156" s="37"/>
      <c r="CF5156" s="37"/>
      <c r="CG5156" s="37"/>
      <c r="CH5156" s="37"/>
      <c r="CI5156" s="37"/>
      <c r="CJ5156" s="37"/>
      <c r="CK5156" s="37"/>
      <c r="CL5156" s="37"/>
      <c r="CM5156" s="37"/>
      <c r="CN5156" s="37"/>
      <c r="CO5156" s="37"/>
      <c r="CP5156" s="37"/>
      <c r="CQ5156" s="37"/>
      <c r="CR5156" s="37"/>
      <c r="CS5156" s="37"/>
      <c r="CT5156" s="37"/>
      <c r="CU5156" s="37"/>
      <c r="CV5156" s="37"/>
      <c r="CW5156" s="37"/>
      <c r="CX5156" s="37"/>
      <c r="CY5156" s="37"/>
      <c r="CZ5156" s="37"/>
      <c r="DA5156" s="37"/>
      <c r="DB5156" s="37"/>
      <c r="DC5156" s="37"/>
      <c r="DD5156" s="37"/>
      <c r="DE5156" s="37"/>
      <c r="DF5156" s="37"/>
      <c r="DG5156" s="37"/>
      <c r="DH5156" s="37"/>
      <c r="DI5156" s="37"/>
      <c r="DJ5156" s="37"/>
      <c r="DL5156" s="13" t="str">
        <f t="shared" si="80"/>
        <v/>
      </c>
    </row>
    <row r="5157" spans="1:116" s="12" customFormat="1" x14ac:dyDescent="0.3">
      <c r="A5157" s="10"/>
      <c r="B5157" s="41"/>
      <c r="D5157" s="39"/>
      <c r="E5157" s="39"/>
      <c r="F5157" s="10"/>
      <c r="G5157" s="10"/>
      <c r="H5157" s="11"/>
      <c r="I5157" s="10"/>
      <c r="J5157" s="10"/>
      <c r="K5157" s="39"/>
      <c r="L5157" s="24"/>
      <c r="M5157" s="27"/>
      <c r="N5157" s="37"/>
      <c r="O5157" s="37"/>
      <c r="P5157" s="37"/>
      <c r="Q5157" s="37"/>
      <c r="R5157" s="37"/>
      <c r="S5157" s="37"/>
      <c r="T5157" s="37"/>
      <c r="U5157" s="37"/>
      <c r="V5157" s="37"/>
      <c r="W5157" s="37"/>
      <c r="X5157" s="37"/>
      <c r="Y5157" s="37"/>
      <c r="Z5157" s="37"/>
      <c r="AA5157" s="37"/>
      <c r="AB5157" s="37"/>
      <c r="AC5157" s="37"/>
      <c r="AD5157" s="37"/>
      <c r="AE5157" s="37"/>
      <c r="AF5157" s="37"/>
      <c r="AG5157" s="37"/>
      <c r="AH5157" s="37"/>
      <c r="AI5157" s="37"/>
      <c r="AJ5157" s="37"/>
      <c r="AK5157" s="37"/>
      <c r="AL5157" s="37"/>
      <c r="AM5157" s="37"/>
      <c r="AN5157" s="37"/>
      <c r="AO5157" s="37"/>
      <c r="AP5157" s="37"/>
      <c r="AQ5157" s="37"/>
      <c r="AR5157" s="37"/>
      <c r="AS5157" s="37"/>
      <c r="AT5157" s="37"/>
      <c r="AU5157" s="37"/>
      <c r="AV5157" s="37"/>
      <c r="AW5157" s="37"/>
      <c r="AX5157" s="37"/>
      <c r="AY5157" s="37"/>
      <c r="AZ5157" s="37"/>
      <c r="BA5157" s="37"/>
      <c r="BB5157" s="37"/>
      <c r="BC5157" s="37"/>
      <c r="BD5157" s="37"/>
      <c r="BE5157" s="37"/>
      <c r="BF5157" s="37"/>
      <c r="BG5157" s="37"/>
      <c r="BH5157" s="37"/>
      <c r="BI5157" s="37"/>
      <c r="BJ5157" s="37"/>
      <c r="BK5157" s="37"/>
      <c r="BL5157" s="37"/>
      <c r="BM5157" s="37"/>
      <c r="BN5157" s="37"/>
      <c r="BO5157" s="37"/>
      <c r="BP5157" s="37"/>
      <c r="BQ5157" s="37"/>
      <c r="BR5157" s="37"/>
      <c r="BS5157" s="37"/>
      <c r="BT5157" s="37"/>
      <c r="BU5157" s="37"/>
      <c r="BV5157" s="37"/>
      <c r="BW5157" s="37"/>
      <c r="BX5157" s="37"/>
      <c r="BY5157" s="37"/>
      <c r="BZ5157" s="37"/>
      <c r="CA5157" s="37"/>
      <c r="CB5157" s="37"/>
      <c r="CC5157" s="37"/>
      <c r="CD5157" s="37"/>
      <c r="CE5157" s="37"/>
      <c r="CF5157" s="37"/>
      <c r="CG5157" s="37"/>
      <c r="CH5157" s="37"/>
      <c r="CI5157" s="37"/>
      <c r="CJ5157" s="37"/>
      <c r="CK5157" s="37"/>
      <c r="CL5157" s="37"/>
      <c r="CM5157" s="37"/>
      <c r="CN5157" s="37"/>
      <c r="CO5157" s="37"/>
      <c r="CP5157" s="37"/>
      <c r="CQ5157" s="37"/>
      <c r="CR5157" s="37"/>
      <c r="CS5157" s="37"/>
      <c r="CT5157" s="37"/>
      <c r="CU5157" s="37"/>
      <c r="CV5157" s="37"/>
      <c r="CW5157" s="37"/>
      <c r="CX5157" s="37"/>
      <c r="CY5157" s="37"/>
      <c r="CZ5157" s="37"/>
      <c r="DA5157" s="37"/>
      <c r="DB5157" s="37"/>
      <c r="DC5157" s="37"/>
      <c r="DD5157" s="37"/>
      <c r="DE5157" s="37"/>
      <c r="DF5157" s="37"/>
      <c r="DG5157" s="37"/>
      <c r="DH5157" s="37"/>
      <c r="DI5157" s="37"/>
      <c r="DJ5157" s="37"/>
      <c r="DL5157" s="13" t="str">
        <f t="shared" si="80"/>
        <v/>
      </c>
    </row>
    <row r="5158" spans="1:116" s="12" customFormat="1" x14ac:dyDescent="0.3">
      <c r="A5158" s="10"/>
      <c r="B5158" s="41"/>
      <c r="D5158" s="39"/>
      <c r="E5158" s="39"/>
      <c r="F5158" s="10"/>
      <c r="G5158" s="10"/>
      <c r="H5158" s="11"/>
      <c r="I5158" s="10"/>
      <c r="J5158" s="10"/>
      <c r="K5158" s="39"/>
      <c r="L5158" s="24"/>
      <c r="M5158" s="27"/>
      <c r="N5158" s="37"/>
      <c r="O5158" s="37"/>
      <c r="P5158" s="37"/>
      <c r="Q5158" s="37"/>
      <c r="R5158" s="37"/>
      <c r="S5158" s="37"/>
      <c r="T5158" s="37"/>
      <c r="U5158" s="37"/>
      <c r="V5158" s="37"/>
      <c r="W5158" s="37"/>
      <c r="X5158" s="37"/>
      <c r="Y5158" s="37"/>
      <c r="Z5158" s="37"/>
      <c r="AA5158" s="37"/>
      <c r="AB5158" s="37"/>
      <c r="AC5158" s="37"/>
      <c r="AD5158" s="37"/>
      <c r="AE5158" s="37"/>
      <c r="AF5158" s="37"/>
      <c r="AG5158" s="37"/>
      <c r="AH5158" s="37"/>
      <c r="AI5158" s="37"/>
      <c r="AJ5158" s="37"/>
      <c r="AK5158" s="37"/>
      <c r="AL5158" s="37"/>
      <c r="AM5158" s="37"/>
      <c r="AN5158" s="37"/>
      <c r="AO5158" s="37"/>
      <c r="AP5158" s="37"/>
      <c r="AQ5158" s="37"/>
      <c r="AR5158" s="37"/>
      <c r="AS5158" s="37"/>
      <c r="AT5158" s="37"/>
      <c r="AU5158" s="37"/>
      <c r="AV5158" s="37"/>
      <c r="AW5158" s="37"/>
      <c r="AX5158" s="37"/>
      <c r="AY5158" s="37"/>
      <c r="AZ5158" s="37"/>
      <c r="BA5158" s="37"/>
      <c r="BB5158" s="37"/>
      <c r="BC5158" s="37"/>
      <c r="BD5158" s="37"/>
      <c r="BE5158" s="37"/>
      <c r="BF5158" s="37"/>
      <c r="BG5158" s="37"/>
      <c r="BH5158" s="37"/>
      <c r="BI5158" s="37"/>
      <c r="BJ5158" s="37"/>
      <c r="BK5158" s="37"/>
      <c r="BL5158" s="37"/>
      <c r="BM5158" s="37"/>
      <c r="BN5158" s="37"/>
      <c r="BO5158" s="37"/>
      <c r="BP5158" s="37"/>
      <c r="BQ5158" s="37"/>
      <c r="BR5158" s="37"/>
      <c r="BS5158" s="37"/>
      <c r="BT5158" s="37"/>
      <c r="BU5158" s="37"/>
      <c r="BV5158" s="37"/>
      <c r="BW5158" s="37"/>
      <c r="BX5158" s="37"/>
      <c r="BY5158" s="37"/>
      <c r="BZ5158" s="37"/>
      <c r="CA5158" s="37"/>
      <c r="CB5158" s="37"/>
      <c r="CC5158" s="37"/>
      <c r="CD5158" s="37"/>
      <c r="CE5158" s="37"/>
      <c r="CF5158" s="37"/>
      <c r="CG5158" s="37"/>
      <c r="CH5158" s="37"/>
      <c r="CI5158" s="37"/>
      <c r="CJ5158" s="37"/>
      <c r="CK5158" s="37"/>
      <c r="CL5158" s="37"/>
      <c r="CM5158" s="37"/>
      <c r="CN5158" s="37"/>
      <c r="CO5158" s="37"/>
      <c r="CP5158" s="37"/>
      <c r="CQ5158" s="37"/>
      <c r="CR5158" s="37"/>
      <c r="CS5158" s="37"/>
      <c r="CT5158" s="37"/>
      <c r="CU5158" s="37"/>
      <c r="CV5158" s="37"/>
      <c r="CW5158" s="37"/>
      <c r="CX5158" s="37"/>
      <c r="CY5158" s="37"/>
      <c r="CZ5158" s="37"/>
      <c r="DA5158" s="37"/>
      <c r="DB5158" s="37"/>
      <c r="DC5158" s="37"/>
      <c r="DD5158" s="37"/>
      <c r="DE5158" s="37"/>
      <c r="DF5158" s="37"/>
      <c r="DG5158" s="37"/>
      <c r="DH5158" s="37"/>
      <c r="DI5158" s="37"/>
      <c r="DJ5158" s="37"/>
      <c r="DL5158" s="13" t="str">
        <f t="shared" si="80"/>
        <v/>
      </c>
    </row>
    <row r="5159" spans="1:116" s="12" customFormat="1" x14ac:dyDescent="0.3">
      <c r="A5159" s="10"/>
      <c r="B5159" s="41"/>
      <c r="D5159" s="39"/>
      <c r="E5159" s="39"/>
      <c r="F5159" s="10"/>
      <c r="G5159" s="10"/>
      <c r="H5159" s="11"/>
      <c r="I5159" s="10"/>
      <c r="J5159" s="10"/>
      <c r="K5159" s="39"/>
      <c r="L5159" s="24"/>
      <c r="M5159" s="27"/>
      <c r="N5159" s="37"/>
      <c r="O5159" s="37"/>
      <c r="P5159" s="37"/>
      <c r="Q5159" s="37"/>
      <c r="R5159" s="37"/>
      <c r="S5159" s="37"/>
      <c r="T5159" s="37"/>
      <c r="U5159" s="37"/>
      <c r="V5159" s="37"/>
      <c r="W5159" s="37"/>
      <c r="X5159" s="37"/>
      <c r="Y5159" s="37"/>
      <c r="Z5159" s="37"/>
      <c r="AA5159" s="37"/>
      <c r="AB5159" s="37"/>
      <c r="AC5159" s="37"/>
      <c r="AD5159" s="37"/>
      <c r="AE5159" s="37"/>
      <c r="AF5159" s="37"/>
      <c r="AG5159" s="37"/>
      <c r="AH5159" s="37"/>
      <c r="AI5159" s="37"/>
      <c r="AJ5159" s="37"/>
      <c r="AK5159" s="37"/>
      <c r="AL5159" s="37"/>
      <c r="AM5159" s="37"/>
      <c r="AN5159" s="37"/>
      <c r="AO5159" s="37"/>
      <c r="AP5159" s="37"/>
      <c r="AQ5159" s="37"/>
      <c r="AR5159" s="37"/>
      <c r="AS5159" s="37"/>
      <c r="AT5159" s="37"/>
      <c r="AU5159" s="37"/>
      <c r="AV5159" s="37"/>
      <c r="AW5159" s="37"/>
      <c r="AX5159" s="37"/>
      <c r="AY5159" s="37"/>
      <c r="AZ5159" s="37"/>
      <c r="BA5159" s="37"/>
      <c r="BB5159" s="37"/>
      <c r="BC5159" s="37"/>
      <c r="BD5159" s="37"/>
      <c r="BE5159" s="37"/>
      <c r="BF5159" s="37"/>
      <c r="BG5159" s="37"/>
      <c r="BH5159" s="37"/>
      <c r="BI5159" s="37"/>
      <c r="BJ5159" s="37"/>
      <c r="BK5159" s="37"/>
      <c r="BL5159" s="37"/>
      <c r="BM5159" s="37"/>
      <c r="BN5159" s="37"/>
      <c r="BO5159" s="37"/>
      <c r="BP5159" s="37"/>
      <c r="BQ5159" s="37"/>
      <c r="BR5159" s="37"/>
      <c r="BS5159" s="37"/>
      <c r="BT5159" s="37"/>
      <c r="BU5159" s="37"/>
      <c r="BV5159" s="37"/>
      <c r="BW5159" s="37"/>
      <c r="BX5159" s="37"/>
      <c r="BY5159" s="37"/>
      <c r="BZ5159" s="37"/>
      <c r="CA5159" s="37"/>
      <c r="CB5159" s="37"/>
      <c r="CC5159" s="37"/>
      <c r="CD5159" s="37"/>
      <c r="CE5159" s="37"/>
      <c r="CF5159" s="37"/>
      <c r="CG5159" s="37"/>
      <c r="CH5159" s="37"/>
      <c r="CI5159" s="37"/>
      <c r="CJ5159" s="37"/>
      <c r="CK5159" s="37"/>
      <c r="CL5159" s="37"/>
      <c r="CM5159" s="37"/>
      <c r="CN5159" s="37"/>
      <c r="CO5159" s="37"/>
      <c r="CP5159" s="37"/>
      <c r="CQ5159" s="37"/>
      <c r="CR5159" s="37"/>
      <c r="CS5159" s="37"/>
      <c r="CT5159" s="37"/>
      <c r="CU5159" s="37"/>
      <c r="CV5159" s="37"/>
      <c r="CW5159" s="37"/>
      <c r="CX5159" s="37"/>
      <c r="CY5159" s="37"/>
      <c r="CZ5159" s="37"/>
      <c r="DA5159" s="37"/>
      <c r="DB5159" s="37"/>
      <c r="DC5159" s="37"/>
      <c r="DD5159" s="37"/>
      <c r="DE5159" s="37"/>
      <c r="DF5159" s="37"/>
      <c r="DG5159" s="37"/>
      <c r="DH5159" s="37"/>
      <c r="DI5159" s="37"/>
      <c r="DJ5159" s="37"/>
      <c r="DL5159" s="13" t="str">
        <f t="shared" si="80"/>
        <v/>
      </c>
    </row>
    <row r="5160" spans="1:116" s="12" customFormat="1" x14ac:dyDescent="0.3">
      <c r="A5160" s="10"/>
      <c r="B5160" s="41"/>
      <c r="D5160" s="39"/>
      <c r="E5160" s="39"/>
      <c r="F5160" s="10"/>
      <c r="G5160" s="10"/>
      <c r="H5160" s="11"/>
      <c r="I5160" s="10"/>
      <c r="J5160" s="10"/>
      <c r="K5160" s="39"/>
      <c r="L5160" s="24"/>
      <c r="M5160" s="27"/>
      <c r="N5160" s="37"/>
      <c r="O5160" s="37"/>
      <c r="P5160" s="37"/>
      <c r="Q5160" s="37"/>
      <c r="R5160" s="37"/>
      <c r="S5160" s="37"/>
      <c r="T5160" s="37"/>
      <c r="U5160" s="37"/>
      <c r="V5160" s="37"/>
      <c r="W5160" s="37"/>
      <c r="X5160" s="37"/>
      <c r="Y5160" s="37"/>
      <c r="Z5160" s="37"/>
      <c r="AA5160" s="37"/>
      <c r="AB5160" s="37"/>
      <c r="AC5160" s="37"/>
      <c r="AD5160" s="37"/>
      <c r="AE5160" s="37"/>
      <c r="AF5160" s="37"/>
      <c r="AG5160" s="37"/>
      <c r="AH5160" s="37"/>
      <c r="AI5160" s="37"/>
      <c r="AJ5160" s="37"/>
      <c r="AK5160" s="37"/>
      <c r="AL5160" s="37"/>
      <c r="AM5160" s="37"/>
      <c r="AN5160" s="37"/>
      <c r="AO5160" s="37"/>
      <c r="AP5160" s="37"/>
      <c r="AQ5160" s="37"/>
      <c r="AR5160" s="37"/>
      <c r="AS5160" s="37"/>
      <c r="AT5160" s="37"/>
      <c r="AU5160" s="37"/>
      <c r="AV5160" s="37"/>
      <c r="AW5160" s="37"/>
      <c r="AX5160" s="37"/>
      <c r="AY5160" s="37"/>
      <c r="AZ5160" s="37"/>
      <c r="BA5160" s="37"/>
      <c r="BB5160" s="37"/>
      <c r="BC5160" s="37"/>
      <c r="BD5160" s="37"/>
      <c r="BE5160" s="37"/>
      <c r="BF5160" s="37"/>
      <c r="BG5160" s="37"/>
      <c r="BH5160" s="37"/>
      <c r="BI5160" s="37"/>
      <c r="BJ5160" s="37"/>
      <c r="BK5160" s="37"/>
      <c r="BL5160" s="37"/>
      <c r="BM5160" s="37"/>
      <c r="BN5160" s="37"/>
      <c r="BO5160" s="37"/>
      <c r="BP5160" s="37"/>
      <c r="BQ5160" s="37"/>
      <c r="BR5160" s="37"/>
      <c r="BS5160" s="37"/>
      <c r="BT5160" s="37"/>
      <c r="BU5160" s="37"/>
      <c r="BV5160" s="37"/>
      <c r="BW5160" s="37"/>
      <c r="BX5160" s="37"/>
      <c r="BY5160" s="37"/>
      <c r="BZ5160" s="37"/>
      <c r="CA5160" s="37"/>
      <c r="CB5160" s="37"/>
      <c r="CC5160" s="37"/>
      <c r="CD5160" s="37"/>
      <c r="CE5160" s="37"/>
      <c r="CF5160" s="37"/>
      <c r="CG5160" s="37"/>
      <c r="CH5160" s="37"/>
      <c r="CI5160" s="37"/>
      <c r="CJ5160" s="37"/>
      <c r="CK5160" s="37"/>
      <c r="CL5160" s="37"/>
      <c r="CM5160" s="37"/>
      <c r="CN5160" s="37"/>
      <c r="CO5160" s="37"/>
      <c r="CP5160" s="37"/>
      <c r="CQ5160" s="37"/>
      <c r="CR5160" s="37"/>
      <c r="CS5160" s="37"/>
      <c r="CT5160" s="37"/>
      <c r="CU5160" s="37"/>
      <c r="CV5160" s="37"/>
      <c r="CW5160" s="37"/>
      <c r="CX5160" s="37"/>
      <c r="CY5160" s="37"/>
      <c r="CZ5160" s="37"/>
      <c r="DA5160" s="37"/>
      <c r="DB5160" s="37"/>
      <c r="DC5160" s="37"/>
      <c r="DD5160" s="37"/>
      <c r="DE5160" s="37"/>
      <c r="DF5160" s="37"/>
      <c r="DG5160" s="37"/>
      <c r="DH5160" s="37"/>
      <c r="DI5160" s="37"/>
      <c r="DJ5160" s="37"/>
      <c r="DL5160" s="13" t="str">
        <f t="shared" si="80"/>
        <v/>
      </c>
    </row>
    <row r="5161" spans="1:116" s="12" customFormat="1" x14ac:dyDescent="0.3">
      <c r="A5161" s="10"/>
      <c r="B5161" s="41"/>
      <c r="D5161" s="39"/>
      <c r="E5161" s="39"/>
      <c r="F5161" s="10"/>
      <c r="G5161" s="10"/>
      <c r="H5161" s="11"/>
      <c r="I5161" s="10"/>
      <c r="J5161" s="10"/>
      <c r="K5161" s="39"/>
      <c r="L5161" s="24"/>
      <c r="M5161" s="27"/>
      <c r="N5161" s="37"/>
      <c r="O5161" s="37"/>
      <c r="P5161" s="37"/>
      <c r="Q5161" s="37"/>
      <c r="R5161" s="37"/>
      <c r="S5161" s="37"/>
      <c r="T5161" s="37"/>
      <c r="U5161" s="37"/>
      <c r="V5161" s="37"/>
      <c r="W5161" s="37"/>
      <c r="X5161" s="37"/>
      <c r="Y5161" s="37"/>
      <c r="Z5161" s="37"/>
      <c r="AA5161" s="37"/>
      <c r="AB5161" s="37"/>
      <c r="AC5161" s="37"/>
      <c r="AD5161" s="37"/>
      <c r="AE5161" s="37"/>
      <c r="AF5161" s="37"/>
      <c r="AG5161" s="37"/>
      <c r="AH5161" s="37"/>
      <c r="AI5161" s="37"/>
      <c r="AJ5161" s="37"/>
      <c r="AK5161" s="37"/>
      <c r="AL5161" s="37"/>
      <c r="AM5161" s="37"/>
      <c r="AN5161" s="37"/>
      <c r="AO5161" s="37"/>
      <c r="AP5161" s="37"/>
      <c r="AQ5161" s="37"/>
      <c r="AR5161" s="37"/>
      <c r="AS5161" s="37"/>
      <c r="AT5161" s="37"/>
      <c r="AU5161" s="37"/>
      <c r="AV5161" s="37"/>
      <c r="AW5161" s="37"/>
      <c r="AX5161" s="37"/>
      <c r="AY5161" s="37"/>
      <c r="AZ5161" s="37"/>
      <c r="BA5161" s="37"/>
      <c r="BB5161" s="37"/>
      <c r="BC5161" s="37"/>
      <c r="BD5161" s="37"/>
      <c r="BE5161" s="37"/>
      <c r="BF5161" s="37"/>
      <c r="BG5161" s="37"/>
      <c r="BH5161" s="37"/>
      <c r="BI5161" s="37"/>
      <c r="BJ5161" s="37"/>
      <c r="BK5161" s="37"/>
      <c r="BL5161" s="37"/>
      <c r="BM5161" s="37"/>
      <c r="BN5161" s="37"/>
      <c r="BO5161" s="37"/>
      <c r="BP5161" s="37"/>
      <c r="BQ5161" s="37"/>
      <c r="BR5161" s="37"/>
      <c r="BS5161" s="37"/>
      <c r="BT5161" s="37"/>
      <c r="BU5161" s="37"/>
      <c r="BV5161" s="37"/>
      <c r="BW5161" s="37"/>
      <c r="BX5161" s="37"/>
      <c r="BY5161" s="37"/>
      <c r="BZ5161" s="37"/>
      <c r="CA5161" s="37"/>
      <c r="CB5161" s="37"/>
      <c r="CC5161" s="37"/>
      <c r="CD5161" s="37"/>
      <c r="CE5161" s="37"/>
      <c r="CF5161" s="37"/>
      <c r="CG5161" s="37"/>
      <c r="CH5161" s="37"/>
      <c r="CI5161" s="37"/>
      <c r="CJ5161" s="37"/>
      <c r="CK5161" s="37"/>
      <c r="CL5161" s="37"/>
      <c r="CM5161" s="37"/>
      <c r="CN5161" s="37"/>
      <c r="CO5161" s="37"/>
      <c r="CP5161" s="37"/>
      <c r="CQ5161" s="37"/>
      <c r="CR5161" s="37"/>
      <c r="CS5161" s="37"/>
      <c r="CT5161" s="37"/>
      <c r="CU5161" s="37"/>
      <c r="CV5161" s="37"/>
      <c r="CW5161" s="37"/>
      <c r="CX5161" s="37"/>
      <c r="CY5161" s="37"/>
      <c r="CZ5161" s="37"/>
      <c r="DA5161" s="37"/>
      <c r="DB5161" s="37"/>
      <c r="DC5161" s="37"/>
      <c r="DD5161" s="37"/>
      <c r="DE5161" s="37"/>
      <c r="DF5161" s="37"/>
      <c r="DG5161" s="37"/>
      <c r="DH5161" s="37"/>
      <c r="DI5161" s="37"/>
      <c r="DJ5161" s="37"/>
      <c r="DL5161" s="13" t="str">
        <f t="shared" si="80"/>
        <v/>
      </c>
    </row>
    <row r="5162" spans="1:116" s="12" customFormat="1" x14ac:dyDescent="0.3">
      <c r="A5162" s="10"/>
      <c r="B5162" s="41"/>
      <c r="D5162" s="39"/>
      <c r="E5162" s="39"/>
      <c r="F5162" s="10"/>
      <c r="G5162" s="10"/>
      <c r="H5162" s="11"/>
      <c r="I5162" s="10"/>
      <c r="J5162" s="10"/>
      <c r="K5162" s="39"/>
      <c r="L5162" s="24"/>
      <c r="M5162" s="27"/>
      <c r="N5162" s="37"/>
      <c r="O5162" s="37"/>
      <c r="P5162" s="37"/>
      <c r="Q5162" s="37"/>
      <c r="R5162" s="37"/>
      <c r="S5162" s="37"/>
      <c r="T5162" s="37"/>
      <c r="U5162" s="37"/>
      <c r="V5162" s="37"/>
      <c r="W5162" s="37"/>
      <c r="X5162" s="37"/>
      <c r="Y5162" s="37"/>
      <c r="Z5162" s="37"/>
      <c r="AA5162" s="37"/>
      <c r="AB5162" s="37"/>
      <c r="AC5162" s="37"/>
      <c r="AD5162" s="37"/>
      <c r="AE5162" s="37"/>
      <c r="AF5162" s="37"/>
      <c r="AG5162" s="37"/>
      <c r="AH5162" s="37"/>
      <c r="AI5162" s="37"/>
      <c r="AJ5162" s="37"/>
      <c r="AK5162" s="37"/>
      <c r="AL5162" s="37"/>
      <c r="AM5162" s="37"/>
      <c r="AN5162" s="37"/>
      <c r="AO5162" s="37"/>
      <c r="AP5162" s="37"/>
      <c r="AQ5162" s="37"/>
      <c r="AR5162" s="37"/>
      <c r="AS5162" s="37"/>
      <c r="AT5162" s="37"/>
      <c r="AU5162" s="37"/>
      <c r="AV5162" s="37"/>
      <c r="AW5162" s="37"/>
      <c r="AX5162" s="37"/>
      <c r="AY5162" s="37"/>
      <c r="AZ5162" s="37"/>
      <c r="BA5162" s="37"/>
      <c r="BB5162" s="37"/>
      <c r="BC5162" s="37"/>
      <c r="BD5162" s="37"/>
      <c r="BE5162" s="37"/>
      <c r="BF5162" s="37"/>
      <c r="BG5162" s="37"/>
      <c r="BH5162" s="37"/>
      <c r="BI5162" s="37"/>
      <c r="BJ5162" s="37"/>
      <c r="BK5162" s="37"/>
      <c r="BL5162" s="37"/>
      <c r="BM5162" s="37"/>
      <c r="BN5162" s="37"/>
      <c r="BO5162" s="37"/>
      <c r="BP5162" s="37"/>
      <c r="BQ5162" s="37"/>
      <c r="BR5162" s="37"/>
      <c r="BS5162" s="37"/>
      <c r="BT5162" s="37"/>
      <c r="BU5162" s="37"/>
      <c r="BV5162" s="37"/>
      <c r="BW5162" s="37"/>
      <c r="BX5162" s="37"/>
      <c r="BY5162" s="37"/>
      <c r="BZ5162" s="37"/>
      <c r="CA5162" s="37"/>
      <c r="CB5162" s="37"/>
      <c r="CC5162" s="37"/>
      <c r="CD5162" s="37"/>
      <c r="CE5162" s="37"/>
      <c r="CF5162" s="37"/>
      <c r="CG5162" s="37"/>
      <c r="CH5162" s="37"/>
      <c r="CI5162" s="37"/>
      <c r="CJ5162" s="37"/>
      <c r="CK5162" s="37"/>
      <c r="CL5162" s="37"/>
      <c r="CM5162" s="37"/>
      <c r="CN5162" s="37"/>
      <c r="CO5162" s="37"/>
      <c r="CP5162" s="37"/>
      <c r="CQ5162" s="37"/>
      <c r="CR5162" s="37"/>
      <c r="CS5162" s="37"/>
      <c r="CT5162" s="37"/>
      <c r="CU5162" s="37"/>
      <c r="CV5162" s="37"/>
      <c r="CW5162" s="37"/>
      <c r="CX5162" s="37"/>
      <c r="CY5162" s="37"/>
      <c r="CZ5162" s="37"/>
      <c r="DA5162" s="37"/>
      <c r="DB5162" s="37"/>
      <c r="DC5162" s="37"/>
      <c r="DD5162" s="37"/>
      <c r="DE5162" s="37"/>
      <c r="DF5162" s="37"/>
      <c r="DG5162" s="37"/>
      <c r="DH5162" s="37"/>
      <c r="DI5162" s="37"/>
      <c r="DJ5162" s="37"/>
      <c r="DL5162" s="13" t="str">
        <f t="shared" si="80"/>
        <v/>
      </c>
    </row>
    <row r="5163" spans="1:116" s="12" customFormat="1" x14ac:dyDescent="0.3">
      <c r="A5163" s="10"/>
      <c r="B5163" s="41"/>
      <c r="D5163" s="39"/>
      <c r="E5163" s="39"/>
      <c r="F5163" s="10"/>
      <c r="G5163" s="10"/>
      <c r="H5163" s="11"/>
      <c r="I5163" s="10"/>
      <c r="J5163" s="10"/>
      <c r="K5163" s="39"/>
      <c r="L5163" s="24"/>
      <c r="M5163" s="27"/>
      <c r="N5163" s="37"/>
      <c r="O5163" s="37"/>
      <c r="P5163" s="37"/>
      <c r="Q5163" s="37"/>
      <c r="R5163" s="37"/>
      <c r="S5163" s="37"/>
      <c r="T5163" s="37"/>
      <c r="U5163" s="37"/>
      <c r="V5163" s="37"/>
      <c r="W5163" s="37"/>
      <c r="X5163" s="37"/>
      <c r="Y5163" s="37"/>
      <c r="Z5163" s="37"/>
      <c r="AA5163" s="37"/>
      <c r="AB5163" s="37"/>
      <c r="AC5163" s="37"/>
      <c r="AD5163" s="37"/>
      <c r="AE5163" s="37"/>
      <c r="AF5163" s="37"/>
      <c r="AG5163" s="37"/>
      <c r="AH5163" s="37"/>
      <c r="AI5163" s="37"/>
      <c r="AJ5163" s="37"/>
      <c r="AK5163" s="37"/>
      <c r="AL5163" s="37"/>
      <c r="AM5163" s="37"/>
      <c r="AN5163" s="37"/>
      <c r="AO5163" s="37"/>
      <c r="AP5163" s="37"/>
      <c r="AQ5163" s="37"/>
      <c r="AR5163" s="37"/>
      <c r="AS5163" s="37"/>
      <c r="AT5163" s="37"/>
      <c r="AU5163" s="37"/>
      <c r="AV5163" s="37"/>
      <c r="AW5163" s="37"/>
      <c r="AX5163" s="37"/>
      <c r="AY5163" s="37"/>
      <c r="AZ5163" s="37"/>
      <c r="BA5163" s="37"/>
      <c r="BB5163" s="37"/>
      <c r="BC5163" s="37"/>
      <c r="BD5163" s="37"/>
      <c r="BE5163" s="37"/>
      <c r="BF5163" s="37"/>
      <c r="BG5163" s="37"/>
      <c r="BH5163" s="37"/>
      <c r="BI5163" s="37"/>
      <c r="BJ5163" s="37"/>
      <c r="BK5163" s="37"/>
      <c r="BL5163" s="37"/>
      <c r="BM5163" s="37"/>
      <c r="BN5163" s="37"/>
      <c r="BO5163" s="37"/>
      <c r="BP5163" s="37"/>
      <c r="BQ5163" s="37"/>
      <c r="BR5163" s="37"/>
      <c r="BS5163" s="37"/>
      <c r="BT5163" s="37"/>
      <c r="BU5163" s="37"/>
      <c r="BV5163" s="37"/>
      <c r="BW5163" s="37"/>
      <c r="BX5163" s="37"/>
      <c r="BY5163" s="37"/>
      <c r="BZ5163" s="37"/>
      <c r="CA5163" s="37"/>
      <c r="CB5163" s="37"/>
      <c r="CC5163" s="37"/>
      <c r="CD5163" s="37"/>
      <c r="CE5163" s="37"/>
      <c r="CF5163" s="37"/>
      <c r="CG5163" s="37"/>
      <c r="CH5163" s="37"/>
      <c r="CI5163" s="37"/>
      <c r="CJ5163" s="37"/>
      <c r="CK5163" s="37"/>
      <c r="CL5163" s="37"/>
      <c r="CM5163" s="37"/>
      <c r="CN5163" s="37"/>
      <c r="CO5163" s="37"/>
      <c r="CP5163" s="37"/>
      <c r="CQ5163" s="37"/>
      <c r="CR5163" s="37"/>
      <c r="CS5163" s="37"/>
      <c r="CT5163" s="37"/>
      <c r="CU5163" s="37"/>
      <c r="CV5163" s="37"/>
      <c r="CW5163" s="37"/>
      <c r="CX5163" s="37"/>
      <c r="CY5163" s="37"/>
      <c r="CZ5163" s="37"/>
      <c r="DA5163" s="37"/>
      <c r="DB5163" s="37"/>
      <c r="DC5163" s="37"/>
      <c r="DD5163" s="37"/>
      <c r="DE5163" s="37"/>
      <c r="DF5163" s="37"/>
      <c r="DG5163" s="37"/>
      <c r="DH5163" s="37"/>
      <c r="DI5163" s="37"/>
      <c r="DJ5163" s="37"/>
      <c r="DL5163" s="13" t="str">
        <f t="shared" si="80"/>
        <v/>
      </c>
    </row>
    <row r="5164" spans="1:116" s="12" customFormat="1" x14ac:dyDescent="0.3">
      <c r="A5164" s="10"/>
      <c r="B5164" s="41"/>
      <c r="D5164" s="39"/>
      <c r="E5164" s="39"/>
      <c r="F5164" s="10"/>
      <c r="G5164" s="10"/>
      <c r="H5164" s="11"/>
      <c r="I5164" s="10"/>
      <c r="J5164" s="10"/>
      <c r="K5164" s="39"/>
      <c r="L5164" s="24"/>
      <c r="M5164" s="27"/>
      <c r="N5164" s="37"/>
      <c r="O5164" s="37"/>
      <c r="P5164" s="37"/>
      <c r="Q5164" s="37"/>
      <c r="R5164" s="37"/>
      <c r="S5164" s="37"/>
      <c r="T5164" s="37"/>
      <c r="U5164" s="37"/>
      <c r="V5164" s="37"/>
      <c r="W5164" s="37"/>
      <c r="X5164" s="37"/>
      <c r="Y5164" s="37"/>
      <c r="Z5164" s="37"/>
      <c r="AA5164" s="37"/>
      <c r="AB5164" s="37"/>
      <c r="AC5164" s="37"/>
      <c r="AD5164" s="37"/>
      <c r="AE5164" s="37"/>
      <c r="AF5164" s="37"/>
      <c r="AG5164" s="37"/>
      <c r="AH5164" s="37"/>
      <c r="AI5164" s="37"/>
      <c r="AJ5164" s="37"/>
      <c r="AK5164" s="37"/>
      <c r="AL5164" s="37"/>
      <c r="AM5164" s="37"/>
      <c r="AN5164" s="37"/>
      <c r="AO5164" s="37"/>
      <c r="AP5164" s="37"/>
      <c r="AQ5164" s="37"/>
      <c r="AR5164" s="37"/>
      <c r="AS5164" s="37"/>
      <c r="AT5164" s="37"/>
      <c r="AU5164" s="37"/>
      <c r="AV5164" s="37"/>
      <c r="AW5164" s="37"/>
      <c r="AX5164" s="37"/>
      <c r="AY5164" s="37"/>
      <c r="AZ5164" s="37"/>
      <c r="BA5164" s="37"/>
      <c r="BB5164" s="37"/>
      <c r="BC5164" s="37"/>
      <c r="BD5164" s="37"/>
      <c r="BE5164" s="37"/>
      <c r="BF5164" s="37"/>
      <c r="BG5164" s="37"/>
      <c r="BH5164" s="37"/>
      <c r="BI5164" s="37"/>
      <c r="BJ5164" s="37"/>
      <c r="BK5164" s="37"/>
      <c r="BL5164" s="37"/>
      <c r="BM5164" s="37"/>
      <c r="BN5164" s="37"/>
      <c r="BO5164" s="37"/>
      <c r="BP5164" s="37"/>
      <c r="BQ5164" s="37"/>
      <c r="BR5164" s="37"/>
      <c r="BS5164" s="37"/>
      <c r="BT5164" s="37"/>
      <c r="BU5164" s="37"/>
      <c r="BV5164" s="37"/>
      <c r="BW5164" s="37"/>
      <c r="BX5164" s="37"/>
      <c r="BY5164" s="37"/>
      <c r="BZ5164" s="37"/>
      <c r="CA5164" s="37"/>
      <c r="CB5164" s="37"/>
      <c r="CC5164" s="37"/>
      <c r="CD5164" s="37"/>
      <c r="CE5164" s="37"/>
      <c r="CF5164" s="37"/>
      <c r="CG5164" s="37"/>
      <c r="CH5164" s="37"/>
      <c r="CI5164" s="37"/>
      <c r="CJ5164" s="37"/>
      <c r="CK5164" s="37"/>
      <c r="CL5164" s="37"/>
      <c r="CM5164" s="37"/>
      <c r="CN5164" s="37"/>
      <c r="CO5164" s="37"/>
      <c r="CP5164" s="37"/>
      <c r="CQ5164" s="37"/>
      <c r="CR5164" s="37"/>
      <c r="CS5164" s="37"/>
      <c r="CT5164" s="37"/>
      <c r="CU5164" s="37"/>
      <c r="CV5164" s="37"/>
      <c r="CW5164" s="37"/>
      <c r="CX5164" s="37"/>
      <c r="CY5164" s="37"/>
      <c r="CZ5164" s="37"/>
      <c r="DA5164" s="37"/>
      <c r="DB5164" s="37"/>
      <c r="DC5164" s="37"/>
      <c r="DD5164" s="37"/>
      <c r="DE5164" s="37"/>
      <c r="DF5164" s="37"/>
      <c r="DG5164" s="37"/>
      <c r="DH5164" s="37"/>
      <c r="DI5164" s="37"/>
      <c r="DJ5164" s="37"/>
      <c r="DL5164" s="13" t="str">
        <f t="shared" si="80"/>
        <v/>
      </c>
    </row>
    <row r="5165" spans="1:116" s="12" customFormat="1" x14ac:dyDescent="0.3">
      <c r="A5165" s="10"/>
      <c r="B5165" s="41"/>
      <c r="D5165" s="39"/>
      <c r="E5165" s="39"/>
      <c r="F5165" s="10"/>
      <c r="G5165" s="10"/>
      <c r="H5165" s="11"/>
      <c r="I5165" s="10"/>
      <c r="J5165" s="10"/>
      <c r="K5165" s="39"/>
      <c r="L5165" s="24"/>
      <c r="M5165" s="27"/>
      <c r="N5165" s="37"/>
      <c r="O5165" s="37"/>
      <c r="P5165" s="37"/>
      <c r="Q5165" s="37"/>
      <c r="R5165" s="37"/>
      <c r="S5165" s="37"/>
      <c r="T5165" s="37"/>
      <c r="U5165" s="37"/>
      <c r="V5165" s="37"/>
      <c r="W5165" s="37"/>
      <c r="X5165" s="37"/>
      <c r="Y5165" s="37"/>
      <c r="Z5165" s="37"/>
      <c r="AA5165" s="37"/>
      <c r="AB5165" s="37"/>
      <c r="AC5165" s="37"/>
      <c r="AD5165" s="37"/>
      <c r="AE5165" s="37"/>
      <c r="AF5165" s="37"/>
      <c r="AG5165" s="37"/>
      <c r="AH5165" s="37"/>
      <c r="AI5165" s="37"/>
      <c r="AJ5165" s="37"/>
      <c r="AK5165" s="37"/>
      <c r="AL5165" s="37"/>
      <c r="AM5165" s="37"/>
      <c r="AN5165" s="37"/>
      <c r="AO5165" s="37"/>
      <c r="AP5165" s="37"/>
      <c r="AQ5165" s="37"/>
      <c r="AR5165" s="37"/>
      <c r="AS5165" s="37"/>
      <c r="AT5165" s="37"/>
      <c r="AU5165" s="37"/>
      <c r="AV5165" s="37"/>
      <c r="AW5165" s="37"/>
      <c r="AX5165" s="37"/>
      <c r="AY5165" s="37"/>
      <c r="AZ5165" s="37"/>
      <c r="BA5165" s="37"/>
      <c r="BB5165" s="37"/>
      <c r="BC5165" s="37"/>
      <c r="BD5165" s="37"/>
      <c r="BE5165" s="37"/>
      <c r="BF5165" s="37"/>
      <c r="BG5165" s="37"/>
      <c r="BH5165" s="37"/>
      <c r="BI5165" s="37"/>
      <c r="BJ5165" s="37"/>
      <c r="BK5165" s="37"/>
      <c r="BL5165" s="37"/>
      <c r="BM5165" s="37"/>
      <c r="BN5165" s="37"/>
      <c r="BO5165" s="37"/>
      <c r="BP5165" s="37"/>
      <c r="BQ5165" s="37"/>
      <c r="BR5165" s="37"/>
      <c r="BS5165" s="37"/>
      <c r="BT5165" s="37"/>
      <c r="BU5165" s="37"/>
      <c r="BV5165" s="37"/>
      <c r="BW5165" s="37"/>
      <c r="BX5165" s="37"/>
      <c r="BY5165" s="37"/>
      <c r="BZ5165" s="37"/>
      <c r="CA5165" s="37"/>
      <c r="CB5165" s="37"/>
      <c r="CC5165" s="37"/>
      <c r="CD5165" s="37"/>
      <c r="CE5165" s="37"/>
      <c r="CF5165" s="37"/>
      <c r="CG5165" s="37"/>
      <c r="CH5165" s="37"/>
      <c r="CI5165" s="37"/>
      <c r="CJ5165" s="37"/>
      <c r="CK5165" s="37"/>
      <c r="CL5165" s="37"/>
      <c r="CM5165" s="37"/>
      <c r="CN5165" s="37"/>
      <c r="CO5165" s="37"/>
      <c r="CP5165" s="37"/>
      <c r="CQ5165" s="37"/>
      <c r="CR5165" s="37"/>
      <c r="CS5165" s="37"/>
      <c r="CT5165" s="37"/>
      <c r="CU5165" s="37"/>
      <c r="CV5165" s="37"/>
      <c r="CW5165" s="37"/>
      <c r="CX5165" s="37"/>
      <c r="CY5165" s="37"/>
      <c r="CZ5165" s="37"/>
      <c r="DA5165" s="37"/>
      <c r="DB5165" s="37"/>
      <c r="DC5165" s="37"/>
      <c r="DD5165" s="37"/>
      <c r="DE5165" s="37"/>
      <c r="DF5165" s="37"/>
      <c r="DG5165" s="37"/>
      <c r="DH5165" s="37"/>
      <c r="DI5165" s="37"/>
      <c r="DJ5165" s="37"/>
      <c r="DL5165" s="13" t="str">
        <f t="shared" si="80"/>
        <v/>
      </c>
    </row>
    <row r="5166" spans="1:116" s="12" customFormat="1" x14ac:dyDescent="0.3">
      <c r="A5166" s="10"/>
      <c r="B5166" s="41"/>
      <c r="D5166" s="39"/>
      <c r="E5166" s="39"/>
      <c r="F5166" s="10"/>
      <c r="G5166" s="10"/>
      <c r="H5166" s="11"/>
      <c r="I5166" s="10"/>
      <c r="J5166" s="10"/>
      <c r="K5166" s="39"/>
      <c r="L5166" s="24"/>
      <c r="M5166" s="27"/>
      <c r="N5166" s="37"/>
      <c r="O5166" s="37"/>
      <c r="P5166" s="37"/>
      <c r="Q5166" s="37"/>
      <c r="R5166" s="37"/>
      <c r="S5166" s="37"/>
      <c r="T5166" s="37"/>
      <c r="U5166" s="37"/>
      <c r="V5166" s="37"/>
      <c r="W5166" s="37"/>
      <c r="X5166" s="37"/>
      <c r="Y5166" s="37"/>
      <c r="Z5166" s="37"/>
      <c r="AA5166" s="37"/>
      <c r="AB5166" s="37"/>
      <c r="AC5166" s="37"/>
      <c r="AD5166" s="37"/>
      <c r="AE5166" s="37"/>
      <c r="AF5166" s="37"/>
      <c r="AG5166" s="37"/>
      <c r="AH5166" s="37"/>
      <c r="AI5166" s="37"/>
      <c r="AJ5166" s="37"/>
      <c r="AK5166" s="37"/>
      <c r="AL5166" s="37"/>
      <c r="AM5166" s="37"/>
      <c r="AN5166" s="37"/>
      <c r="AO5166" s="37"/>
      <c r="AP5166" s="37"/>
      <c r="AQ5166" s="37"/>
      <c r="AR5166" s="37"/>
      <c r="AS5166" s="37"/>
      <c r="AT5166" s="37"/>
      <c r="AU5166" s="37"/>
      <c r="AV5166" s="37"/>
      <c r="AW5166" s="37"/>
      <c r="AX5166" s="37"/>
      <c r="AY5166" s="37"/>
      <c r="AZ5166" s="37"/>
      <c r="BA5166" s="37"/>
      <c r="BB5166" s="37"/>
      <c r="BC5166" s="37"/>
      <c r="BD5166" s="37"/>
      <c r="BE5166" s="37"/>
      <c r="BF5166" s="37"/>
      <c r="BG5166" s="37"/>
      <c r="BH5166" s="37"/>
      <c r="BI5166" s="37"/>
      <c r="BJ5166" s="37"/>
      <c r="BK5166" s="37"/>
      <c r="BL5166" s="37"/>
      <c r="BM5166" s="37"/>
      <c r="BN5166" s="37"/>
      <c r="BO5166" s="37"/>
      <c r="BP5166" s="37"/>
      <c r="BQ5166" s="37"/>
      <c r="BR5166" s="37"/>
      <c r="BS5166" s="37"/>
      <c r="BT5166" s="37"/>
      <c r="BU5166" s="37"/>
      <c r="BV5166" s="37"/>
      <c r="BW5166" s="37"/>
      <c r="BX5166" s="37"/>
      <c r="BY5166" s="37"/>
      <c r="BZ5166" s="37"/>
      <c r="CA5166" s="37"/>
      <c r="CB5166" s="37"/>
      <c r="CC5166" s="37"/>
      <c r="CD5166" s="37"/>
      <c r="CE5166" s="37"/>
      <c r="CF5166" s="37"/>
      <c r="CG5166" s="37"/>
      <c r="CH5166" s="37"/>
      <c r="CI5166" s="37"/>
      <c r="CJ5166" s="37"/>
      <c r="CK5166" s="37"/>
      <c r="CL5166" s="37"/>
      <c r="CM5166" s="37"/>
      <c r="CN5166" s="37"/>
      <c r="CO5166" s="37"/>
      <c r="CP5166" s="37"/>
      <c r="CQ5166" s="37"/>
      <c r="CR5166" s="37"/>
      <c r="CS5166" s="37"/>
      <c r="CT5166" s="37"/>
      <c r="CU5166" s="37"/>
      <c r="CV5166" s="37"/>
      <c r="CW5166" s="37"/>
      <c r="CX5166" s="37"/>
      <c r="CY5166" s="37"/>
      <c r="CZ5166" s="37"/>
      <c r="DA5166" s="37"/>
      <c r="DB5166" s="37"/>
      <c r="DC5166" s="37"/>
      <c r="DD5166" s="37"/>
      <c r="DE5166" s="37"/>
      <c r="DF5166" s="37"/>
      <c r="DG5166" s="37"/>
      <c r="DH5166" s="37"/>
      <c r="DI5166" s="37"/>
      <c r="DJ5166" s="37"/>
      <c r="DL5166" s="13" t="str">
        <f t="shared" si="80"/>
        <v/>
      </c>
    </row>
    <row r="5167" spans="1:116" s="12" customFormat="1" x14ac:dyDescent="0.3">
      <c r="A5167" s="10"/>
      <c r="B5167" s="41"/>
      <c r="D5167" s="39"/>
      <c r="E5167" s="39"/>
      <c r="F5167" s="10"/>
      <c r="G5167" s="10"/>
      <c r="H5167" s="11"/>
      <c r="I5167" s="10"/>
      <c r="J5167" s="10"/>
      <c r="K5167" s="39"/>
      <c r="L5167" s="24"/>
      <c r="M5167" s="27"/>
      <c r="N5167" s="37"/>
      <c r="O5167" s="37"/>
      <c r="P5167" s="37"/>
      <c r="Q5167" s="37"/>
      <c r="R5167" s="37"/>
      <c r="S5167" s="37"/>
      <c r="T5167" s="37"/>
      <c r="U5167" s="37"/>
      <c r="V5167" s="37"/>
      <c r="W5167" s="37"/>
      <c r="X5167" s="37"/>
      <c r="Y5167" s="37"/>
      <c r="Z5167" s="37"/>
      <c r="AA5167" s="37"/>
      <c r="AB5167" s="37"/>
      <c r="AC5167" s="37"/>
      <c r="AD5167" s="37"/>
      <c r="AE5167" s="37"/>
      <c r="AF5167" s="37"/>
      <c r="AG5167" s="37"/>
      <c r="AH5167" s="37"/>
      <c r="AI5167" s="37"/>
      <c r="AJ5167" s="37"/>
      <c r="AK5167" s="37"/>
      <c r="AL5167" s="37"/>
      <c r="AM5167" s="37"/>
      <c r="AN5167" s="37"/>
      <c r="AO5167" s="37"/>
      <c r="AP5167" s="37"/>
      <c r="AQ5167" s="37"/>
      <c r="AR5167" s="37"/>
      <c r="AS5167" s="37"/>
      <c r="AT5167" s="37"/>
      <c r="AU5167" s="37"/>
      <c r="AV5167" s="37"/>
      <c r="AW5167" s="37"/>
      <c r="AX5167" s="37"/>
      <c r="AY5167" s="37"/>
      <c r="AZ5167" s="37"/>
      <c r="BA5167" s="37"/>
      <c r="BB5167" s="37"/>
      <c r="BC5167" s="37"/>
      <c r="BD5167" s="37"/>
      <c r="BE5167" s="37"/>
      <c r="BF5167" s="37"/>
      <c r="BG5167" s="37"/>
      <c r="BH5167" s="37"/>
      <c r="BI5167" s="37"/>
      <c r="BJ5167" s="37"/>
      <c r="BK5167" s="37"/>
      <c r="BL5167" s="37"/>
      <c r="BM5167" s="37"/>
      <c r="BN5167" s="37"/>
      <c r="BO5167" s="37"/>
      <c r="BP5167" s="37"/>
      <c r="BQ5167" s="37"/>
      <c r="BR5167" s="37"/>
      <c r="BS5167" s="37"/>
      <c r="BT5167" s="37"/>
      <c r="BU5167" s="37"/>
      <c r="BV5167" s="37"/>
      <c r="BW5167" s="37"/>
      <c r="BX5167" s="37"/>
      <c r="BY5167" s="37"/>
      <c r="BZ5167" s="37"/>
      <c r="CA5167" s="37"/>
      <c r="CB5167" s="37"/>
      <c r="CC5167" s="37"/>
      <c r="CD5167" s="37"/>
      <c r="CE5167" s="37"/>
      <c r="CF5167" s="37"/>
      <c r="CG5167" s="37"/>
      <c r="CH5167" s="37"/>
      <c r="CI5167" s="37"/>
      <c r="CJ5167" s="37"/>
      <c r="CK5167" s="37"/>
      <c r="CL5167" s="37"/>
      <c r="CM5167" s="37"/>
      <c r="CN5167" s="37"/>
      <c r="CO5167" s="37"/>
      <c r="CP5167" s="37"/>
      <c r="CQ5167" s="37"/>
      <c r="CR5167" s="37"/>
      <c r="CS5167" s="37"/>
      <c r="CT5167" s="37"/>
      <c r="CU5167" s="37"/>
      <c r="CV5167" s="37"/>
      <c r="CW5167" s="37"/>
      <c r="CX5167" s="37"/>
      <c r="CY5167" s="37"/>
      <c r="CZ5167" s="37"/>
      <c r="DA5167" s="37"/>
      <c r="DB5167" s="37"/>
      <c r="DC5167" s="37"/>
      <c r="DD5167" s="37"/>
      <c r="DE5167" s="37"/>
      <c r="DF5167" s="37"/>
      <c r="DG5167" s="37"/>
      <c r="DH5167" s="37"/>
      <c r="DI5167" s="37"/>
      <c r="DJ5167" s="37"/>
      <c r="DL5167" s="13" t="str">
        <f t="shared" si="80"/>
        <v/>
      </c>
    </row>
    <row r="5168" spans="1:116" s="12" customFormat="1" x14ac:dyDescent="0.3">
      <c r="A5168" s="10"/>
      <c r="B5168" s="41"/>
      <c r="D5168" s="39"/>
      <c r="E5168" s="39"/>
      <c r="F5168" s="10"/>
      <c r="G5168" s="10"/>
      <c r="H5168" s="11"/>
      <c r="I5168" s="10"/>
      <c r="J5168" s="10"/>
      <c r="K5168" s="39"/>
      <c r="L5168" s="24"/>
      <c r="M5168" s="27"/>
      <c r="N5168" s="37"/>
      <c r="O5168" s="37"/>
      <c r="P5168" s="37"/>
      <c r="Q5168" s="37"/>
      <c r="R5168" s="37"/>
      <c r="S5168" s="37"/>
      <c r="T5168" s="37"/>
      <c r="U5168" s="37"/>
      <c r="V5168" s="37"/>
      <c r="W5168" s="37"/>
      <c r="X5168" s="37"/>
      <c r="Y5168" s="37"/>
      <c r="Z5168" s="37"/>
      <c r="AA5168" s="37"/>
      <c r="AB5168" s="37"/>
      <c r="AC5168" s="37"/>
      <c r="AD5168" s="37"/>
      <c r="AE5168" s="37"/>
      <c r="AF5168" s="37"/>
      <c r="AG5168" s="37"/>
      <c r="AH5168" s="37"/>
      <c r="AI5168" s="37"/>
      <c r="AJ5168" s="37"/>
      <c r="AK5168" s="37"/>
      <c r="AL5168" s="37"/>
      <c r="AM5168" s="37"/>
      <c r="AN5168" s="37"/>
      <c r="AO5168" s="37"/>
      <c r="AP5168" s="37"/>
      <c r="AQ5168" s="37"/>
      <c r="AR5168" s="37"/>
      <c r="AS5168" s="37"/>
      <c r="AT5168" s="37"/>
      <c r="AU5168" s="37"/>
      <c r="AV5168" s="37"/>
      <c r="AW5168" s="37"/>
      <c r="AX5168" s="37"/>
      <c r="AY5168" s="37"/>
      <c r="AZ5168" s="37"/>
      <c r="BA5168" s="37"/>
      <c r="BB5168" s="37"/>
      <c r="BC5168" s="37"/>
      <c r="BD5168" s="37"/>
      <c r="BE5168" s="37"/>
      <c r="BF5168" s="37"/>
      <c r="BG5168" s="37"/>
      <c r="BH5168" s="37"/>
      <c r="BI5168" s="37"/>
      <c r="BJ5168" s="37"/>
      <c r="BK5168" s="37"/>
      <c r="BL5168" s="37"/>
      <c r="BM5168" s="37"/>
      <c r="BN5168" s="37"/>
      <c r="BO5168" s="37"/>
      <c r="BP5168" s="37"/>
      <c r="BQ5168" s="37"/>
      <c r="BR5168" s="37"/>
      <c r="BS5168" s="37"/>
      <c r="BT5168" s="37"/>
      <c r="BU5168" s="37"/>
      <c r="BV5168" s="37"/>
      <c r="BW5168" s="37"/>
      <c r="BX5168" s="37"/>
      <c r="BY5168" s="37"/>
      <c r="BZ5168" s="37"/>
      <c r="CA5168" s="37"/>
      <c r="CB5168" s="37"/>
      <c r="CC5168" s="37"/>
      <c r="CD5168" s="37"/>
      <c r="CE5168" s="37"/>
      <c r="CF5168" s="37"/>
      <c r="CG5168" s="37"/>
      <c r="CH5168" s="37"/>
      <c r="CI5168" s="37"/>
      <c r="CJ5168" s="37"/>
      <c r="CK5168" s="37"/>
      <c r="CL5168" s="37"/>
      <c r="CM5168" s="37"/>
      <c r="CN5168" s="37"/>
      <c r="CO5168" s="37"/>
      <c r="CP5168" s="37"/>
      <c r="CQ5168" s="37"/>
      <c r="CR5168" s="37"/>
      <c r="CS5168" s="37"/>
      <c r="CT5168" s="37"/>
      <c r="CU5168" s="37"/>
      <c r="CV5168" s="37"/>
      <c r="CW5168" s="37"/>
      <c r="CX5168" s="37"/>
      <c r="CY5168" s="37"/>
      <c r="CZ5168" s="37"/>
      <c r="DA5168" s="37"/>
      <c r="DB5168" s="37"/>
      <c r="DC5168" s="37"/>
      <c r="DD5168" s="37"/>
      <c r="DE5168" s="37"/>
      <c r="DF5168" s="37"/>
      <c r="DG5168" s="37"/>
      <c r="DH5168" s="37"/>
      <c r="DI5168" s="37"/>
      <c r="DJ5168" s="37"/>
      <c r="DL5168" s="13" t="str">
        <f t="shared" si="80"/>
        <v/>
      </c>
    </row>
    <row r="5169" spans="1:116" s="12" customFormat="1" x14ac:dyDescent="0.3">
      <c r="A5169" s="10"/>
      <c r="B5169" s="41"/>
      <c r="D5169" s="39"/>
      <c r="E5169" s="39"/>
      <c r="F5169" s="10"/>
      <c r="G5169" s="10"/>
      <c r="H5169" s="11"/>
      <c r="I5169" s="10"/>
      <c r="J5169" s="10"/>
      <c r="K5169" s="39"/>
      <c r="L5169" s="24"/>
      <c r="M5169" s="27"/>
      <c r="N5169" s="37"/>
      <c r="O5169" s="37"/>
      <c r="P5169" s="37"/>
      <c r="Q5169" s="37"/>
      <c r="R5169" s="37"/>
      <c r="S5169" s="37"/>
      <c r="T5169" s="37"/>
      <c r="U5169" s="37"/>
      <c r="V5169" s="37"/>
      <c r="W5169" s="37"/>
      <c r="X5169" s="37"/>
      <c r="Y5169" s="37"/>
      <c r="Z5169" s="37"/>
      <c r="AA5169" s="37"/>
      <c r="AB5169" s="37"/>
      <c r="AC5169" s="37"/>
      <c r="AD5169" s="37"/>
      <c r="AE5169" s="37"/>
      <c r="AF5169" s="37"/>
      <c r="AG5169" s="37"/>
      <c r="AH5169" s="37"/>
      <c r="AI5169" s="37"/>
      <c r="AJ5169" s="37"/>
      <c r="AK5169" s="37"/>
      <c r="AL5169" s="37"/>
      <c r="AM5169" s="37"/>
      <c r="AN5169" s="37"/>
      <c r="AO5169" s="37"/>
      <c r="AP5169" s="37"/>
      <c r="AQ5169" s="37"/>
      <c r="AR5169" s="37"/>
      <c r="AS5169" s="37"/>
      <c r="AT5169" s="37"/>
      <c r="AU5169" s="37"/>
      <c r="AV5169" s="37"/>
      <c r="AW5169" s="37"/>
      <c r="AX5169" s="37"/>
      <c r="AY5169" s="37"/>
      <c r="AZ5169" s="37"/>
      <c r="BA5169" s="37"/>
      <c r="BB5169" s="37"/>
      <c r="BC5169" s="37"/>
      <c r="BD5169" s="37"/>
      <c r="BE5169" s="37"/>
      <c r="BF5169" s="37"/>
      <c r="BG5169" s="37"/>
      <c r="BH5169" s="37"/>
      <c r="BI5169" s="37"/>
      <c r="BJ5169" s="37"/>
      <c r="BK5169" s="37"/>
      <c r="BL5169" s="37"/>
      <c r="BM5169" s="37"/>
      <c r="BN5169" s="37"/>
      <c r="BO5169" s="37"/>
      <c r="BP5169" s="37"/>
      <c r="BQ5169" s="37"/>
      <c r="BR5169" s="37"/>
      <c r="BS5169" s="37"/>
      <c r="BT5169" s="37"/>
      <c r="BU5169" s="37"/>
      <c r="BV5169" s="37"/>
      <c r="BW5169" s="37"/>
      <c r="BX5169" s="37"/>
      <c r="BY5169" s="37"/>
      <c r="BZ5169" s="37"/>
      <c r="CA5169" s="37"/>
      <c r="CB5169" s="37"/>
      <c r="CC5169" s="37"/>
      <c r="CD5169" s="37"/>
      <c r="CE5169" s="37"/>
      <c r="CF5169" s="37"/>
      <c r="CG5169" s="37"/>
      <c r="CH5169" s="37"/>
      <c r="CI5169" s="37"/>
      <c r="CJ5169" s="37"/>
      <c r="CK5169" s="37"/>
      <c r="CL5169" s="37"/>
      <c r="CM5169" s="37"/>
      <c r="CN5169" s="37"/>
      <c r="CO5169" s="37"/>
      <c r="CP5169" s="37"/>
      <c r="CQ5169" s="37"/>
      <c r="CR5169" s="37"/>
      <c r="CS5169" s="37"/>
      <c r="CT5169" s="37"/>
      <c r="CU5169" s="37"/>
      <c r="CV5169" s="37"/>
      <c r="CW5169" s="37"/>
      <c r="CX5169" s="37"/>
      <c r="CY5169" s="37"/>
      <c r="CZ5169" s="37"/>
      <c r="DA5169" s="37"/>
      <c r="DB5169" s="37"/>
      <c r="DC5169" s="37"/>
      <c r="DD5169" s="37"/>
      <c r="DE5169" s="37"/>
      <c r="DF5169" s="37"/>
      <c r="DG5169" s="37"/>
      <c r="DH5169" s="37"/>
      <c r="DI5169" s="37"/>
      <c r="DJ5169" s="37"/>
      <c r="DL5169" s="13" t="str">
        <f t="shared" si="80"/>
        <v/>
      </c>
    </row>
    <row r="5170" spans="1:116" s="12" customFormat="1" x14ac:dyDescent="0.3">
      <c r="A5170" s="10"/>
      <c r="B5170" s="41"/>
      <c r="D5170" s="39"/>
      <c r="E5170" s="39"/>
      <c r="F5170" s="10"/>
      <c r="G5170" s="10"/>
      <c r="H5170" s="11"/>
      <c r="I5170" s="10"/>
      <c r="J5170" s="10"/>
      <c r="K5170" s="39"/>
      <c r="L5170" s="24"/>
      <c r="M5170" s="27"/>
      <c r="N5170" s="37"/>
      <c r="O5170" s="37"/>
      <c r="P5170" s="37"/>
      <c r="Q5170" s="37"/>
      <c r="R5170" s="37"/>
      <c r="S5170" s="37"/>
      <c r="T5170" s="37"/>
      <c r="U5170" s="37"/>
      <c r="V5170" s="37"/>
      <c r="W5170" s="37"/>
      <c r="X5170" s="37"/>
      <c r="Y5170" s="37"/>
      <c r="Z5170" s="37"/>
      <c r="AA5170" s="37"/>
      <c r="AB5170" s="37"/>
      <c r="AC5170" s="37"/>
      <c r="AD5170" s="37"/>
      <c r="AE5170" s="37"/>
      <c r="AF5170" s="37"/>
      <c r="AG5170" s="37"/>
      <c r="AH5170" s="37"/>
      <c r="AI5170" s="37"/>
      <c r="AJ5170" s="37"/>
      <c r="AK5170" s="37"/>
      <c r="AL5170" s="37"/>
      <c r="AM5170" s="37"/>
      <c r="AN5170" s="37"/>
      <c r="AO5170" s="37"/>
      <c r="AP5170" s="37"/>
      <c r="AQ5170" s="37"/>
      <c r="AR5170" s="37"/>
      <c r="AS5170" s="37"/>
      <c r="AT5170" s="37"/>
      <c r="AU5170" s="37"/>
      <c r="AV5170" s="37"/>
      <c r="AW5170" s="37"/>
      <c r="AX5170" s="37"/>
      <c r="AY5170" s="37"/>
      <c r="AZ5170" s="37"/>
      <c r="BA5170" s="37"/>
      <c r="BB5170" s="37"/>
      <c r="BC5170" s="37"/>
      <c r="BD5170" s="37"/>
      <c r="BE5170" s="37"/>
      <c r="BF5170" s="37"/>
      <c r="BG5170" s="37"/>
      <c r="BH5170" s="37"/>
      <c r="BI5170" s="37"/>
      <c r="BJ5170" s="37"/>
      <c r="BK5170" s="37"/>
      <c r="BL5170" s="37"/>
      <c r="BM5170" s="37"/>
      <c r="BN5170" s="37"/>
      <c r="BO5170" s="37"/>
      <c r="BP5170" s="37"/>
      <c r="BQ5170" s="37"/>
      <c r="BR5170" s="37"/>
      <c r="BS5170" s="37"/>
      <c r="BT5170" s="37"/>
      <c r="BU5170" s="37"/>
      <c r="BV5170" s="37"/>
      <c r="BW5170" s="37"/>
      <c r="BX5170" s="37"/>
      <c r="BY5170" s="37"/>
      <c r="BZ5170" s="37"/>
      <c r="CA5170" s="37"/>
      <c r="CB5170" s="37"/>
      <c r="CC5170" s="37"/>
      <c r="CD5170" s="37"/>
      <c r="CE5170" s="37"/>
      <c r="CF5170" s="37"/>
      <c r="CG5170" s="37"/>
      <c r="CH5170" s="37"/>
      <c r="CI5170" s="37"/>
      <c r="CJ5170" s="37"/>
      <c r="CK5170" s="37"/>
      <c r="CL5170" s="37"/>
      <c r="CM5170" s="37"/>
      <c r="CN5170" s="37"/>
      <c r="CO5170" s="37"/>
      <c r="CP5170" s="37"/>
      <c r="CQ5170" s="37"/>
      <c r="CR5170" s="37"/>
      <c r="CS5170" s="37"/>
      <c r="CT5170" s="37"/>
      <c r="CU5170" s="37"/>
      <c r="CV5170" s="37"/>
      <c r="CW5170" s="37"/>
      <c r="CX5170" s="37"/>
      <c r="CY5170" s="37"/>
      <c r="CZ5170" s="37"/>
      <c r="DA5170" s="37"/>
      <c r="DB5170" s="37"/>
      <c r="DC5170" s="37"/>
      <c r="DD5170" s="37"/>
      <c r="DE5170" s="37"/>
      <c r="DF5170" s="37"/>
      <c r="DG5170" s="37"/>
      <c r="DH5170" s="37"/>
      <c r="DI5170" s="37"/>
      <c r="DJ5170" s="37"/>
      <c r="DL5170" s="13" t="str">
        <f t="shared" si="80"/>
        <v/>
      </c>
    </row>
    <row r="5171" spans="1:116" s="12" customFormat="1" x14ac:dyDescent="0.3">
      <c r="A5171" s="10"/>
      <c r="B5171" s="41"/>
      <c r="D5171" s="39"/>
      <c r="E5171" s="39"/>
      <c r="F5171" s="10"/>
      <c r="G5171" s="10"/>
      <c r="H5171" s="11"/>
      <c r="I5171" s="10"/>
      <c r="J5171" s="10"/>
      <c r="K5171" s="39"/>
      <c r="L5171" s="24"/>
      <c r="M5171" s="27"/>
      <c r="N5171" s="37"/>
      <c r="O5171" s="37"/>
      <c r="P5171" s="37"/>
      <c r="Q5171" s="37"/>
      <c r="R5171" s="37"/>
      <c r="S5171" s="37"/>
      <c r="T5171" s="37"/>
      <c r="U5171" s="37"/>
      <c r="V5171" s="37"/>
      <c r="W5171" s="37"/>
      <c r="X5171" s="37"/>
      <c r="Y5171" s="37"/>
      <c r="Z5171" s="37"/>
      <c r="AA5171" s="37"/>
      <c r="AB5171" s="37"/>
      <c r="AC5171" s="37"/>
      <c r="AD5171" s="37"/>
      <c r="AE5171" s="37"/>
      <c r="AF5171" s="37"/>
      <c r="AG5171" s="37"/>
      <c r="AH5171" s="37"/>
      <c r="AI5171" s="37"/>
      <c r="AJ5171" s="37"/>
      <c r="AK5171" s="37"/>
      <c r="AL5171" s="37"/>
      <c r="AM5171" s="37"/>
      <c r="AN5171" s="37"/>
      <c r="AO5171" s="37"/>
      <c r="AP5171" s="37"/>
      <c r="AQ5171" s="37"/>
      <c r="AR5171" s="37"/>
      <c r="AS5171" s="37"/>
      <c r="AT5171" s="37"/>
      <c r="AU5171" s="37"/>
      <c r="AV5171" s="37"/>
      <c r="AW5171" s="37"/>
      <c r="AX5171" s="37"/>
      <c r="AY5171" s="37"/>
      <c r="AZ5171" s="37"/>
      <c r="BA5171" s="37"/>
      <c r="BB5171" s="37"/>
      <c r="BC5171" s="37"/>
      <c r="BD5171" s="37"/>
      <c r="BE5171" s="37"/>
      <c r="BF5171" s="37"/>
      <c r="BG5171" s="37"/>
      <c r="BH5171" s="37"/>
      <c r="BI5171" s="37"/>
      <c r="BJ5171" s="37"/>
      <c r="BK5171" s="37"/>
      <c r="BL5171" s="37"/>
      <c r="BM5171" s="37"/>
      <c r="BN5171" s="37"/>
      <c r="BO5171" s="37"/>
      <c r="BP5171" s="37"/>
      <c r="BQ5171" s="37"/>
      <c r="BR5171" s="37"/>
      <c r="BS5171" s="37"/>
      <c r="BT5171" s="37"/>
      <c r="BU5171" s="37"/>
      <c r="BV5171" s="37"/>
      <c r="BW5171" s="37"/>
      <c r="BX5171" s="37"/>
      <c r="BY5171" s="37"/>
      <c r="BZ5171" s="37"/>
      <c r="CA5171" s="37"/>
      <c r="CB5171" s="37"/>
      <c r="CC5171" s="37"/>
      <c r="CD5171" s="37"/>
      <c r="CE5171" s="37"/>
      <c r="CF5171" s="37"/>
      <c r="CG5171" s="37"/>
      <c r="CH5171" s="37"/>
      <c r="CI5171" s="37"/>
      <c r="CJ5171" s="37"/>
      <c r="CK5171" s="37"/>
      <c r="CL5171" s="37"/>
      <c r="CM5171" s="37"/>
      <c r="CN5171" s="37"/>
      <c r="CO5171" s="37"/>
      <c r="CP5171" s="37"/>
      <c r="CQ5171" s="37"/>
      <c r="CR5171" s="37"/>
      <c r="CS5171" s="37"/>
      <c r="CT5171" s="37"/>
      <c r="CU5171" s="37"/>
      <c r="CV5171" s="37"/>
      <c r="CW5171" s="37"/>
      <c r="CX5171" s="37"/>
      <c r="CY5171" s="37"/>
      <c r="CZ5171" s="37"/>
      <c r="DA5171" s="37"/>
      <c r="DB5171" s="37"/>
      <c r="DC5171" s="37"/>
      <c r="DD5171" s="37"/>
      <c r="DE5171" s="37"/>
      <c r="DF5171" s="37"/>
      <c r="DG5171" s="37"/>
      <c r="DH5171" s="37"/>
      <c r="DI5171" s="37"/>
      <c r="DJ5171" s="37"/>
      <c r="DL5171" s="13" t="str">
        <f t="shared" si="80"/>
        <v/>
      </c>
    </row>
    <row r="5172" spans="1:116" s="12" customFormat="1" x14ac:dyDescent="0.3">
      <c r="A5172" s="10"/>
      <c r="B5172" s="41"/>
      <c r="D5172" s="39"/>
      <c r="E5172" s="39"/>
      <c r="F5172" s="10"/>
      <c r="G5172" s="10"/>
      <c r="H5172" s="11"/>
      <c r="I5172" s="10"/>
      <c r="J5172" s="10"/>
      <c r="K5172" s="39"/>
      <c r="L5172" s="24"/>
      <c r="M5172" s="27"/>
      <c r="N5172" s="37"/>
      <c r="O5172" s="37"/>
      <c r="P5172" s="37"/>
      <c r="Q5172" s="37"/>
      <c r="R5172" s="37"/>
      <c r="S5172" s="37"/>
      <c r="T5172" s="37"/>
      <c r="U5172" s="37"/>
      <c r="V5172" s="37"/>
      <c r="W5172" s="37"/>
      <c r="X5172" s="37"/>
      <c r="Y5172" s="37"/>
      <c r="Z5172" s="37"/>
      <c r="AA5172" s="37"/>
      <c r="AB5172" s="37"/>
      <c r="AC5172" s="37"/>
      <c r="AD5172" s="37"/>
      <c r="AE5172" s="37"/>
      <c r="AF5172" s="37"/>
      <c r="AG5172" s="37"/>
      <c r="AH5172" s="37"/>
      <c r="AI5172" s="37"/>
      <c r="AJ5172" s="37"/>
      <c r="AK5172" s="37"/>
      <c r="AL5172" s="37"/>
      <c r="AM5172" s="37"/>
      <c r="AN5172" s="37"/>
      <c r="AO5172" s="37"/>
      <c r="AP5172" s="37"/>
      <c r="AQ5172" s="37"/>
      <c r="AR5172" s="37"/>
      <c r="AS5172" s="37"/>
      <c r="AT5172" s="37"/>
      <c r="AU5172" s="37"/>
      <c r="AV5172" s="37"/>
      <c r="AW5172" s="37"/>
      <c r="AX5172" s="37"/>
      <c r="AY5172" s="37"/>
      <c r="AZ5172" s="37"/>
      <c r="BA5172" s="37"/>
      <c r="BB5172" s="37"/>
      <c r="BC5172" s="37"/>
      <c r="BD5172" s="37"/>
      <c r="BE5172" s="37"/>
      <c r="BF5172" s="37"/>
      <c r="BG5172" s="37"/>
      <c r="BH5172" s="37"/>
      <c r="BI5172" s="37"/>
      <c r="BJ5172" s="37"/>
      <c r="BK5172" s="37"/>
      <c r="BL5172" s="37"/>
      <c r="BM5172" s="37"/>
      <c r="BN5172" s="37"/>
      <c r="BO5172" s="37"/>
      <c r="BP5172" s="37"/>
      <c r="BQ5172" s="37"/>
      <c r="BR5172" s="37"/>
      <c r="BS5172" s="37"/>
      <c r="BT5172" s="37"/>
      <c r="BU5172" s="37"/>
      <c r="BV5172" s="37"/>
      <c r="BW5172" s="37"/>
      <c r="BX5172" s="37"/>
      <c r="BY5172" s="37"/>
      <c r="BZ5172" s="37"/>
      <c r="CA5172" s="37"/>
      <c r="CB5172" s="37"/>
      <c r="CC5172" s="37"/>
      <c r="CD5172" s="37"/>
      <c r="CE5172" s="37"/>
      <c r="CF5172" s="37"/>
      <c r="CG5172" s="37"/>
      <c r="CH5172" s="37"/>
      <c r="CI5172" s="37"/>
      <c r="CJ5172" s="37"/>
      <c r="CK5172" s="37"/>
      <c r="CL5172" s="37"/>
      <c r="CM5172" s="37"/>
      <c r="CN5172" s="37"/>
      <c r="CO5172" s="37"/>
      <c r="CP5172" s="37"/>
      <c r="CQ5172" s="37"/>
      <c r="CR5172" s="37"/>
      <c r="CS5172" s="37"/>
      <c r="CT5172" s="37"/>
      <c r="CU5172" s="37"/>
      <c r="CV5172" s="37"/>
      <c r="CW5172" s="37"/>
      <c r="CX5172" s="37"/>
      <c r="CY5172" s="37"/>
      <c r="CZ5172" s="37"/>
      <c r="DA5172" s="37"/>
      <c r="DB5172" s="37"/>
      <c r="DC5172" s="37"/>
      <c r="DD5172" s="37"/>
      <c r="DE5172" s="37"/>
      <c r="DF5172" s="37"/>
      <c r="DG5172" s="37"/>
      <c r="DH5172" s="37"/>
      <c r="DI5172" s="37"/>
      <c r="DJ5172" s="37"/>
      <c r="DL5172" s="13" t="str">
        <f t="shared" si="80"/>
        <v/>
      </c>
    </row>
    <row r="5173" spans="1:116" s="12" customFormat="1" x14ac:dyDescent="0.3">
      <c r="A5173" s="10"/>
      <c r="B5173" s="41"/>
      <c r="D5173" s="39"/>
      <c r="E5173" s="39"/>
      <c r="F5173" s="10"/>
      <c r="G5173" s="10"/>
      <c r="H5173" s="11"/>
      <c r="I5173" s="10"/>
      <c r="J5173" s="10"/>
      <c r="K5173" s="39"/>
      <c r="L5173" s="24"/>
      <c r="M5173" s="27"/>
      <c r="N5173" s="37"/>
      <c r="O5173" s="37"/>
      <c r="P5173" s="37"/>
      <c r="Q5173" s="37"/>
      <c r="R5173" s="37"/>
      <c r="S5173" s="37"/>
      <c r="T5173" s="37"/>
      <c r="U5173" s="37"/>
      <c r="V5173" s="37"/>
      <c r="W5173" s="37"/>
      <c r="X5173" s="37"/>
      <c r="Y5173" s="37"/>
      <c r="Z5173" s="37"/>
      <c r="AA5173" s="37"/>
      <c r="AB5173" s="37"/>
      <c r="AC5173" s="37"/>
      <c r="AD5173" s="37"/>
      <c r="AE5173" s="37"/>
      <c r="AF5173" s="37"/>
      <c r="AG5173" s="37"/>
      <c r="AH5173" s="37"/>
      <c r="AI5173" s="37"/>
      <c r="AJ5173" s="37"/>
      <c r="AK5173" s="37"/>
      <c r="AL5173" s="37"/>
      <c r="AM5173" s="37"/>
      <c r="AN5173" s="37"/>
      <c r="AO5173" s="37"/>
      <c r="AP5173" s="37"/>
      <c r="AQ5173" s="37"/>
      <c r="AR5173" s="37"/>
      <c r="AS5173" s="37"/>
      <c r="AT5173" s="37"/>
      <c r="AU5173" s="37"/>
      <c r="AV5173" s="37"/>
      <c r="AW5173" s="37"/>
      <c r="AX5173" s="37"/>
      <c r="AY5173" s="37"/>
      <c r="AZ5173" s="37"/>
      <c r="BA5173" s="37"/>
      <c r="BB5173" s="37"/>
      <c r="BC5173" s="37"/>
      <c r="BD5173" s="37"/>
      <c r="BE5173" s="37"/>
      <c r="BF5173" s="37"/>
      <c r="BG5173" s="37"/>
      <c r="BH5173" s="37"/>
      <c r="BI5173" s="37"/>
      <c r="BJ5173" s="37"/>
      <c r="BK5173" s="37"/>
      <c r="BL5173" s="37"/>
      <c r="BM5173" s="37"/>
      <c r="BN5173" s="37"/>
      <c r="BO5173" s="37"/>
      <c r="BP5173" s="37"/>
      <c r="BQ5173" s="37"/>
      <c r="BR5173" s="37"/>
      <c r="BS5173" s="37"/>
      <c r="BT5173" s="37"/>
      <c r="BU5173" s="37"/>
      <c r="BV5173" s="37"/>
      <c r="BW5173" s="37"/>
      <c r="BX5173" s="37"/>
      <c r="BY5173" s="37"/>
      <c r="BZ5173" s="37"/>
      <c r="CA5173" s="37"/>
      <c r="CB5173" s="37"/>
      <c r="CC5173" s="37"/>
      <c r="CD5173" s="37"/>
      <c r="CE5173" s="37"/>
      <c r="CF5173" s="37"/>
      <c r="CG5173" s="37"/>
      <c r="CH5173" s="37"/>
      <c r="CI5173" s="37"/>
      <c r="CJ5173" s="37"/>
      <c r="CK5173" s="37"/>
      <c r="CL5173" s="37"/>
      <c r="CM5173" s="37"/>
      <c r="CN5173" s="37"/>
      <c r="CO5173" s="37"/>
      <c r="CP5173" s="37"/>
      <c r="CQ5173" s="37"/>
      <c r="CR5173" s="37"/>
      <c r="CS5173" s="37"/>
      <c r="CT5173" s="37"/>
      <c r="CU5173" s="37"/>
      <c r="CV5173" s="37"/>
      <c r="CW5173" s="37"/>
      <c r="CX5173" s="37"/>
      <c r="CY5173" s="37"/>
      <c r="CZ5173" s="37"/>
      <c r="DA5173" s="37"/>
      <c r="DB5173" s="37"/>
      <c r="DC5173" s="37"/>
      <c r="DD5173" s="37"/>
      <c r="DE5173" s="37"/>
      <c r="DF5173" s="37"/>
      <c r="DG5173" s="37"/>
      <c r="DH5173" s="37"/>
      <c r="DI5173" s="37"/>
      <c r="DJ5173" s="37"/>
      <c r="DL5173" s="13" t="str">
        <f t="shared" si="80"/>
        <v/>
      </c>
    </row>
    <row r="5174" spans="1:116" s="12" customFormat="1" x14ac:dyDescent="0.3">
      <c r="A5174" s="10"/>
      <c r="B5174" s="41"/>
      <c r="D5174" s="39"/>
      <c r="E5174" s="39"/>
      <c r="F5174" s="10"/>
      <c r="G5174" s="10"/>
      <c r="H5174" s="11"/>
      <c r="I5174" s="10"/>
      <c r="J5174" s="10"/>
      <c r="K5174" s="39"/>
      <c r="L5174" s="24"/>
      <c r="M5174" s="27"/>
      <c r="N5174" s="37"/>
      <c r="O5174" s="37"/>
      <c r="P5174" s="37"/>
      <c r="Q5174" s="37"/>
      <c r="R5174" s="37"/>
      <c r="S5174" s="37"/>
      <c r="T5174" s="37"/>
      <c r="U5174" s="37"/>
      <c r="V5174" s="37"/>
      <c r="W5174" s="37"/>
      <c r="X5174" s="37"/>
      <c r="Y5174" s="37"/>
      <c r="Z5174" s="37"/>
      <c r="AA5174" s="37"/>
      <c r="AB5174" s="37"/>
      <c r="AC5174" s="37"/>
      <c r="AD5174" s="37"/>
      <c r="AE5174" s="37"/>
      <c r="AF5174" s="37"/>
      <c r="AG5174" s="37"/>
      <c r="AH5174" s="37"/>
      <c r="AI5174" s="37"/>
      <c r="AJ5174" s="37"/>
      <c r="AK5174" s="37"/>
      <c r="AL5174" s="37"/>
      <c r="AM5174" s="37"/>
      <c r="AN5174" s="37"/>
      <c r="AO5174" s="37"/>
      <c r="AP5174" s="37"/>
      <c r="AQ5174" s="37"/>
      <c r="AR5174" s="37"/>
      <c r="AS5174" s="37"/>
      <c r="AT5174" s="37"/>
      <c r="AU5174" s="37"/>
      <c r="AV5174" s="37"/>
      <c r="AW5174" s="37"/>
      <c r="AX5174" s="37"/>
      <c r="AY5174" s="37"/>
      <c r="AZ5174" s="37"/>
      <c r="BA5174" s="37"/>
      <c r="BB5174" s="37"/>
      <c r="BC5174" s="37"/>
      <c r="BD5174" s="37"/>
      <c r="BE5174" s="37"/>
      <c r="BF5174" s="37"/>
      <c r="BG5174" s="37"/>
      <c r="BH5174" s="37"/>
      <c r="BI5174" s="37"/>
      <c r="BJ5174" s="37"/>
      <c r="BK5174" s="37"/>
      <c r="BL5174" s="37"/>
      <c r="BM5174" s="37"/>
      <c r="BN5174" s="37"/>
      <c r="BO5174" s="37"/>
      <c r="BP5174" s="37"/>
      <c r="BQ5174" s="37"/>
      <c r="BR5174" s="37"/>
      <c r="BS5174" s="37"/>
      <c r="BT5174" s="37"/>
      <c r="BU5174" s="37"/>
      <c r="BV5174" s="37"/>
      <c r="BW5174" s="37"/>
      <c r="BX5174" s="37"/>
      <c r="BY5174" s="37"/>
      <c r="BZ5174" s="37"/>
      <c r="CA5174" s="37"/>
      <c r="CB5174" s="37"/>
      <c r="CC5174" s="37"/>
      <c r="CD5174" s="37"/>
      <c r="CE5174" s="37"/>
      <c r="CF5174" s="37"/>
      <c r="CG5174" s="37"/>
      <c r="CH5174" s="37"/>
      <c r="CI5174" s="37"/>
      <c r="CJ5174" s="37"/>
      <c r="CK5174" s="37"/>
      <c r="CL5174" s="37"/>
      <c r="CM5174" s="37"/>
      <c r="CN5174" s="37"/>
      <c r="CO5174" s="37"/>
      <c r="CP5174" s="37"/>
      <c r="CQ5174" s="37"/>
      <c r="CR5174" s="37"/>
      <c r="CS5174" s="37"/>
      <c r="CT5174" s="37"/>
      <c r="CU5174" s="37"/>
      <c r="CV5174" s="37"/>
      <c r="CW5174" s="37"/>
      <c r="CX5174" s="37"/>
      <c r="CY5174" s="37"/>
      <c r="CZ5174" s="37"/>
      <c r="DA5174" s="37"/>
      <c r="DB5174" s="37"/>
      <c r="DC5174" s="37"/>
      <c r="DD5174" s="37"/>
      <c r="DE5174" s="37"/>
      <c r="DF5174" s="37"/>
      <c r="DG5174" s="37"/>
      <c r="DH5174" s="37"/>
      <c r="DI5174" s="37"/>
      <c r="DJ5174" s="37"/>
      <c r="DL5174" s="13" t="str">
        <f t="shared" si="80"/>
        <v/>
      </c>
    </row>
    <row r="5175" spans="1:116" s="12" customFormat="1" x14ac:dyDescent="0.3">
      <c r="A5175" s="10"/>
      <c r="B5175" s="41"/>
      <c r="D5175" s="39"/>
      <c r="E5175" s="39"/>
      <c r="F5175" s="10"/>
      <c r="G5175" s="10"/>
      <c r="H5175" s="11"/>
      <c r="I5175" s="10"/>
      <c r="J5175" s="10"/>
      <c r="K5175" s="39"/>
      <c r="L5175" s="24"/>
      <c r="M5175" s="27"/>
      <c r="N5175" s="37"/>
      <c r="O5175" s="37"/>
      <c r="P5175" s="37"/>
      <c r="Q5175" s="37"/>
      <c r="R5175" s="37"/>
      <c r="S5175" s="37"/>
      <c r="T5175" s="37"/>
      <c r="U5175" s="37"/>
      <c r="V5175" s="37"/>
      <c r="W5175" s="37"/>
      <c r="X5175" s="37"/>
      <c r="Y5175" s="37"/>
      <c r="Z5175" s="37"/>
      <c r="AA5175" s="37"/>
      <c r="AB5175" s="37"/>
      <c r="AC5175" s="37"/>
      <c r="AD5175" s="37"/>
      <c r="AE5175" s="37"/>
      <c r="AF5175" s="37"/>
      <c r="AG5175" s="37"/>
      <c r="AH5175" s="37"/>
      <c r="AI5175" s="37"/>
      <c r="AJ5175" s="37"/>
      <c r="AK5175" s="37"/>
      <c r="AL5175" s="37"/>
      <c r="AM5175" s="37"/>
      <c r="AN5175" s="37"/>
      <c r="AO5175" s="37"/>
      <c r="AP5175" s="37"/>
      <c r="AQ5175" s="37"/>
      <c r="AR5175" s="37"/>
      <c r="AS5175" s="37"/>
      <c r="AT5175" s="37"/>
      <c r="AU5175" s="37"/>
      <c r="AV5175" s="37"/>
      <c r="AW5175" s="37"/>
      <c r="AX5175" s="37"/>
      <c r="AY5175" s="37"/>
      <c r="AZ5175" s="37"/>
      <c r="BA5175" s="37"/>
      <c r="BB5175" s="37"/>
      <c r="BC5175" s="37"/>
      <c r="BD5175" s="37"/>
      <c r="BE5175" s="37"/>
      <c r="BF5175" s="37"/>
      <c r="BG5175" s="37"/>
      <c r="BH5175" s="37"/>
      <c r="BI5175" s="37"/>
      <c r="BJ5175" s="37"/>
      <c r="BK5175" s="37"/>
      <c r="BL5175" s="37"/>
      <c r="BM5175" s="37"/>
      <c r="BN5175" s="37"/>
      <c r="BO5175" s="37"/>
      <c r="BP5175" s="37"/>
      <c r="BQ5175" s="37"/>
      <c r="BR5175" s="37"/>
      <c r="BS5175" s="37"/>
      <c r="BT5175" s="37"/>
      <c r="BU5175" s="37"/>
      <c r="BV5175" s="37"/>
      <c r="BW5175" s="37"/>
      <c r="BX5175" s="37"/>
      <c r="BY5175" s="37"/>
      <c r="BZ5175" s="37"/>
      <c r="CA5175" s="37"/>
      <c r="CB5175" s="37"/>
      <c r="CC5175" s="37"/>
      <c r="CD5175" s="37"/>
      <c r="CE5175" s="37"/>
      <c r="CF5175" s="37"/>
      <c r="CG5175" s="37"/>
      <c r="CH5175" s="37"/>
      <c r="CI5175" s="37"/>
      <c r="CJ5175" s="37"/>
      <c r="CK5175" s="37"/>
      <c r="CL5175" s="37"/>
      <c r="CM5175" s="37"/>
      <c r="CN5175" s="37"/>
      <c r="CO5175" s="37"/>
      <c r="CP5175" s="37"/>
      <c r="CQ5175" s="37"/>
      <c r="CR5175" s="37"/>
      <c r="CS5175" s="37"/>
      <c r="CT5175" s="37"/>
      <c r="CU5175" s="37"/>
      <c r="CV5175" s="37"/>
      <c r="CW5175" s="37"/>
      <c r="CX5175" s="37"/>
      <c r="CY5175" s="37"/>
      <c r="CZ5175" s="37"/>
      <c r="DA5175" s="37"/>
      <c r="DB5175" s="37"/>
      <c r="DC5175" s="37"/>
      <c r="DD5175" s="37"/>
      <c r="DE5175" s="37"/>
      <c r="DF5175" s="37"/>
      <c r="DG5175" s="37"/>
      <c r="DH5175" s="37"/>
      <c r="DI5175" s="37"/>
      <c r="DJ5175" s="37"/>
      <c r="DL5175" s="13" t="str">
        <f t="shared" si="80"/>
        <v/>
      </c>
    </row>
    <row r="5176" spans="1:116" s="12" customFormat="1" x14ac:dyDescent="0.3">
      <c r="A5176" s="10"/>
      <c r="B5176" s="41"/>
      <c r="D5176" s="39"/>
      <c r="E5176" s="39"/>
      <c r="F5176" s="10"/>
      <c r="G5176" s="10"/>
      <c r="H5176" s="11"/>
      <c r="I5176" s="10"/>
      <c r="J5176" s="10"/>
      <c r="K5176" s="39"/>
      <c r="L5176" s="24"/>
      <c r="M5176" s="27"/>
      <c r="N5176" s="37"/>
      <c r="O5176" s="37"/>
      <c r="P5176" s="37"/>
      <c r="Q5176" s="37"/>
      <c r="R5176" s="37"/>
      <c r="S5176" s="37"/>
      <c r="T5176" s="37"/>
      <c r="U5176" s="37"/>
      <c r="V5176" s="37"/>
      <c r="W5176" s="37"/>
      <c r="X5176" s="37"/>
      <c r="Y5176" s="37"/>
      <c r="Z5176" s="37"/>
      <c r="AA5176" s="37"/>
      <c r="AB5176" s="37"/>
      <c r="AC5176" s="37"/>
      <c r="AD5176" s="37"/>
      <c r="AE5176" s="37"/>
      <c r="AF5176" s="37"/>
      <c r="AG5176" s="37"/>
      <c r="AH5176" s="37"/>
      <c r="AI5176" s="37"/>
      <c r="AJ5176" s="37"/>
      <c r="AK5176" s="37"/>
      <c r="AL5176" s="37"/>
      <c r="AM5176" s="37"/>
      <c r="AN5176" s="37"/>
      <c r="AO5176" s="37"/>
      <c r="AP5176" s="37"/>
      <c r="AQ5176" s="37"/>
      <c r="AR5176" s="37"/>
      <c r="AS5176" s="37"/>
      <c r="AT5176" s="37"/>
      <c r="AU5176" s="37"/>
      <c r="AV5176" s="37"/>
      <c r="AW5176" s="37"/>
      <c r="AX5176" s="37"/>
      <c r="AY5176" s="37"/>
      <c r="AZ5176" s="37"/>
      <c r="BA5176" s="37"/>
      <c r="BB5176" s="37"/>
      <c r="BC5176" s="37"/>
      <c r="BD5176" s="37"/>
      <c r="BE5176" s="37"/>
      <c r="BF5176" s="37"/>
      <c r="BG5176" s="37"/>
      <c r="BH5176" s="37"/>
      <c r="BI5176" s="37"/>
      <c r="BJ5176" s="37"/>
      <c r="BK5176" s="37"/>
      <c r="BL5176" s="37"/>
      <c r="BM5176" s="37"/>
      <c r="BN5176" s="37"/>
      <c r="BO5176" s="37"/>
      <c r="BP5176" s="37"/>
      <c r="BQ5176" s="37"/>
      <c r="BR5176" s="37"/>
      <c r="BS5176" s="37"/>
      <c r="BT5176" s="37"/>
      <c r="BU5176" s="37"/>
      <c r="BV5176" s="37"/>
      <c r="BW5176" s="37"/>
      <c r="BX5176" s="37"/>
      <c r="BY5176" s="37"/>
      <c r="BZ5176" s="37"/>
      <c r="CA5176" s="37"/>
      <c r="CB5176" s="37"/>
      <c r="CC5176" s="37"/>
      <c r="CD5176" s="37"/>
      <c r="CE5176" s="37"/>
      <c r="CF5176" s="37"/>
      <c r="CG5176" s="37"/>
      <c r="CH5176" s="37"/>
      <c r="CI5176" s="37"/>
      <c r="CJ5176" s="37"/>
      <c r="CK5176" s="37"/>
      <c r="CL5176" s="37"/>
      <c r="CM5176" s="37"/>
      <c r="CN5176" s="37"/>
      <c r="CO5176" s="37"/>
      <c r="CP5176" s="37"/>
      <c r="CQ5176" s="37"/>
      <c r="CR5176" s="37"/>
      <c r="CS5176" s="37"/>
      <c r="CT5176" s="37"/>
      <c r="CU5176" s="37"/>
      <c r="CV5176" s="37"/>
      <c r="CW5176" s="37"/>
      <c r="CX5176" s="37"/>
      <c r="CY5176" s="37"/>
      <c r="CZ5176" s="37"/>
      <c r="DA5176" s="37"/>
      <c r="DB5176" s="37"/>
      <c r="DC5176" s="37"/>
      <c r="DD5176" s="37"/>
      <c r="DE5176" s="37"/>
      <c r="DF5176" s="37"/>
      <c r="DG5176" s="37"/>
      <c r="DH5176" s="37"/>
      <c r="DI5176" s="37"/>
      <c r="DJ5176" s="37"/>
      <c r="DL5176" s="13" t="str">
        <f t="shared" si="80"/>
        <v/>
      </c>
    </row>
    <row r="5177" spans="1:116" s="12" customFormat="1" x14ac:dyDescent="0.3">
      <c r="A5177" s="10"/>
      <c r="B5177" s="41"/>
      <c r="D5177" s="39"/>
      <c r="E5177" s="39"/>
      <c r="F5177" s="10"/>
      <c r="G5177" s="10"/>
      <c r="H5177" s="11"/>
      <c r="I5177" s="10"/>
      <c r="J5177" s="10"/>
      <c r="K5177" s="39"/>
      <c r="L5177" s="24"/>
      <c r="M5177" s="27"/>
      <c r="N5177" s="37"/>
      <c r="O5177" s="37"/>
      <c r="P5177" s="37"/>
      <c r="Q5177" s="37"/>
      <c r="R5177" s="37"/>
      <c r="S5177" s="37"/>
      <c r="T5177" s="37"/>
      <c r="U5177" s="37"/>
      <c r="V5177" s="37"/>
      <c r="W5177" s="37"/>
      <c r="X5177" s="37"/>
      <c r="Y5177" s="37"/>
      <c r="Z5177" s="37"/>
      <c r="AA5177" s="37"/>
      <c r="AB5177" s="37"/>
      <c r="AC5177" s="37"/>
      <c r="AD5177" s="37"/>
      <c r="AE5177" s="37"/>
      <c r="AF5177" s="37"/>
      <c r="AG5177" s="37"/>
      <c r="AH5177" s="37"/>
      <c r="AI5177" s="37"/>
      <c r="AJ5177" s="37"/>
      <c r="AK5177" s="37"/>
      <c r="AL5177" s="37"/>
      <c r="AM5177" s="37"/>
      <c r="AN5177" s="37"/>
      <c r="AO5177" s="37"/>
      <c r="AP5177" s="37"/>
      <c r="AQ5177" s="37"/>
      <c r="AR5177" s="37"/>
      <c r="AS5177" s="37"/>
      <c r="AT5177" s="37"/>
      <c r="AU5177" s="37"/>
      <c r="AV5177" s="37"/>
      <c r="AW5177" s="37"/>
      <c r="AX5177" s="37"/>
      <c r="AY5177" s="37"/>
      <c r="AZ5177" s="37"/>
      <c r="BA5177" s="37"/>
      <c r="BB5177" s="37"/>
      <c r="BC5177" s="37"/>
      <c r="BD5177" s="37"/>
      <c r="BE5177" s="37"/>
      <c r="BF5177" s="37"/>
      <c r="BG5177" s="37"/>
      <c r="BH5177" s="37"/>
      <c r="BI5177" s="37"/>
      <c r="BJ5177" s="37"/>
      <c r="BK5177" s="37"/>
      <c r="BL5177" s="37"/>
      <c r="BM5177" s="37"/>
      <c r="BN5177" s="37"/>
      <c r="BO5177" s="37"/>
      <c r="BP5177" s="37"/>
      <c r="BQ5177" s="37"/>
      <c r="BR5177" s="37"/>
      <c r="BS5177" s="37"/>
      <c r="BT5177" s="37"/>
      <c r="BU5177" s="37"/>
      <c r="BV5177" s="37"/>
      <c r="BW5177" s="37"/>
      <c r="BX5177" s="37"/>
      <c r="BY5177" s="37"/>
      <c r="BZ5177" s="37"/>
      <c r="CA5177" s="37"/>
      <c r="CB5177" s="37"/>
      <c r="CC5177" s="37"/>
      <c r="CD5177" s="37"/>
      <c r="CE5177" s="37"/>
      <c r="CF5177" s="37"/>
      <c r="CG5177" s="37"/>
      <c r="CH5177" s="37"/>
      <c r="CI5177" s="37"/>
      <c r="CJ5177" s="37"/>
      <c r="CK5177" s="37"/>
      <c r="CL5177" s="37"/>
      <c r="CM5177" s="37"/>
      <c r="CN5177" s="37"/>
      <c r="CO5177" s="37"/>
      <c r="CP5177" s="37"/>
      <c r="CQ5177" s="37"/>
      <c r="CR5177" s="37"/>
      <c r="CS5177" s="37"/>
      <c r="CT5177" s="37"/>
      <c r="CU5177" s="37"/>
      <c r="CV5177" s="37"/>
      <c r="CW5177" s="37"/>
      <c r="CX5177" s="37"/>
      <c r="CY5177" s="37"/>
      <c r="CZ5177" s="37"/>
      <c r="DA5177" s="37"/>
      <c r="DB5177" s="37"/>
      <c r="DC5177" s="37"/>
      <c r="DD5177" s="37"/>
      <c r="DE5177" s="37"/>
      <c r="DF5177" s="37"/>
      <c r="DG5177" s="37"/>
      <c r="DH5177" s="37"/>
      <c r="DI5177" s="37"/>
      <c r="DJ5177" s="37"/>
      <c r="DL5177" s="13" t="str">
        <f t="shared" si="80"/>
        <v/>
      </c>
    </row>
    <row r="5178" spans="1:116" s="12" customFormat="1" x14ac:dyDescent="0.3">
      <c r="A5178" s="10"/>
      <c r="B5178" s="41"/>
      <c r="D5178" s="39"/>
      <c r="E5178" s="39"/>
      <c r="F5178" s="10"/>
      <c r="G5178" s="10"/>
      <c r="H5178" s="11"/>
      <c r="I5178" s="10"/>
      <c r="J5178" s="10"/>
      <c r="K5178" s="39"/>
      <c r="L5178" s="24"/>
      <c r="M5178" s="27"/>
      <c r="N5178" s="37"/>
      <c r="O5178" s="37"/>
      <c r="P5178" s="37"/>
      <c r="Q5178" s="37"/>
      <c r="R5178" s="37"/>
      <c r="S5178" s="37"/>
      <c r="T5178" s="37"/>
      <c r="U5178" s="37"/>
      <c r="V5178" s="37"/>
      <c r="W5178" s="37"/>
      <c r="X5178" s="37"/>
      <c r="Y5178" s="37"/>
      <c r="Z5178" s="37"/>
      <c r="AA5178" s="37"/>
      <c r="AB5178" s="37"/>
      <c r="AC5178" s="37"/>
      <c r="AD5178" s="37"/>
      <c r="AE5178" s="37"/>
      <c r="AF5178" s="37"/>
      <c r="AG5178" s="37"/>
      <c r="AH5178" s="37"/>
      <c r="AI5178" s="37"/>
      <c r="AJ5178" s="37"/>
      <c r="AK5178" s="37"/>
      <c r="AL5178" s="37"/>
      <c r="AM5178" s="37"/>
      <c r="AN5178" s="37"/>
      <c r="AO5178" s="37"/>
      <c r="AP5178" s="37"/>
      <c r="AQ5178" s="37"/>
      <c r="AR5178" s="37"/>
      <c r="AS5178" s="37"/>
      <c r="AT5178" s="37"/>
      <c r="AU5178" s="37"/>
      <c r="AV5178" s="37"/>
      <c r="AW5178" s="37"/>
      <c r="AX5178" s="37"/>
      <c r="AY5178" s="37"/>
      <c r="AZ5178" s="37"/>
      <c r="BA5178" s="37"/>
      <c r="BB5178" s="37"/>
      <c r="BC5178" s="37"/>
      <c r="BD5178" s="37"/>
      <c r="BE5178" s="37"/>
      <c r="BF5178" s="37"/>
      <c r="BG5178" s="37"/>
      <c r="BH5178" s="37"/>
      <c r="BI5178" s="37"/>
      <c r="BJ5178" s="37"/>
      <c r="BK5178" s="37"/>
      <c r="BL5178" s="37"/>
      <c r="BM5178" s="37"/>
      <c r="BN5178" s="37"/>
      <c r="BO5178" s="37"/>
      <c r="BP5178" s="37"/>
      <c r="BQ5178" s="37"/>
      <c r="BR5178" s="37"/>
      <c r="BS5178" s="37"/>
      <c r="BT5178" s="37"/>
      <c r="BU5178" s="37"/>
      <c r="BV5178" s="37"/>
      <c r="BW5178" s="37"/>
      <c r="BX5178" s="37"/>
      <c r="BY5178" s="37"/>
      <c r="BZ5178" s="37"/>
      <c r="CA5178" s="37"/>
      <c r="CB5178" s="37"/>
      <c r="CC5178" s="37"/>
      <c r="CD5178" s="37"/>
      <c r="CE5178" s="37"/>
      <c r="CF5178" s="37"/>
      <c r="CG5178" s="37"/>
      <c r="CH5178" s="37"/>
      <c r="CI5178" s="37"/>
      <c r="CJ5178" s="37"/>
      <c r="CK5178" s="37"/>
      <c r="CL5178" s="37"/>
      <c r="CM5178" s="37"/>
      <c r="CN5178" s="37"/>
      <c r="CO5178" s="37"/>
      <c r="CP5178" s="37"/>
      <c r="CQ5178" s="37"/>
      <c r="CR5178" s="37"/>
      <c r="CS5178" s="37"/>
      <c r="CT5178" s="37"/>
      <c r="CU5178" s="37"/>
      <c r="CV5178" s="37"/>
      <c r="CW5178" s="37"/>
      <c r="CX5178" s="37"/>
      <c r="CY5178" s="37"/>
      <c r="CZ5178" s="37"/>
      <c r="DA5178" s="37"/>
      <c r="DB5178" s="37"/>
      <c r="DC5178" s="37"/>
      <c r="DD5178" s="37"/>
      <c r="DE5178" s="37"/>
      <c r="DF5178" s="37"/>
      <c r="DG5178" s="37"/>
      <c r="DH5178" s="37"/>
      <c r="DI5178" s="37"/>
      <c r="DJ5178" s="37"/>
      <c r="DL5178" s="13" t="str">
        <f t="shared" si="80"/>
        <v/>
      </c>
    </row>
    <row r="5179" spans="1:116" s="12" customFormat="1" x14ac:dyDescent="0.3">
      <c r="A5179" s="10"/>
      <c r="B5179" s="41"/>
      <c r="D5179" s="39"/>
      <c r="E5179" s="39"/>
      <c r="F5179" s="10"/>
      <c r="G5179" s="10"/>
      <c r="H5179" s="11"/>
      <c r="I5179" s="10"/>
      <c r="J5179" s="10"/>
      <c r="K5179" s="39"/>
      <c r="L5179" s="24"/>
      <c r="M5179" s="27"/>
      <c r="N5179" s="37"/>
      <c r="O5179" s="37"/>
      <c r="P5179" s="37"/>
      <c r="Q5179" s="37"/>
      <c r="R5179" s="37"/>
      <c r="S5179" s="37"/>
      <c r="T5179" s="37"/>
      <c r="U5179" s="37"/>
      <c r="V5179" s="37"/>
      <c r="W5179" s="37"/>
      <c r="X5179" s="37"/>
      <c r="Y5179" s="37"/>
      <c r="Z5179" s="37"/>
      <c r="AA5179" s="37"/>
      <c r="AB5179" s="37"/>
      <c r="AC5179" s="37"/>
      <c r="AD5179" s="37"/>
      <c r="AE5179" s="37"/>
      <c r="AF5179" s="37"/>
      <c r="AG5179" s="37"/>
      <c r="AH5179" s="37"/>
      <c r="AI5179" s="37"/>
      <c r="AJ5179" s="37"/>
      <c r="AK5179" s="37"/>
      <c r="AL5179" s="37"/>
      <c r="AM5179" s="37"/>
      <c r="AN5179" s="37"/>
      <c r="AO5179" s="37"/>
      <c r="AP5179" s="37"/>
      <c r="AQ5179" s="37"/>
      <c r="AR5179" s="37"/>
      <c r="AS5179" s="37"/>
      <c r="AT5179" s="37"/>
      <c r="AU5179" s="37"/>
      <c r="AV5179" s="37"/>
      <c r="AW5179" s="37"/>
      <c r="AX5179" s="37"/>
      <c r="AY5179" s="37"/>
      <c r="AZ5179" s="37"/>
      <c r="BA5179" s="37"/>
      <c r="BB5179" s="37"/>
      <c r="BC5179" s="37"/>
      <c r="BD5179" s="37"/>
      <c r="BE5179" s="37"/>
      <c r="BF5179" s="37"/>
      <c r="BG5179" s="37"/>
      <c r="BH5179" s="37"/>
      <c r="BI5179" s="37"/>
      <c r="BJ5179" s="37"/>
      <c r="BK5179" s="37"/>
      <c r="BL5179" s="37"/>
      <c r="BM5179" s="37"/>
      <c r="BN5179" s="37"/>
      <c r="BO5179" s="37"/>
      <c r="BP5179" s="37"/>
      <c r="BQ5179" s="37"/>
      <c r="BR5179" s="37"/>
      <c r="BS5179" s="37"/>
      <c r="BT5179" s="37"/>
      <c r="BU5179" s="37"/>
      <c r="BV5179" s="37"/>
      <c r="BW5179" s="37"/>
      <c r="BX5179" s="37"/>
      <c r="BY5179" s="37"/>
      <c r="BZ5179" s="37"/>
      <c r="CA5179" s="37"/>
      <c r="CB5179" s="37"/>
      <c r="CC5179" s="37"/>
      <c r="CD5179" s="37"/>
      <c r="CE5179" s="37"/>
      <c r="CF5179" s="37"/>
      <c r="CG5179" s="37"/>
      <c r="CH5179" s="37"/>
      <c r="CI5179" s="37"/>
      <c r="CJ5179" s="37"/>
      <c r="CK5179" s="37"/>
      <c r="CL5179" s="37"/>
      <c r="CM5179" s="37"/>
      <c r="CN5179" s="37"/>
      <c r="CO5179" s="37"/>
      <c r="CP5179" s="37"/>
      <c r="CQ5179" s="37"/>
      <c r="CR5179" s="37"/>
      <c r="CS5179" s="37"/>
      <c r="CT5179" s="37"/>
      <c r="CU5179" s="37"/>
      <c r="CV5179" s="37"/>
      <c r="CW5179" s="37"/>
      <c r="CX5179" s="37"/>
      <c r="CY5179" s="37"/>
      <c r="CZ5179" s="37"/>
      <c r="DA5179" s="37"/>
      <c r="DB5179" s="37"/>
      <c r="DC5179" s="37"/>
      <c r="DD5179" s="37"/>
      <c r="DE5179" s="37"/>
      <c r="DF5179" s="37"/>
      <c r="DG5179" s="37"/>
      <c r="DH5179" s="37"/>
      <c r="DI5179" s="37"/>
      <c r="DJ5179" s="37"/>
      <c r="DL5179" s="13" t="str">
        <f t="shared" si="80"/>
        <v/>
      </c>
    </row>
    <row r="5180" spans="1:116" s="12" customFormat="1" x14ac:dyDescent="0.3">
      <c r="A5180" s="10"/>
      <c r="B5180" s="41"/>
      <c r="D5180" s="39"/>
      <c r="E5180" s="39"/>
      <c r="F5180" s="10"/>
      <c r="G5180" s="10"/>
      <c r="H5180" s="11"/>
      <c r="I5180" s="10"/>
      <c r="J5180" s="10"/>
      <c r="K5180" s="39"/>
      <c r="L5180" s="24"/>
      <c r="M5180" s="27"/>
      <c r="N5180" s="37"/>
      <c r="O5180" s="37"/>
      <c r="P5180" s="37"/>
      <c r="Q5180" s="37"/>
      <c r="R5180" s="37"/>
      <c r="S5180" s="37"/>
      <c r="T5180" s="37"/>
      <c r="U5180" s="37"/>
      <c r="V5180" s="37"/>
      <c r="W5180" s="37"/>
      <c r="X5180" s="37"/>
      <c r="Y5180" s="37"/>
      <c r="Z5180" s="37"/>
      <c r="AA5180" s="37"/>
      <c r="AB5180" s="37"/>
      <c r="AC5180" s="37"/>
      <c r="AD5180" s="37"/>
      <c r="AE5180" s="37"/>
      <c r="AF5180" s="37"/>
      <c r="AG5180" s="37"/>
      <c r="AH5180" s="37"/>
      <c r="AI5180" s="37"/>
      <c r="AJ5180" s="37"/>
      <c r="AK5180" s="37"/>
      <c r="AL5180" s="37"/>
      <c r="AM5180" s="37"/>
      <c r="AN5180" s="37"/>
      <c r="AO5180" s="37"/>
      <c r="AP5180" s="37"/>
      <c r="AQ5180" s="37"/>
      <c r="AR5180" s="37"/>
      <c r="AS5180" s="37"/>
      <c r="AT5180" s="37"/>
      <c r="AU5180" s="37"/>
      <c r="AV5180" s="37"/>
      <c r="AW5180" s="37"/>
      <c r="AX5180" s="37"/>
      <c r="AY5180" s="37"/>
      <c r="AZ5180" s="37"/>
      <c r="BA5180" s="37"/>
      <c r="BB5180" s="37"/>
      <c r="BC5180" s="37"/>
      <c r="BD5180" s="37"/>
      <c r="BE5180" s="37"/>
      <c r="BF5180" s="37"/>
      <c r="BG5180" s="37"/>
      <c r="BH5180" s="37"/>
      <c r="BI5180" s="37"/>
      <c r="BJ5180" s="37"/>
      <c r="BK5180" s="37"/>
      <c r="BL5180" s="37"/>
      <c r="BM5180" s="37"/>
      <c r="BN5180" s="37"/>
      <c r="BO5180" s="37"/>
      <c r="BP5180" s="37"/>
      <c r="BQ5180" s="37"/>
      <c r="BR5180" s="37"/>
      <c r="BS5180" s="37"/>
      <c r="BT5180" s="37"/>
      <c r="BU5180" s="37"/>
      <c r="BV5180" s="37"/>
      <c r="BW5180" s="37"/>
      <c r="BX5180" s="37"/>
      <c r="BY5180" s="37"/>
      <c r="BZ5180" s="37"/>
      <c r="CA5180" s="37"/>
      <c r="CB5180" s="37"/>
      <c r="CC5180" s="37"/>
      <c r="CD5180" s="37"/>
      <c r="CE5180" s="37"/>
      <c r="CF5180" s="37"/>
      <c r="CG5180" s="37"/>
      <c r="CH5180" s="37"/>
      <c r="CI5180" s="37"/>
      <c r="CJ5180" s="37"/>
      <c r="CK5180" s="37"/>
      <c r="CL5180" s="37"/>
      <c r="CM5180" s="37"/>
      <c r="CN5180" s="37"/>
      <c r="CO5180" s="37"/>
      <c r="CP5180" s="37"/>
      <c r="CQ5180" s="37"/>
      <c r="CR5180" s="37"/>
      <c r="CS5180" s="37"/>
      <c r="CT5180" s="37"/>
      <c r="CU5180" s="37"/>
      <c r="CV5180" s="37"/>
      <c r="CW5180" s="37"/>
      <c r="CX5180" s="37"/>
      <c r="CY5180" s="37"/>
      <c r="CZ5180" s="37"/>
      <c r="DA5180" s="37"/>
      <c r="DB5180" s="37"/>
      <c r="DC5180" s="37"/>
      <c r="DD5180" s="37"/>
      <c r="DE5180" s="37"/>
      <c r="DF5180" s="37"/>
      <c r="DG5180" s="37"/>
      <c r="DH5180" s="37"/>
      <c r="DI5180" s="37"/>
      <c r="DJ5180" s="37"/>
      <c r="DL5180" s="13" t="str">
        <f t="shared" si="80"/>
        <v/>
      </c>
    </row>
    <row r="5181" spans="1:116" s="12" customFormat="1" x14ac:dyDescent="0.3">
      <c r="A5181" s="10"/>
      <c r="B5181" s="41"/>
      <c r="D5181" s="39"/>
      <c r="E5181" s="39"/>
      <c r="F5181" s="10"/>
      <c r="G5181" s="10"/>
      <c r="H5181" s="11"/>
      <c r="I5181" s="10"/>
      <c r="J5181" s="10"/>
      <c r="K5181" s="39"/>
      <c r="L5181" s="24"/>
      <c r="M5181" s="27"/>
      <c r="N5181" s="37"/>
      <c r="O5181" s="37"/>
      <c r="P5181" s="37"/>
      <c r="Q5181" s="37"/>
      <c r="R5181" s="37"/>
      <c r="S5181" s="37"/>
      <c r="T5181" s="37"/>
      <c r="U5181" s="37"/>
      <c r="V5181" s="37"/>
      <c r="W5181" s="37"/>
      <c r="X5181" s="37"/>
      <c r="Y5181" s="37"/>
      <c r="Z5181" s="37"/>
      <c r="AA5181" s="37"/>
      <c r="AB5181" s="37"/>
      <c r="AC5181" s="37"/>
      <c r="AD5181" s="37"/>
      <c r="AE5181" s="37"/>
      <c r="AF5181" s="37"/>
      <c r="AG5181" s="37"/>
      <c r="AH5181" s="37"/>
      <c r="AI5181" s="37"/>
      <c r="AJ5181" s="37"/>
      <c r="AK5181" s="37"/>
      <c r="AL5181" s="37"/>
      <c r="AM5181" s="37"/>
      <c r="AN5181" s="37"/>
      <c r="AO5181" s="37"/>
      <c r="AP5181" s="37"/>
      <c r="AQ5181" s="37"/>
      <c r="AR5181" s="37"/>
      <c r="AS5181" s="37"/>
      <c r="AT5181" s="37"/>
      <c r="AU5181" s="37"/>
      <c r="AV5181" s="37"/>
      <c r="AW5181" s="37"/>
      <c r="AX5181" s="37"/>
      <c r="AY5181" s="37"/>
      <c r="AZ5181" s="37"/>
      <c r="BA5181" s="37"/>
      <c r="BB5181" s="37"/>
      <c r="BC5181" s="37"/>
      <c r="BD5181" s="37"/>
      <c r="BE5181" s="37"/>
      <c r="BF5181" s="37"/>
      <c r="BG5181" s="37"/>
      <c r="BH5181" s="37"/>
      <c r="BI5181" s="37"/>
      <c r="BJ5181" s="37"/>
      <c r="BK5181" s="37"/>
      <c r="BL5181" s="37"/>
      <c r="BM5181" s="37"/>
      <c r="BN5181" s="37"/>
      <c r="BO5181" s="37"/>
      <c r="BP5181" s="37"/>
      <c r="BQ5181" s="37"/>
      <c r="BR5181" s="37"/>
      <c r="BS5181" s="37"/>
      <c r="BT5181" s="37"/>
      <c r="BU5181" s="37"/>
      <c r="BV5181" s="37"/>
      <c r="BW5181" s="37"/>
      <c r="BX5181" s="37"/>
      <c r="BY5181" s="37"/>
      <c r="BZ5181" s="37"/>
      <c r="CA5181" s="37"/>
      <c r="CB5181" s="37"/>
      <c r="CC5181" s="37"/>
      <c r="CD5181" s="37"/>
      <c r="CE5181" s="37"/>
      <c r="CF5181" s="37"/>
      <c r="CG5181" s="37"/>
      <c r="CH5181" s="37"/>
      <c r="CI5181" s="37"/>
      <c r="CJ5181" s="37"/>
      <c r="CK5181" s="37"/>
      <c r="CL5181" s="37"/>
      <c r="CM5181" s="37"/>
      <c r="CN5181" s="37"/>
      <c r="CO5181" s="37"/>
      <c r="CP5181" s="37"/>
      <c r="CQ5181" s="37"/>
      <c r="CR5181" s="37"/>
      <c r="CS5181" s="37"/>
      <c r="CT5181" s="37"/>
      <c r="CU5181" s="37"/>
      <c r="CV5181" s="37"/>
      <c r="CW5181" s="37"/>
      <c r="CX5181" s="37"/>
      <c r="CY5181" s="37"/>
      <c r="CZ5181" s="37"/>
      <c r="DA5181" s="37"/>
      <c r="DB5181" s="37"/>
      <c r="DC5181" s="37"/>
      <c r="DD5181" s="37"/>
      <c r="DE5181" s="37"/>
      <c r="DF5181" s="37"/>
      <c r="DG5181" s="37"/>
      <c r="DH5181" s="37"/>
      <c r="DI5181" s="37"/>
      <c r="DJ5181" s="37"/>
      <c r="DL5181" s="13" t="str">
        <f t="shared" si="80"/>
        <v/>
      </c>
    </row>
    <row r="5182" spans="1:116" s="12" customFormat="1" x14ac:dyDescent="0.3">
      <c r="A5182" s="10"/>
      <c r="B5182" s="41"/>
      <c r="D5182" s="39"/>
      <c r="E5182" s="39"/>
      <c r="F5182" s="10"/>
      <c r="G5182" s="10"/>
      <c r="H5182" s="11"/>
      <c r="I5182" s="10"/>
      <c r="J5182" s="10"/>
      <c r="K5182" s="39"/>
      <c r="L5182" s="24"/>
      <c r="M5182" s="27"/>
      <c r="N5182" s="37"/>
      <c r="O5182" s="37"/>
      <c r="P5182" s="37"/>
      <c r="Q5182" s="37"/>
      <c r="R5182" s="37"/>
      <c r="S5182" s="37"/>
      <c r="T5182" s="37"/>
      <c r="U5182" s="37"/>
      <c r="V5182" s="37"/>
      <c r="W5182" s="37"/>
      <c r="X5182" s="37"/>
      <c r="Y5182" s="37"/>
      <c r="Z5182" s="37"/>
      <c r="AA5182" s="37"/>
      <c r="AB5182" s="37"/>
      <c r="AC5182" s="37"/>
      <c r="AD5182" s="37"/>
      <c r="AE5182" s="37"/>
      <c r="AF5182" s="37"/>
      <c r="AG5182" s="37"/>
      <c r="AH5182" s="37"/>
      <c r="AI5182" s="37"/>
      <c r="AJ5182" s="37"/>
      <c r="AK5182" s="37"/>
      <c r="AL5182" s="37"/>
      <c r="AM5182" s="37"/>
      <c r="AN5182" s="37"/>
      <c r="AO5182" s="37"/>
      <c r="AP5182" s="37"/>
      <c r="AQ5182" s="37"/>
      <c r="AR5182" s="37"/>
      <c r="AS5182" s="37"/>
      <c r="AT5182" s="37"/>
      <c r="AU5182" s="37"/>
      <c r="AV5182" s="37"/>
      <c r="AW5182" s="37"/>
      <c r="AX5182" s="37"/>
      <c r="AY5182" s="37"/>
      <c r="AZ5182" s="37"/>
      <c r="BA5182" s="37"/>
      <c r="BB5182" s="37"/>
      <c r="BC5182" s="37"/>
      <c r="BD5182" s="37"/>
      <c r="BE5182" s="37"/>
      <c r="BF5182" s="37"/>
      <c r="BG5182" s="37"/>
      <c r="BH5182" s="37"/>
      <c r="BI5182" s="37"/>
      <c r="BJ5182" s="37"/>
      <c r="BK5182" s="37"/>
      <c r="BL5182" s="37"/>
      <c r="BM5182" s="37"/>
      <c r="BN5182" s="37"/>
      <c r="BO5182" s="37"/>
      <c r="BP5182" s="37"/>
      <c r="BQ5182" s="37"/>
      <c r="BR5182" s="37"/>
      <c r="BS5182" s="37"/>
      <c r="BT5182" s="37"/>
      <c r="BU5182" s="37"/>
      <c r="BV5182" s="37"/>
      <c r="BW5182" s="37"/>
      <c r="BX5182" s="37"/>
      <c r="BY5182" s="37"/>
      <c r="BZ5182" s="37"/>
      <c r="CA5182" s="37"/>
      <c r="CB5182" s="37"/>
      <c r="CC5182" s="37"/>
      <c r="CD5182" s="37"/>
      <c r="CE5182" s="37"/>
      <c r="CF5182" s="37"/>
      <c r="CG5182" s="37"/>
      <c r="CH5182" s="37"/>
      <c r="CI5182" s="37"/>
      <c r="CJ5182" s="37"/>
      <c r="CK5182" s="37"/>
      <c r="CL5182" s="37"/>
      <c r="CM5182" s="37"/>
      <c r="CN5182" s="37"/>
      <c r="CO5182" s="37"/>
      <c r="CP5182" s="37"/>
      <c r="CQ5182" s="37"/>
      <c r="CR5182" s="37"/>
      <c r="CS5182" s="37"/>
      <c r="CT5182" s="37"/>
      <c r="CU5182" s="37"/>
      <c r="CV5182" s="37"/>
      <c r="CW5182" s="37"/>
      <c r="CX5182" s="37"/>
      <c r="CY5182" s="37"/>
      <c r="CZ5182" s="37"/>
      <c r="DA5182" s="37"/>
      <c r="DB5182" s="37"/>
      <c r="DC5182" s="37"/>
      <c r="DD5182" s="37"/>
      <c r="DE5182" s="37"/>
      <c r="DF5182" s="37"/>
      <c r="DG5182" s="37"/>
      <c r="DH5182" s="37"/>
      <c r="DI5182" s="37"/>
      <c r="DJ5182" s="37"/>
      <c r="DL5182" s="13" t="str">
        <f t="shared" si="80"/>
        <v/>
      </c>
    </row>
    <row r="5183" spans="1:116" s="12" customFormat="1" x14ac:dyDescent="0.3">
      <c r="A5183" s="10"/>
      <c r="B5183" s="41"/>
      <c r="D5183" s="39"/>
      <c r="E5183" s="39"/>
      <c r="F5183" s="10"/>
      <c r="G5183" s="10"/>
      <c r="H5183" s="11"/>
      <c r="I5183" s="10"/>
      <c r="J5183" s="10"/>
      <c r="K5183" s="39"/>
      <c r="L5183" s="24"/>
      <c r="M5183" s="27"/>
      <c r="N5183" s="37"/>
      <c r="O5183" s="37"/>
      <c r="P5183" s="37"/>
      <c r="Q5183" s="37"/>
      <c r="R5183" s="37"/>
      <c r="S5183" s="37"/>
      <c r="T5183" s="37"/>
      <c r="U5183" s="37"/>
      <c r="V5183" s="37"/>
      <c r="W5183" s="37"/>
      <c r="X5183" s="37"/>
      <c r="Y5183" s="37"/>
      <c r="Z5183" s="37"/>
      <c r="AA5183" s="37"/>
      <c r="AB5183" s="37"/>
      <c r="AC5183" s="37"/>
      <c r="AD5183" s="37"/>
      <c r="AE5183" s="37"/>
      <c r="AF5183" s="37"/>
      <c r="AG5183" s="37"/>
      <c r="AH5183" s="37"/>
      <c r="AI5183" s="37"/>
      <c r="AJ5183" s="37"/>
      <c r="AK5183" s="37"/>
      <c r="AL5183" s="37"/>
      <c r="AM5183" s="37"/>
      <c r="AN5183" s="37"/>
      <c r="AO5183" s="37"/>
      <c r="AP5183" s="37"/>
      <c r="AQ5183" s="37"/>
      <c r="AR5183" s="37"/>
      <c r="AS5183" s="37"/>
      <c r="AT5183" s="37"/>
      <c r="AU5183" s="37"/>
      <c r="AV5183" s="37"/>
      <c r="AW5183" s="37"/>
      <c r="AX5183" s="37"/>
      <c r="AY5183" s="37"/>
      <c r="AZ5183" s="37"/>
      <c r="BA5183" s="37"/>
      <c r="BB5183" s="37"/>
      <c r="BC5183" s="37"/>
      <c r="BD5183" s="37"/>
      <c r="BE5183" s="37"/>
      <c r="BF5183" s="37"/>
      <c r="BG5183" s="37"/>
      <c r="BH5183" s="37"/>
      <c r="BI5183" s="37"/>
      <c r="BJ5183" s="37"/>
      <c r="BK5183" s="37"/>
      <c r="BL5183" s="37"/>
      <c r="BM5183" s="37"/>
      <c r="BN5183" s="37"/>
      <c r="BO5183" s="37"/>
      <c r="BP5183" s="37"/>
      <c r="BQ5183" s="37"/>
      <c r="BR5183" s="37"/>
      <c r="BS5183" s="37"/>
      <c r="BT5183" s="37"/>
      <c r="BU5183" s="37"/>
      <c r="BV5183" s="37"/>
      <c r="BW5183" s="37"/>
      <c r="BX5183" s="37"/>
      <c r="BY5183" s="37"/>
      <c r="BZ5183" s="37"/>
      <c r="CA5183" s="37"/>
      <c r="CB5183" s="37"/>
      <c r="CC5183" s="37"/>
      <c r="CD5183" s="37"/>
      <c r="CE5183" s="37"/>
      <c r="CF5183" s="37"/>
      <c r="CG5183" s="37"/>
      <c r="CH5183" s="37"/>
      <c r="CI5183" s="37"/>
      <c r="CJ5183" s="37"/>
      <c r="CK5183" s="37"/>
      <c r="CL5183" s="37"/>
      <c r="CM5183" s="37"/>
      <c r="CN5183" s="37"/>
      <c r="CO5183" s="37"/>
      <c r="CP5183" s="37"/>
      <c r="CQ5183" s="37"/>
      <c r="CR5183" s="37"/>
      <c r="CS5183" s="37"/>
      <c r="CT5183" s="37"/>
      <c r="CU5183" s="37"/>
      <c r="CV5183" s="37"/>
      <c r="CW5183" s="37"/>
      <c r="CX5183" s="37"/>
      <c r="CY5183" s="37"/>
      <c r="CZ5183" s="37"/>
      <c r="DA5183" s="37"/>
      <c r="DB5183" s="37"/>
      <c r="DC5183" s="37"/>
      <c r="DD5183" s="37"/>
      <c r="DE5183" s="37"/>
      <c r="DF5183" s="37"/>
      <c r="DG5183" s="37"/>
      <c r="DH5183" s="37"/>
      <c r="DI5183" s="37"/>
      <c r="DJ5183" s="37"/>
      <c r="DL5183" s="13" t="str">
        <f t="shared" si="80"/>
        <v/>
      </c>
    </row>
    <row r="5184" spans="1:116" s="12" customFormat="1" x14ac:dyDescent="0.3">
      <c r="A5184" s="10"/>
      <c r="B5184" s="41"/>
      <c r="D5184" s="39"/>
      <c r="E5184" s="39"/>
      <c r="F5184" s="10"/>
      <c r="G5184" s="10"/>
      <c r="H5184" s="11"/>
      <c r="I5184" s="10"/>
      <c r="J5184" s="10"/>
      <c r="K5184" s="39"/>
      <c r="L5184" s="24"/>
      <c r="M5184" s="27"/>
      <c r="N5184" s="37"/>
      <c r="O5184" s="37"/>
      <c r="P5184" s="37"/>
      <c r="Q5184" s="37"/>
      <c r="R5184" s="37"/>
      <c r="S5184" s="37"/>
      <c r="T5184" s="37"/>
      <c r="U5184" s="37"/>
      <c r="V5184" s="37"/>
      <c r="W5184" s="37"/>
      <c r="X5184" s="37"/>
      <c r="Y5184" s="37"/>
      <c r="Z5184" s="37"/>
      <c r="AA5184" s="37"/>
      <c r="AB5184" s="37"/>
      <c r="AC5184" s="37"/>
      <c r="AD5184" s="37"/>
      <c r="AE5184" s="37"/>
      <c r="AF5184" s="37"/>
      <c r="AG5184" s="37"/>
      <c r="AH5184" s="37"/>
      <c r="AI5184" s="37"/>
      <c r="AJ5184" s="37"/>
      <c r="AK5184" s="37"/>
      <c r="AL5184" s="37"/>
      <c r="AM5184" s="37"/>
      <c r="AN5184" s="37"/>
      <c r="AO5184" s="37"/>
      <c r="AP5184" s="37"/>
      <c r="AQ5184" s="37"/>
      <c r="AR5184" s="37"/>
      <c r="AS5184" s="37"/>
      <c r="AT5184" s="37"/>
      <c r="AU5184" s="37"/>
      <c r="AV5184" s="37"/>
      <c r="AW5184" s="37"/>
      <c r="AX5184" s="37"/>
      <c r="AY5184" s="37"/>
      <c r="AZ5184" s="37"/>
      <c r="BA5184" s="37"/>
      <c r="BB5184" s="37"/>
      <c r="BC5184" s="37"/>
      <c r="BD5184" s="37"/>
      <c r="BE5184" s="37"/>
      <c r="BF5184" s="37"/>
      <c r="BG5184" s="37"/>
      <c r="BH5184" s="37"/>
      <c r="BI5184" s="37"/>
      <c r="BJ5184" s="37"/>
      <c r="BK5184" s="37"/>
      <c r="BL5184" s="37"/>
      <c r="BM5184" s="37"/>
      <c r="BN5184" s="37"/>
      <c r="BO5184" s="37"/>
      <c r="BP5184" s="37"/>
      <c r="BQ5184" s="37"/>
      <c r="BR5184" s="37"/>
      <c r="BS5184" s="37"/>
      <c r="BT5184" s="37"/>
      <c r="BU5184" s="37"/>
      <c r="BV5184" s="37"/>
      <c r="BW5184" s="37"/>
      <c r="BX5184" s="37"/>
      <c r="BY5184" s="37"/>
      <c r="BZ5184" s="37"/>
      <c r="CA5184" s="37"/>
      <c r="CB5184" s="37"/>
      <c r="CC5184" s="37"/>
      <c r="CD5184" s="37"/>
      <c r="CE5184" s="37"/>
      <c r="CF5184" s="37"/>
      <c r="CG5184" s="37"/>
      <c r="CH5184" s="37"/>
      <c r="CI5184" s="37"/>
      <c r="CJ5184" s="37"/>
      <c r="CK5184" s="37"/>
      <c r="CL5184" s="37"/>
      <c r="CM5184" s="37"/>
      <c r="CN5184" s="37"/>
      <c r="CO5184" s="37"/>
      <c r="CP5184" s="37"/>
      <c r="CQ5184" s="37"/>
      <c r="CR5184" s="37"/>
      <c r="CS5184" s="37"/>
      <c r="CT5184" s="37"/>
      <c r="CU5184" s="37"/>
      <c r="CV5184" s="37"/>
      <c r="CW5184" s="37"/>
      <c r="CX5184" s="37"/>
      <c r="CY5184" s="37"/>
      <c r="CZ5184" s="37"/>
      <c r="DA5184" s="37"/>
      <c r="DB5184" s="37"/>
      <c r="DC5184" s="37"/>
      <c r="DD5184" s="37"/>
      <c r="DE5184" s="37"/>
      <c r="DF5184" s="37"/>
      <c r="DG5184" s="37"/>
      <c r="DH5184" s="37"/>
      <c r="DI5184" s="37"/>
      <c r="DJ5184" s="37"/>
      <c r="DL5184" s="13" t="str">
        <f t="shared" si="80"/>
        <v/>
      </c>
    </row>
    <row r="5185" spans="1:116" s="12" customFormat="1" x14ac:dyDescent="0.3">
      <c r="A5185" s="10"/>
      <c r="B5185" s="41"/>
      <c r="D5185" s="39"/>
      <c r="E5185" s="39"/>
      <c r="F5185" s="10"/>
      <c r="G5185" s="10"/>
      <c r="H5185" s="11"/>
      <c r="I5185" s="10"/>
      <c r="J5185" s="10"/>
      <c r="K5185" s="39"/>
      <c r="L5185" s="24"/>
      <c r="M5185" s="27"/>
      <c r="N5185" s="37"/>
      <c r="O5185" s="37"/>
      <c r="P5185" s="37"/>
      <c r="Q5185" s="37"/>
      <c r="R5185" s="37"/>
      <c r="S5185" s="37"/>
      <c r="T5185" s="37"/>
      <c r="U5185" s="37"/>
      <c r="V5185" s="37"/>
      <c r="W5185" s="37"/>
      <c r="X5185" s="37"/>
      <c r="Y5185" s="37"/>
      <c r="Z5185" s="37"/>
      <c r="AA5185" s="37"/>
      <c r="AB5185" s="37"/>
      <c r="AC5185" s="37"/>
      <c r="AD5185" s="37"/>
      <c r="AE5185" s="37"/>
      <c r="AF5185" s="37"/>
      <c r="AG5185" s="37"/>
      <c r="AH5185" s="37"/>
      <c r="AI5185" s="37"/>
      <c r="AJ5185" s="37"/>
      <c r="AK5185" s="37"/>
      <c r="AL5185" s="37"/>
      <c r="AM5185" s="37"/>
      <c r="AN5185" s="37"/>
      <c r="AO5185" s="37"/>
      <c r="AP5185" s="37"/>
      <c r="AQ5185" s="37"/>
      <c r="AR5185" s="37"/>
      <c r="AS5185" s="37"/>
      <c r="AT5185" s="37"/>
      <c r="AU5185" s="37"/>
      <c r="AV5185" s="37"/>
      <c r="AW5185" s="37"/>
      <c r="AX5185" s="37"/>
      <c r="AY5185" s="37"/>
      <c r="AZ5185" s="37"/>
      <c r="BA5185" s="37"/>
      <c r="BB5185" s="37"/>
      <c r="BC5185" s="37"/>
      <c r="BD5185" s="37"/>
      <c r="BE5185" s="37"/>
      <c r="BF5185" s="37"/>
      <c r="BG5185" s="37"/>
      <c r="BH5185" s="37"/>
      <c r="BI5185" s="37"/>
      <c r="BJ5185" s="37"/>
      <c r="BK5185" s="37"/>
      <c r="BL5185" s="37"/>
      <c r="BM5185" s="37"/>
      <c r="BN5185" s="37"/>
      <c r="BO5185" s="37"/>
      <c r="BP5185" s="37"/>
      <c r="BQ5185" s="37"/>
      <c r="BR5185" s="37"/>
      <c r="BS5185" s="37"/>
      <c r="BT5185" s="37"/>
      <c r="BU5185" s="37"/>
      <c r="BV5185" s="37"/>
      <c r="BW5185" s="37"/>
      <c r="BX5185" s="37"/>
      <c r="BY5185" s="37"/>
      <c r="BZ5185" s="37"/>
      <c r="CA5185" s="37"/>
      <c r="CB5185" s="37"/>
      <c r="CC5185" s="37"/>
      <c r="CD5185" s="37"/>
      <c r="CE5185" s="37"/>
      <c r="CF5185" s="37"/>
      <c r="CG5185" s="37"/>
      <c r="CH5185" s="37"/>
      <c r="CI5185" s="37"/>
      <c r="CJ5185" s="37"/>
      <c r="CK5185" s="37"/>
      <c r="CL5185" s="37"/>
      <c r="CM5185" s="37"/>
      <c r="CN5185" s="37"/>
      <c r="CO5185" s="37"/>
      <c r="CP5185" s="37"/>
      <c r="CQ5185" s="37"/>
      <c r="CR5185" s="37"/>
      <c r="CS5185" s="37"/>
      <c r="CT5185" s="37"/>
      <c r="CU5185" s="37"/>
      <c r="CV5185" s="37"/>
      <c r="CW5185" s="37"/>
      <c r="CX5185" s="37"/>
      <c r="CY5185" s="37"/>
      <c r="CZ5185" s="37"/>
      <c r="DA5185" s="37"/>
      <c r="DB5185" s="37"/>
      <c r="DC5185" s="37"/>
      <c r="DD5185" s="37"/>
      <c r="DE5185" s="37"/>
      <c r="DF5185" s="37"/>
      <c r="DG5185" s="37"/>
      <c r="DH5185" s="37"/>
      <c r="DI5185" s="37"/>
      <c r="DJ5185" s="37"/>
      <c r="DL5185" s="13" t="str">
        <f t="shared" si="80"/>
        <v/>
      </c>
    </row>
    <row r="5186" spans="1:116" s="12" customFormat="1" x14ac:dyDescent="0.3">
      <c r="A5186" s="10"/>
      <c r="B5186" s="41"/>
      <c r="D5186" s="39"/>
      <c r="E5186" s="39"/>
      <c r="F5186" s="10"/>
      <c r="G5186" s="10"/>
      <c r="H5186" s="11"/>
      <c r="I5186" s="10"/>
      <c r="J5186" s="10"/>
      <c r="K5186" s="39"/>
      <c r="L5186" s="24"/>
      <c r="M5186" s="27"/>
      <c r="N5186" s="37"/>
      <c r="O5186" s="37"/>
      <c r="P5186" s="37"/>
      <c r="Q5186" s="37"/>
      <c r="R5186" s="37"/>
      <c r="S5186" s="37"/>
      <c r="T5186" s="37"/>
      <c r="U5186" s="37"/>
      <c r="V5186" s="37"/>
      <c r="W5186" s="37"/>
      <c r="X5186" s="37"/>
      <c r="Y5186" s="37"/>
      <c r="Z5186" s="37"/>
      <c r="AA5186" s="37"/>
      <c r="AB5186" s="37"/>
      <c r="AC5186" s="37"/>
      <c r="AD5186" s="37"/>
      <c r="AE5186" s="37"/>
      <c r="AF5186" s="37"/>
      <c r="AG5186" s="37"/>
      <c r="AH5186" s="37"/>
      <c r="AI5186" s="37"/>
      <c r="AJ5186" s="37"/>
      <c r="AK5186" s="37"/>
      <c r="AL5186" s="37"/>
      <c r="AM5186" s="37"/>
      <c r="AN5186" s="37"/>
      <c r="AO5186" s="37"/>
      <c r="AP5186" s="37"/>
      <c r="AQ5186" s="37"/>
      <c r="AR5186" s="37"/>
      <c r="AS5186" s="37"/>
      <c r="AT5186" s="37"/>
      <c r="AU5186" s="37"/>
      <c r="AV5186" s="37"/>
      <c r="AW5186" s="37"/>
      <c r="AX5186" s="37"/>
      <c r="AY5186" s="37"/>
      <c r="AZ5186" s="37"/>
      <c r="BA5186" s="37"/>
      <c r="BB5186" s="37"/>
      <c r="BC5186" s="37"/>
      <c r="BD5186" s="37"/>
      <c r="BE5186" s="37"/>
      <c r="BF5186" s="37"/>
      <c r="BG5186" s="37"/>
      <c r="BH5186" s="37"/>
      <c r="BI5186" s="37"/>
      <c r="BJ5186" s="37"/>
      <c r="BK5186" s="37"/>
      <c r="BL5186" s="37"/>
      <c r="BM5186" s="37"/>
      <c r="BN5186" s="37"/>
      <c r="BO5186" s="37"/>
      <c r="BP5186" s="37"/>
      <c r="BQ5186" s="37"/>
      <c r="BR5186" s="37"/>
      <c r="BS5186" s="37"/>
      <c r="BT5186" s="37"/>
      <c r="BU5186" s="37"/>
      <c r="BV5186" s="37"/>
      <c r="BW5186" s="37"/>
      <c r="BX5186" s="37"/>
      <c r="BY5186" s="37"/>
      <c r="BZ5186" s="37"/>
      <c r="CA5186" s="37"/>
      <c r="CB5186" s="37"/>
      <c r="CC5186" s="37"/>
      <c r="CD5186" s="37"/>
      <c r="CE5186" s="37"/>
      <c r="CF5186" s="37"/>
      <c r="CG5186" s="37"/>
      <c r="CH5186" s="37"/>
      <c r="CI5186" s="37"/>
      <c r="CJ5186" s="37"/>
      <c r="CK5186" s="37"/>
      <c r="CL5186" s="37"/>
      <c r="CM5186" s="37"/>
      <c r="CN5186" s="37"/>
      <c r="CO5186" s="37"/>
      <c r="CP5186" s="37"/>
      <c r="CQ5186" s="37"/>
      <c r="CR5186" s="37"/>
      <c r="CS5186" s="37"/>
      <c r="CT5186" s="37"/>
      <c r="CU5186" s="37"/>
      <c r="CV5186" s="37"/>
      <c r="CW5186" s="37"/>
      <c r="CX5186" s="37"/>
      <c r="CY5186" s="37"/>
      <c r="CZ5186" s="37"/>
      <c r="DA5186" s="37"/>
      <c r="DB5186" s="37"/>
      <c r="DC5186" s="37"/>
      <c r="DD5186" s="37"/>
      <c r="DE5186" s="37"/>
      <c r="DF5186" s="37"/>
      <c r="DG5186" s="37"/>
      <c r="DH5186" s="37"/>
      <c r="DI5186" s="37"/>
      <c r="DJ5186" s="37"/>
      <c r="DL5186" s="13" t="str">
        <f t="shared" si="80"/>
        <v/>
      </c>
    </row>
    <row r="5187" spans="1:116" s="12" customFormat="1" x14ac:dyDescent="0.3">
      <c r="A5187" s="10"/>
      <c r="B5187" s="41"/>
      <c r="D5187" s="39"/>
      <c r="E5187" s="39"/>
      <c r="F5187" s="10"/>
      <c r="G5187" s="10"/>
      <c r="H5187" s="11"/>
      <c r="I5187" s="10"/>
      <c r="J5187" s="10"/>
      <c r="K5187" s="39"/>
      <c r="L5187" s="24"/>
      <c r="M5187" s="27"/>
      <c r="N5187" s="37"/>
      <c r="O5187" s="37"/>
      <c r="P5187" s="37"/>
      <c r="Q5187" s="37"/>
      <c r="R5187" s="37"/>
      <c r="S5187" s="37"/>
      <c r="T5187" s="37"/>
      <c r="U5187" s="37"/>
      <c r="V5187" s="37"/>
      <c r="W5187" s="37"/>
      <c r="X5187" s="37"/>
      <c r="Y5187" s="37"/>
      <c r="Z5187" s="37"/>
      <c r="AA5187" s="37"/>
      <c r="AB5187" s="37"/>
      <c r="AC5187" s="37"/>
      <c r="AD5187" s="37"/>
      <c r="AE5187" s="37"/>
      <c r="AF5187" s="37"/>
      <c r="AG5187" s="37"/>
      <c r="AH5187" s="37"/>
      <c r="AI5187" s="37"/>
      <c r="AJ5187" s="37"/>
      <c r="AK5187" s="37"/>
      <c r="AL5187" s="37"/>
      <c r="AM5187" s="37"/>
      <c r="AN5187" s="37"/>
      <c r="AO5187" s="37"/>
      <c r="AP5187" s="37"/>
      <c r="AQ5187" s="37"/>
      <c r="AR5187" s="37"/>
      <c r="AS5187" s="37"/>
      <c r="AT5187" s="37"/>
      <c r="AU5187" s="37"/>
      <c r="AV5187" s="37"/>
      <c r="AW5187" s="37"/>
      <c r="AX5187" s="37"/>
      <c r="AY5187" s="37"/>
      <c r="AZ5187" s="37"/>
      <c r="BA5187" s="37"/>
      <c r="BB5187" s="37"/>
      <c r="BC5187" s="37"/>
      <c r="BD5187" s="37"/>
      <c r="BE5187" s="37"/>
      <c r="BF5187" s="37"/>
      <c r="BG5187" s="37"/>
      <c r="BH5187" s="37"/>
      <c r="BI5187" s="37"/>
      <c r="BJ5187" s="37"/>
      <c r="BK5187" s="37"/>
      <c r="BL5187" s="37"/>
      <c r="BM5187" s="37"/>
      <c r="BN5187" s="37"/>
      <c r="BO5187" s="37"/>
      <c r="BP5187" s="37"/>
      <c r="BQ5187" s="37"/>
      <c r="BR5187" s="37"/>
      <c r="BS5187" s="37"/>
      <c r="BT5187" s="37"/>
      <c r="BU5187" s="37"/>
      <c r="BV5187" s="37"/>
      <c r="BW5187" s="37"/>
      <c r="BX5187" s="37"/>
      <c r="BY5187" s="37"/>
      <c r="BZ5187" s="37"/>
      <c r="CA5187" s="37"/>
      <c r="CB5187" s="37"/>
      <c r="CC5187" s="37"/>
      <c r="CD5187" s="37"/>
      <c r="CE5187" s="37"/>
      <c r="CF5187" s="37"/>
      <c r="CG5187" s="37"/>
      <c r="CH5187" s="37"/>
      <c r="CI5187" s="37"/>
      <c r="CJ5187" s="37"/>
      <c r="CK5187" s="37"/>
      <c r="CL5187" s="37"/>
      <c r="CM5187" s="37"/>
      <c r="CN5187" s="37"/>
      <c r="CO5187" s="37"/>
      <c r="CP5187" s="37"/>
      <c r="CQ5187" s="37"/>
      <c r="CR5187" s="37"/>
      <c r="CS5187" s="37"/>
      <c r="CT5187" s="37"/>
      <c r="CU5187" s="37"/>
      <c r="CV5187" s="37"/>
      <c r="CW5187" s="37"/>
      <c r="CX5187" s="37"/>
      <c r="CY5187" s="37"/>
      <c r="CZ5187" s="37"/>
      <c r="DA5187" s="37"/>
      <c r="DB5187" s="37"/>
      <c r="DC5187" s="37"/>
      <c r="DD5187" s="37"/>
      <c r="DE5187" s="37"/>
      <c r="DF5187" s="37"/>
      <c r="DG5187" s="37"/>
      <c r="DH5187" s="37"/>
      <c r="DI5187" s="37"/>
      <c r="DJ5187" s="37"/>
      <c r="DL5187" s="13" t="str">
        <f t="shared" si="80"/>
        <v/>
      </c>
    </row>
    <row r="5188" spans="1:116" s="12" customFormat="1" x14ac:dyDescent="0.3">
      <c r="A5188" s="10"/>
      <c r="B5188" s="41"/>
      <c r="D5188" s="39"/>
      <c r="E5188" s="39"/>
      <c r="F5188" s="10"/>
      <c r="G5188" s="10"/>
      <c r="H5188" s="11"/>
      <c r="I5188" s="10"/>
      <c r="J5188" s="10"/>
      <c r="K5188" s="39"/>
      <c r="L5188" s="24"/>
      <c r="M5188" s="27"/>
      <c r="N5188" s="37"/>
      <c r="O5188" s="37"/>
      <c r="P5188" s="37"/>
      <c r="Q5188" s="37"/>
      <c r="R5188" s="37"/>
      <c r="S5188" s="37"/>
      <c r="T5188" s="37"/>
      <c r="U5188" s="37"/>
      <c r="V5188" s="37"/>
      <c r="W5188" s="37"/>
      <c r="X5188" s="37"/>
      <c r="Y5188" s="37"/>
      <c r="Z5188" s="37"/>
      <c r="AA5188" s="37"/>
      <c r="AB5188" s="37"/>
      <c r="AC5188" s="37"/>
      <c r="AD5188" s="37"/>
      <c r="AE5188" s="37"/>
      <c r="AF5188" s="37"/>
      <c r="AG5188" s="37"/>
      <c r="AH5188" s="37"/>
      <c r="AI5188" s="37"/>
      <c r="AJ5188" s="37"/>
      <c r="AK5188" s="37"/>
      <c r="AL5188" s="37"/>
      <c r="AM5188" s="37"/>
      <c r="AN5188" s="37"/>
      <c r="AO5188" s="37"/>
      <c r="AP5188" s="37"/>
      <c r="AQ5188" s="37"/>
      <c r="AR5188" s="37"/>
      <c r="AS5188" s="37"/>
      <c r="AT5188" s="37"/>
      <c r="AU5188" s="37"/>
      <c r="AV5188" s="37"/>
      <c r="AW5188" s="37"/>
      <c r="AX5188" s="37"/>
      <c r="AY5188" s="37"/>
      <c r="AZ5188" s="37"/>
      <c r="BA5188" s="37"/>
      <c r="BB5188" s="37"/>
      <c r="BC5188" s="37"/>
      <c r="BD5188" s="37"/>
      <c r="BE5188" s="37"/>
      <c r="BF5188" s="37"/>
      <c r="BG5188" s="37"/>
      <c r="BH5188" s="37"/>
      <c r="BI5188" s="37"/>
      <c r="BJ5188" s="37"/>
      <c r="BK5188" s="37"/>
      <c r="BL5188" s="37"/>
      <c r="BM5188" s="37"/>
      <c r="BN5188" s="37"/>
      <c r="BO5188" s="37"/>
      <c r="BP5188" s="37"/>
      <c r="BQ5188" s="37"/>
      <c r="BR5188" s="37"/>
      <c r="BS5188" s="37"/>
      <c r="BT5188" s="37"/>
      <c r="BU5188" s="37"/>
      <c r="BV5188" s="37"/>
      <c r="BW5188" s="37"/>
      <c r="BX5188" s="37"/>
      <c r="BY5188" s="37"/>
      <c r="BZ5188" s="37"/>
      <c r="CA5188" s="37"/>
      <c r="CB5188" s="37"/>
      <c r="CC5188" s="37"/>
      <c r="CD5188" s="37"/>
      <c r="CE5188" s="37"/>
      <c r="CF5188" s="37"/>
      <c r="CG5188" s="37"/>
      <c r="CH5188" s="37"/>
      <c r="CI5188" s="37"/>
      <c r="CJ5188" s="37"/>
      <c r="CK5188" s="37"/>
      <c r="CL5188" s="37"/>
      <c r="CM5188" s="37"/>
      <c r="CN5188" s="37"/>
      <c r="CO5188" s="37"/>
      <c r="CP5188" s="37"/>
      <c r="CQ5188" s="37"/>
      <c r="CR5188" s="37"/>
      <c r="CS5188" s="37"/>
      <c r="CT5188" s="37"/>
      <c r="CU5188" s="37"/>
      <c r="CV5188" s="37"/>
      <c r="CW5188" s="37"/>
      <c r="CX5188" s="37"/>
      <c r="CY5188" s="37"/>
      <c r="CZ5188" s="37"/>
      <c r="DA5188" s="37"/>
      <c r="DB5188" s="37"/>
      <c r="DC5188" s="37"/>
      <c r="DD5188" s="37"/>
      <c r="DE5188" s="37"/>
      <c r="DF5188" s="37"/>
      <c r="DG5188" s="37"/>
      <c r="DH5188" s="37"/>
      <c r="DI5188" s="37"/>
      <c r="DJ5188" s="37"/>
      <c r="DL5188" s="13" t="str">
        <f t="shared" si="80"/>
        <v/>
      </c>
    </row>
    <row r="5189" spans="1:116" s="12" customFormat="1" x14ac:dyDescent="0.3">
      <c r="A5189" s="10"/>
      <c r="B5189" s="41"/>
      <c r="D5189" s="39"/>
      <c r="E5189" s="39"/>
      <c r="F5189" s="10"/>
      <c r="G5189" s="10"/>
      <c r="H5189" s="11"/>
      <c r="I5189" s="10"/>
      <c r="J5189" s="10"/>
      <c r="K5189" s="39"/>
      <c r="L5189" s="24"/>
      <c r="M5189" s="27"/>
      <c r="N5189" s="37"/>
      <c r="O5189" s="37"/>
      <c r="P5189" s="37"/>
      <c r="Q5189" s="37"/>
      <c r="R5189" s="37"/>
      <c r="S5189" s="37"/>
      <c r="T5189" s="37"/>
      <c r="U5189" s="37"/>
      <c r="V5189" s="37"/>
      <c r="W5189" s="37"/>
      <c r="X5189" s="37"/>
      <c r="Y5189" s="37"/>
      <c r="Z5189" s="37"/>
      <c r="AA5189" s="37"/>
      <c r="AB5189" s="37"/>
      <c r="AC5189" s="37"/>
      <c r="AD5189" s="37"/>
      <c r="AE5189" s="37"/>
      <c r="AF5189" s="37"/>
      <c r="AG5189" s="37"/>
      <c r="AH5189" s="37"/>
      <c r="AI5189" s="37"/>
      <c r="AJ5189" s="37"/>
      <c r="AK5189" s="37"/>
      <c r="AL5189" s="37"/>
      <c r="AM5189" s="37"/>
      <c r="AN5189" s="37"/>
      <c r="AO5189" s="37"/>
      <c r="AP5189" s="37"/>
      <c r="AQ5189" s="37"/>
      <c r="AR5189" s="37"/>
      <c r="AS5189" s="37"/>
      <c r="AT5189" s="37"/>
      <c r="AU5189" s="37"/>
      <c r="AV5189" s="37"/>
      <c r="AW5189" s="37"/>
      <c r="AX5189" s="37"/>
      <c r="AY5189" s="37"/>
      <c r="AZ5189" s="37"/>
      <c r="BA5189" s="37"/>
      <c r="BB5189" s="37"/>
      <c r="BC5189" s="37"/>
      <c r="BD5189" s="37"/>
      <c r="BE5189" s="37"/>
      <c r="BF5189" s="37"/>
      <c r="BG5189" s="37"/>
      <c r="BH5189" s="37"/>
      <c r="BI5189" s="37"/>
      <c r="BJ5189" s="37"/>
      <c r="BK5189" s="37"/>
      <c r="BL5189" s="37"/>
      <c r="BM5189" s="37"/>
      <c r="BN5189" s="37"/>
      <c r="BO5189" s="37"/>
      <c r="BP5189" s="37"/>
      <c r="BQ5189" s="37"/>
      <c r="BR5189" s="37"/>
      <c r="BS5189" s="37"/>
      <c r="BT5189" s="37"/>
      <c r="BU5189" s="37"/>
      <c r="BV5189" s="37"/>
      <c r="BW5189" s="37"/>
      <c r="BX5189" s="37"/>
      <c r="BY5189" s="37"/>
      <c r="BZ5189" s="37"/>
      <c r="CA5189" s="37"/>
      <c r="CB5189" s="37"/>
      <c r="CC5189" s="37"/>
      <c r="CD5189" s="37"/>
      <c r="CE5189" s="37"/>
      <c r="CF5189" s="37"/>
      <c r="CG5189" s="37"/>
      <c r="CH5189" s="37"/>
      <c r="CI5189" s="37"/>
      <c r="CJ5189" s="37"/>
      <c r="CK5189" s="37"/>
      <c r="CL5189" s="37"/>
      <c r="CM5189" s="37"/>
      <c r="CN5189" s="37"/>
      <c r="CO5189" s="37"/>
      <c r="CP5189" s="37"/>
      <c r="CQ5189" s="37"/>
      <c r="CR5189" s="37"/>
      <c r="CS5189" s="37"/>
      <c r="CT5189" s="37"/>
      <c r="CU5189" s="37"/>
      <c r="CV5189" s="37"/>
      <c r="CW5189" s="37"/>
      <c r="CX5189" s="37"/>
      <c r="CY5189" s="37"/>
      <c r="CZ5189" s="37"/>
      <c r="DA5189" s="37"/>
      <c r="DB5189" s="37"/>
      <c r="DC5189" s="37"/>
      <c r="DD5189" s="37"/>
      <c r="DE5189" s="37"/>
      <c r="DF5189" s="37"/>
      <c r="DG5189" s="37"/>
      <c r="DH5189" s="37"/>
      <c r="DI5189" s="37"/>
      <c r="DJ5189" s="37"/>
      <c r="DL5189" s="13" t="str">
        <f t="shared" si="80"/>
        <v/>
      </c>
    </row>
    <row r="5190" spans="1:116" s="12" customFormat="1" x14ac:dyDescent="0.3">
      <c r="A5190" s="10"/>
      <c r="B5190" s="41"/>
      <c r="D5190" s="39"/>
      <c r="E5190" s="39"/>
      <c r="F5190" s="10"/>
      <c r="G5190" s="10"/>
      <c r="H5190" s="11"/>
      <c r="I5190" s="10"/>
      <c r="J5190" s="10"/>
      <c r="K5190" s="39"/>
      <c r="L5190" s="24"/>
      <c r="M5190" s="27"/>
      <c r="N5190" s="37"/>
      <c r="O5190" s="37"/>
      <c r="P5190" s="37"/>
      <c r="Q5190" s="37"/>
      <c r="R5190" s="37"/>
      <c r="S5190" s="37"/>
      <c r="T5190" s="37"/>
      <c r="U5190" s="37"/>
      <c r="V5190" s="37"/>
      <c r="W5190" s="37"/>
      <c r="X5190" s="37"/>
      <c r="Y5190" s="37"/>
      <c r="Z5190" s="37"/>
      <c r="AA5190" s="37"/>
      <c r="AB5190" s="37"/>
      <c r="AC5190" s="37"/>
      <c r="AD5190" s="37"/>
      <c r="AE5190" s="37"/>
      <c r="AF5190" s="37"/>
      <c r="AG5190" s="37"/>
      <c r="AH5190" s="37"/>
      <c r="AI5190" s="37"/>
      <c r="AJ5190" s="37"/>
      <c r="AK5190" s="37"/>
      <c r="AL5190" s="37"/>
      <c r="AM5190" s="37"/>
      <c r="AN5190" s="37"/>
      <c r="AO5190" s="37"/>
      <c r="AP5190" s="37"/>
      <c r="AQ5190" s="37"/>
      <c r="AR5190" s="37"/>
      <c r="AS5190" s="37"/>
      <c r="AT5190" s="37"/>
      <c r="AU5190" s="37"/>
      <c r="AV5190" s="37"/>
      <c r="AW5190" s="37"/>
      <c r="AX5190" s="37"/>
      <c r="AY5190" s="37"/>
      <c r="AZ5190" s="37"/>
      <c r="BA5190" s="37"/>
      <c r="BB5190" s="37"/>
      <c r="BC5190" s="37"/>
      <c r="BD5190" s="37"/>
      <c r="BE5190" s="37"/>
      <c r="BF5190" s="37"/>
      <c r="BG5190" s="37"/>
      <c r="BH5190" s="37"/>
      <c r="BI5190" s="37"/>
      <c r="BJ5190" s="37"/>
      <c r="BK5190" s="37"/>
      <c r="BL5190" s="37"/>
      <c r="BM5190" s="37"/>
      <c r="BN5190" s="37"/>
      <c r="BO5190" s="37"/>
      <c r="BP5190" s="37"/>
      <c r="BQ5190" s="37"/>
      <c r="BR5190" s="37"/>
      <c r="BS5190" s="37"/>
      <c r="BT5190" s="37"/>
      <c r="BU5190" s="37"/>
      <c r="BV5190" s="37"/>
      <c r="BW5190" s="37"/>
      <c r="BX5190" s="37"/>
      <c r="BY5190" s="37"/>
      <c r="BZ5190" s="37"/>
      <c r="CA5190" s="37"/>
      <c r="CB5190" s="37"/>
      <c r="CC5190" s="37"/>
      <c r="CD5190" s="37"/>
      <c r="CE5190" s="37"/>
      <c r="CF5190" s="37"/>
      <c r="CG5190" s="37"/>
      <c r="CH5190" s="37"/>
      <c r="CI5190" s="37"/>
      <c r="CJ5190" s="37"/>
      <c r="CK5190" s="37"/>
      <c r="CL5190" s="37"/>
      <c r="CM5190" s="37"/>
      <c r="CN5190" s="37"/>
      <c r="CO5190" s="37"/>
      <c r="CP5190" s="37"/>
      <c r="CQ5190" s="37"/>
      <c r="CR5190" s="37"/>
      <c r="CS5190" s="37"/>
      <c r="CT5190" s="37"/>
      <c r="CU5190" s="37"/>
      <c r="CV5190" s="37"/>
      <c r="CW5190" s="37"/>
      <c r="CX5190" s="37"/>
      <c r="CY5190" s="37"/>
      <c r="CZ5190" s="37"/>
      <c r="DA5190" s="37"/>
      <c r="DB5190" s="37"/>
      <c r="DC5190" s="37"/>
      <c r="DD5190" s="37"/>
      <c r="DE5190" s="37"/>
      <c r="DF5190" s="37"/>
      <c r="DG5190" s="37"/>
      <c r="DH5190" s="37"/>
      <c r="DI5190" s="37"/>
      <c r="DJ5190" s="37"/>
      <c r="DL5190" s="13" t="str">
        <f t="shared" si="80"/>
        <v/>
      </c>
    </row>
    <row r="5191" spans="1:116" s="12" customFormat="1" x14ac:dyDescent="0.3">
      <c r="A5191" s="10"/>
      <c r="B5191" s="41"/>
      <c r="D5191" s="39"/>
      <c r="E5191" s="39"/>
      <c r="F5191" s="10"/>
      <c r="G5191" s="10"/>
      <c r="H5191" s="11"/>
      <c r="I5191" s="10"/>
      <c r="J5191" s="10"/>
      <c r="K5191" s="39"/>
      <c r="L5191" s="24"/>
      <c r="M5191" s="27"/>
      <c r="N5191" s="37"/>
      <c r="O5191" s="37"/>
      <c r="P5191" s="37"/>
      <c r="Q5191" s="37"/>
      <c r="R5191" s="37"/>
      <c r="S5191" s="37"/>
      <c r="T5191" s="37"/>
      <c r="U5191" s="37"/>
      <c r="V5191" s="37"/>
      <c r="W5191" s="37"/>
      <c r="X5191" s="37"/>
      <c r="Y5191" s="37"/>
      <c r="Z5191" s="37"/>
      <c r="AA5191" s="37"/>
      <c r="AB5191" s="37"/>
      <c r="AC5191" s="37"/>
      <c r="AD5191" s="37"/>
      <c r="AE5191" s="37"/>
      <c r="AF5191" s="37"/>
      <c r="AG5191" s="37"/>
      <c r="AH5191" s="37"/>
      <c r="AI5191" s="37"/>
      <c r="AJ5191" s="37"/>
      <c r="AK5191" s="37"/>
      <c r="AL5191" s="37"/>
      <c r="AM5191" s="37"/>
      <c r="AN5191" s="37"/>
      <c r="AO5191" s="37"/>
      <c r="AP5191" s="37"/>
      <c r="AQ5191" s="37"/>
      <c r="AR5191" s="37"/>
      <c r="AS5191" s="37"/>
      <c r="AT5191" s="37"/>
      <c r="AU5191" s="37"/>
      <c r="AV5191" s="37"/>
      <c r="AW5191" s="37"/>
      <c r="AX5191" s="37"/>
      <c r="AY5191" s="37"/>
      <c r="AZ5191" s="37"/>
      <c r="BA5191" s="37"/>
      <c r="BB5191" s="37"/>
      <c r="BC5191" s="37"/>
      <c r="BD5191" s="37"/>
      <c r="BE5191" s="37"/>
      <c r="BF5191" s="37"/>
      <c r="BG5191" s="37"/>
      <c r="BH5191" s="37"/>
      <c r="BI5191" s="37"/>
      <c r="BJ5191" s="37"/>
      <c r="BK5191" s="37"/>
      <c r="BL5191" s="37"/>
      <c r="BM5191" s="37"/>
      <c r="BN5191" s="37"/>
      <c r="BO5191" s="37"/>
      <c r="BP5191" s="37"/>
      <c r="BQ5191" s="37"/>
      <c r="BR5191" s="37"/>
      <c r="BS5191" s="37"/>
      <c r="BT5191" s="37"/>
      <c r="BU5191" s="37"/>
      <c r="BV5191" s="37"/>
      <c r="BW5191" s="37"/>
      <c r="BX5191" s="37"/>
      <c r="BY5191" s="37"/>
      <c r="BZ5191" s="37"/>
      <c r="CA5191" s="37"/>
      <c r="CB5191" s="37"/>
      <c r="CC5191" s="37"/>
      <c r="CD5191" s="37"/>
      <c r="CE5191" s="37"/>
      <c r="CF5191" s="37"/>
      <c r="CG5191" s="37"/>
      <c r="CH5191" s="37"/>
      <c r="CI5191" s="37"/>
      <c r="CJ5191" s="37"/>
      <c r="CK5191" s="37"/>
      <c r="CL5191" s="37"/>
      <c r="CM5191" s="37"/>
      <c r="CN5191" s="37"/>
      <c r="CO5191" s="37"/>
      <c r="CP5191" s="37"/>
      <c r="CQ5191" s="37"/>
      <c r="CR5191" s="37"/>
      <c r="CS5191" s="37"/>
      <c r="CT5191" s="37"/>
      <c r="CU5191" s="37"/>
      <c r="CV5191" s="37"/>
      <c r="CW5191" s="37"/>
      <c r="CX5191" s="37"/>
      <c r="CY5191" s="37"/>
      <c r="CZ5191" s="37"/>
      <c r="DA5191" s="37"/>
      <c r="DB5191" s="37"/>
      <c r="DC5191" s="37"/>
      <c r="DD5191" s="37"/>
      <c r="DE5191" s="37"/>
      <c r="DF5191" s="37"/>
      <c r="DG5191" s="37"/>
      <c r="DH5191" s="37"/>
      <c r="DI5191" s="37"/>
      <c r="DJ5191" s="37"/>
      <c r="DL5191" s="13" t="str">
        <f t="shared" si="80"/>
        <v/>
      </c>
    </row>
  </sheetData>
  <conditionalFormatting sqref="A86 K86:L86 N86:DJ86">
    <cfRule type="expression" dxfId="1197" priority="39197">
      <formula>_xlfn.FORMULATEXT(A86)="="&amp;ADDRESS(ROW(#REF!),COLUMN(#REF!),4)</formula>
    </cfRule>
    <cfRule type="expression" dxfId="1196" priority="39196">
      <formula>AND($G35="Service provided", $B86="Service")</formula>
    </cfRule>
    <cfRule type="expression" dxfId="1195" priority="39195">
      <formula>AND($G35="Service provided", $B86="Sector")</formula>
    </cfRule>
  </conditionalFormatting>
  <conditionalFormatting sqref="A87 K87:L87 N87:DJ87">
    <cfRule type="expression" dxfId="1194" priority="33920">
      <formula>AND($G20="Service provided", $B87="Sector")</formula>
    </cfRule>
    <cfRule type="expression" dxfId="1193" priority="33922">
      <formula>_xlfn.FORMULATEXT(A87)="="&amp;ADDRESS(ROW(#REF!),COLUMN(#REF!),4)</formula>
    </cfRule>
    <cfRule type="expression" dxfId="1192" priority="33921">
      <formula>AND($G20="Service provided", $B87="Service")</formula>
    </cfRule>
  </conditionalFormatting>
  <conditionalFormatting sqref="A88:A91 K88:L91 N88:DJ91">
    <cfRule type="expression" dxfId="1191" priority="36541">
      <formula>_xlfn.FORMULATEXT(A88)="="&amp;ADDRESS(ROW(#REF!),COLUMN(#REF!),4)</formula>
    </cfRule>
    <cfRule type="expression" dxfId="1190" priority="36540">
      <formula>AND($G16="Service provided", $B88="Service")</formula>
    </cfRule>
    <cfRule type="expression" dxfId="1189" priority="36539">
      <formula>AND($G16="Service provided", $B88="Sector")</formula>
    </cfRule>
  </conditionalFormatting>
  <conditionalFormatting sqref="A93 K93:L93 N93:DJ93">
    <cfRule type="expression" dxfId="1188" priority="35031">
      <formula>_xlfn.FORMULATEXT(A93)="="&amp;ADDRESS(ROW(#REF!),COLUMN(#REF!),4)</formula>
    </cfRule>
    <cfRule type="expression" dxfId="1187" priority="35030">
      <formula>AND($G11="Service provided", $B93="Service")</formula>
    </cfRule>
    <cfRule type="expression" dxfId="1186" priority="35029">
      <formula>AND($G11="Service provided", $B93="Sector")</formula>
    </cfRule>
    <cfRule type="expression" dxfId="1185" priority="35028">
      <formula>AND($G11="Service provided", OR($B93="Region",$B93="Root"))</formula>
    </cfRule>
  </conditionalFormatting>
  <conditionalFormatting sqref="A96 K96:DJ96 A103:A104">
    <cfRule type="expression" dxfId="1184" priority="41129">
      <formula>AND($G93="Service provided", $B96="Sector")</formula>
    </cfRule>
    <cfRule type="expression" dxfId="1183" priority="41131">
      <formula>_xlfn.FORMULATEXT(A96)="="&amp;ADDRESS(ROW(#REF!),COLUMN(#REF!),4)</formula>
    </cfRule>
    <cfRule type="expression" dxfId="1182" priority="41130">
      <formula>AND($G93="Service provided", $B96="Service")</formula>
    </cfRule>
  </conditionalFormatting>
  <conditionalFormatting sqref="A97:A98 L122:DJ123 M124:N125 L126:DJ127">
    <cfRule type="expression" dxfId="1181" priority="13288">
      <formula>AND($G93="Service provided", $B97="Service")</formula>
    </cfRule>
    <cfRule type="expression" dxfId="1180" priority="13289">
      <formula>_xlfn.FORMULATEXT(A97)="="&amp;ADDRESS(ROW(#REF!),COLUMN(#REF!),4)</formula>
    </cfRule>
    <cfRule type="expression" dxfId="1179" priority="13287">
      <formula>AND($G93="Service provided", $B97="Sector")</formula>
    </cfRule>
  </conditionalFormatting>
  <conditionalFormatting sqref="A110">
    <cfRule type="expression" dxfId="1178" priority="522">
      <formula>AND($G110="Service provided", $B110="Sector")</formula>
    </cfRule>
    <cfRule type="expression" dxfId="1177" priority="521">
      <formula>AND($G110="Service provided", OR($B110="Region",$B110="Root"))</formula>
    </cfRule>
    <cfRule type="expression" dxfId="1176" priority="523">
      <formula>AND($G110="Service provided", $B110="Service")</formula>
    </cfRule>
    <cfRule type="expression" dxfId="1175" priority="524">
      <formula>_xlfn.FORMULATEXT(A110)="="&amp;ADDRESS(ROW(XFD110),COLUMN(XFD110),4)</formula>
    </cfRule>
  </conditionalFormatting>
  <conditionalFormatting sqref="A112 K112:L112 N112:DJ112">
    <cfRule type="expression" dxfId="1174" priority="14101">
      <formula>AND($G91="Service provided", OR($B112="Region",$B112="Root"))</formula>
    </cfRule>
    <cfRule type="expression" dxfId="1173" priority="14103">
      <formula>AND($G91="Service provided", $B112="Service")</formula>
    </cfRule>
    <cfRule type="expression" dxfId="1172" priority="14104">
      <formula>_xlfn.FORMULATEXT(A112)="="&amp;ADDRESS(ROW(#REF!),COLUMN(#REF!),4)</formula>
    </cfRule>
    <cfRule type="expression" dxfId="1171" priority="14102">
      <formula>AND($G91="Service provided", $B112="Sector")</formula>
    </cfRule>
  </conditionalFormatting>
  <conditionalFormatting sqref="A174:A185">
    <cfRule type="expression" dxfId="1170" priority="310">
      <formula>_xlfn.FORMULATEXT(A174)="="&amp;ADDRESS(ROW(XFD174),COLUMN(XFD174),4)</formula>
    </cfRule>
    <cfRule type="expression" dxfId="1169" priority="309">
      <formula>AND($G174="Service provided", $B174="Service")</formula>
    </cfRule>
    <cfRule type="expression" dxfId="1168" priority="307">
      <formula>AND($G174="Service provided", OR($B174="Region",$B174="Root"))</formula>
    </cfRule>
    <cfRule type="expression" dxfId="1167" priority="308">
      <formula>AND($G174="Service provided", $B174="Sector")</formula>
    </cfRule>
  </conditionalFormatting>
  <conditionalFormatting sqref="B463:D463">
    <cfRule type="expression" dxfId="1166" priority="319">
      <formula>_xlfn.FORMULATEXT(B463)="="&amp;ADDRESS(ROW(#REF!),COLUMN(#REF!),4)</formula>
    </cfRule>
    <cfRule type="expression" dxfId="1165" priority="318">
      <formula>AND($G463="Service provided", $B463="Service")</formula>
    </cfRule>
    <cfRule type="expression" dxfId="1164" priority="316">
      <formula>AND($G463="Service provided", OR($B463="Region",$B463="Root"))</formula>
    </cfRule>
    <cfRule type="expression" dxfId="1163" priority="317">
      <formula>AND($G463="Service provided", $B463="Sector")</formula>
    </cfRule>
  </conditionalFormatting>
  <conditionalFormatting sqref="F105">
    <cfRule type="expression" dxfId="1162" priority="35017">
      <formula>AND($G105="Service provided", OR($B33="Region",$B33="Root"))</formula>
    </cfRule>
    <cfRule type="expression" dxfId="1161" priority="35019">
      <formula>_xlfn.FORMULATEXT(F105)="="&amp;ADDRESS(ROW(#REF!),COLUMN(#REF!),4)</formula>
    </cfRule>
    <cfRule type="expression" dxfId="1160" priority="35018">
      <formula>AND($G105="Service provided", $B33="Service")</formula>
    </cfRule>
  </conditionalFormatting>
  <conditionalFormatting sqref="F116">
    <cfRule type="expression" dxfId="1159" priority="35422">
      <formula>AND($G116="Service provided", OR($B26="Region",$B26="Root"))</formula>
    </cfRule>
    <cfRule type="expression" dxfId="1158" priority="35424">
      <formula>_xlfn.FORMULATEXT(F116)="="&amp;ADDRESS(ROW(#REF!),COLUMN(#REF!),4)</formula>
    </cfRule>
    <cfRule type="expression" dxfId="1157" priority="35423">
      <formula>AND($G116="Service provided", $B26="Service")</formula>
    </cfRule>
  </conditionalFormatting>
  <conditionalFormatting sqref="F165:F167">
    <cfRule type="expression" dxfId="1156" priority="616">
      <formula>_xlfn.FORMULATEXT(F165)="="&amp;ADDRESS(ROW(#REF!),COLUMN(#REF!),4)</formula>
    </cfRule>
    <cfRule type="expression" dxfId="1155" priority="615">
      <formula>AND($G165="Service provided", $B165="Service")</formula>
    </cfRule>
    <cfRule type="expression" dxfId="1154" priority="613">
      <formula>AND($G165="Service provided", OR($B165="Region",$B165="Root"))</formula>
    </cfRule>
    <cfRule type="expression" dxfId="1153" priority="614">
      <formula>AND($G165="Service provided", $B165="Sector")</formula>
    </cfRule>
  </conditionalFormatting>
  <conditionalFormatting sqref="F368">
    <cfRule type="expression" dxfId="1152" priority="296">
      <formula>_xlfn.FORMULATEXT(F368)="="&amp;ADDRESS(ROW(E368),COLUMN(E368),4)</formula>
    </cfRule>
    <cfRule type="expression" dxfId="1151" priority="297">
      <formula>$G368="Technology"</formula>
    </cfRule>
    <cfRule type="expression" dxfId="1150" priority="295">
      <formula>AND($G368="Service provided", $B368="Service")</formula>
    </cfRule>
    <cfRule type="expression" dxfId="1149" priority="294">
      <formula>AND($G368="Service provided", $B368="Sector")</formula>
    </cfRule>
    <cfRule type="expression" dxfId="1148" priority="293">
      <formula>AND($G368="Service provided", OR($B368="Region",$B368="Root"))</formula>
    </cfRule>
  </conditionalFormatting>
  <conditionalFormatting sqref="F463">
    <cfRule type="expression" dxfId="1147" priority="314">
      <formula>_xlfn.FORMULATEXT(F463)="="&amp;ADDRESS(ROW(E463),COLUMN(E463),4)</formula>
    </cfRule>
    <cfRule type="expression" dxfId="1146" priority="315">
      <formula>$G463="Technology"</formula>
    </cfRule>
    <cfRule type="expression" dxfId="1145" priority="312">
      <formula>AND($G463="Service provided", $B463="Sector")</formula>
    </cfRule>
    <cfRule type="expression" dxfId="1144" priority="311">
      <formula>AND($G463="Service provided", OR($B463="Region",$B463="Root"))</formula>
    </cfRule>
    <cfRule type="expression" dxfId="1143" priority="313">
      <formula>AND($G463="Service provided", $B463="Service")</formula>
    </cfRule>
  </conditionalFormatting>
  <conditionalFormatting sqref="F3:G136 H116:J136 F138:J142 F143:I143 F144:J149 F182:G294 H31:I66 H72:I95 M3:M69 N3:N14 L44 N44:DJ44 H67:J71 L70:DJ71 M72:M95 L79:L85 N79:DJ85 O132:O134 L133:DJ133 L134 N134:DJ134 H200:I228 F369:J373 F374:I380 F381:J462 G463:J463 F464:J5191">
    <cfRule type="expression" dxfId="1142" priority="987">
      <formula>$G3="Technology"</formula>
    </cfRule>
  </conditionalFormatting>
  <conditionalFormatting sqref="F8:G8 I8">
    <cfRule type="expression" dxfId="1141" priority="30833">
      <formula>AND($G8="Service provided", $B39="Sector")</formula>
    </cfRule>
    <cfRule type="expression" dxfId="1140" priority="30832">
      <formula>AND($G8="Service provided", OR($B39="Region",$B39="Root"))</formula>
    </cfRule>
    <cfRule type="expression" dxfId="1139" priority="30835">
      <formula>_xlfn.FORMULATEXT(F8)="="&amp;ADDRESS(ROW(#REF!),COLUMN(#REF!),4)</formula>
    </cfRule>
    <cfRule type="expression" dxfId="1138" priority="30834">
      <formula>AND($G8="Service provided", $B39="Service")</formula>
    </cfRule>
  </conditionalFormatting>
  <conditionalFormatting sqref="F11:G12 I11:I12">
    <cfRule type="expression" dxfId="1137" priority="41040">
      <formula>AND($G11="Service provided", $B93="Sector")</formula>
    </cfRule>
    <cfRule type="expression" dxfId="1136" priority="41041">
      <formula>AND($G11="Service provided", $B93="Service")</formula>
    </cfRule>
    <cfRule type="expression" dxfId="1135" priority="41042">
      <formula>_xlfn.FORMULATEXT(F11)="="&amp;ADDRESS(ROW(#REF!),COLUMN(#REF!),4)</formula>
    </cfRule>
    <cfRule type="expression" dxfId="1134" priority="41039">
      <formula>AND($G11="Service provided", OR($B93="Region",$B93="Root"))</formula>
    </cfRule>
  </conditionalFormatting>
  <conditionalFormatting sqref="F13:G13 I13:J13">
    <cfRule type="expression" dxfId="1133" priority="35036">
      <formula>AND($G13="Service provided", OR($B94="Region",$B94="Root"))</formula>
    </cfRule>
    <cfRule type="expression" dxfId="1132" priority="35039">
      <formula>_xlfn.FORMULATEXT(F13)="="&amp;ADDRESS(ROW(#REF!),COLUMN(#REF!),4)</formula>
    </cfRule>
    <cfRule type="expression" dxfId="1131" priority="35038">
      <formula>AND($G13="Service provided", $B94="Service")</formula>
    </cfRule>
    <cfRule type="expression" dxfId="1130" priority="35037">
      <formula>AND($G13="Service provided", $B94="Sector")</formula>
    </cfRule>
  </conditionalFormatting>
  <conditionalFormatting sqref="F16:G19 I16 I18:I19">
    <cfRule type="expression" dxfId="1129" priority="40697">
      <formula>AND($G16="Service provided", OR($B88="Region",$B88="Root"))</formula>
    </cfRule>
  </conditionalFormatting>
  <conditionalFormatting sqref="F20:G21 I20:I21">
    <cfRule type="expression" dxfId="1128" priority="40676">
      <formula>_xlfn.FORMULATEXT(F20)="="&amp;ADDRESS(ROW(#REF!),COLUMN(#REF!),4)</formula>
    </cfRule>
    <cfRule type="expression" dxfId="1127" priority="40675">
      <formula>AND($G20="Service provided", $B87="Service")</formula>
    </cfRule>
    <cfRule type="expression" dxfId="1126" priority="40673">
      <formula>AND($G20="Service provided", OR($B87="Region",$B87="Root"))</formula>
    </cfRule>
    <cfRule type="expression" dxfId="1125" priority="40674">
      <formula>AND($G20="Service provided", $B87="Sector")</formula>
    </cfRule>
  </conditionalFormatting>
  <conditionalFormatting sqref="F34:G34 I34">
    <cfRule type="expression" dxfId="1124" priority="34943">
      <formula>AND($G34="Service provided", $B98="Sector")</formula>
    </cfRule>
    <cfRule type="expression" dxfId="1123" priority="34944">
      <formula>AND($G34="Service provided", $B98="Service")</formula>
    </cfRule>
    <cfRule type="expression" dxfId="1122" priority="34945">
      <formula>_xlfn.FORMULATEXT(F34)="="&amp;ADDRESS(ROW(#REF!),COLUMN(#REF!),4)</formula>
    </cfRule>
    <cfRule type="expression" dxfId="1121" priority="34942">
      <formula>AND($G34="Service provided", OR($B98="Region",$B98="Root"))</formula>
    </cfRule>
  </conditionalFormatting>
  <conditionalFormatting sqref="F35:G36 I35:I36">
    <cfRule type="expression" dxfId="1120" priority="40636">
      <formula>_xlfn.FORMULATEXT(F35)="="&amp;ADDRESS(ROW(#REF!),COLUMN(#REF!),4)</formula>
    </cfRule>
    <cfRule type="expression" dxfId="1119" priority="40635">
      <formula>AND($G35="Service provided", $B86="Service")</formula>
    </cfRule>
    <cfRule type="expression" dxfId="1118" priority="40633">
      <formula>AND($G35="Service provided", OR($B86="Region",$B86="Root"))</formula>
    </cfRule>
    <cfRule type="expression" dxfId="1117" priority="40634">
      <formula>AND($G35="Service provided", $B86="Sector")</formula>
    </cfRule>
  </conditionalFormatting>
  <conditionalFormatting sqref="F93:G93 G118:G119 I118:J119 G122:G123 I122:J123">
    <cfRule type="expression" dxfId="1116" priority="13278">
      <formula>AND($G93="Service provided", OR($B97="Region",$B97="Root"))</formula>
    </cfRule>
    <cfRule type="expression" dxfId="1115" priority="13279">
      <formula>AND($G93="Service provided", $B97="Sector")</formula>
    </cfRule>
    <cfRule type="expression" dxfId="1114" priority="13280">
      <formula>AND($G93="Service provided", $B97="Service")</formula>
    </cfRule>
    <cfRule type="expression" dxfId="1113" priority="13281">
      <formula>_xlfn.FORMULATEXT(F93)="="&amp;ADDRESS(ROW(#REF!),COLUMN(#REF!),4)</formula>
    </cfRule>
  </conditionalFormatting>
  <conditionalFormatting sqref="F99:G100 I99:I100">
    <cfRule type="expression" dxfId="1112" priority="41406">
      <formula>_xlfn.FORMULATEXT(F99)="="&amp;ADDRESS(ROW(#REF!),COLUMN(#REF!),4)</formula>
    </cfRule>
    <cfRule type="expression" dxfId="1111" priority="41405">
      <formula>AND($G99="Service provided", $B27="Service")</formula>
    </cfRule>
    <cfRule type="expression" dxfId="1110" priority="41404">
      <formula>AND($G99="Service provided", $B27="Sector")</formula>
    </cfRule>
    <cfRule type="expression" dxfId="1109" priority="41403">
      <formula>AND($G99="Service provided", OR($B27="Region",$B27="Root"))</formula>
    </cfRule>
  </conditionalFormatting>
  <conditionalFormatting sqref="F103:G104 I103:I104">
    <cfRule type="expression" dxfId="1108" priority="41708">
      <formula>AND($G103="Service provided", OR($B22="Region",$B22="Root"))</formula>
    </cfRule>
    <cfRule type="expression" dxfId="1107" priority="41711">
      <formula>_xlfn.FORMULATEXT(F103)="="&amp;ADDRESS(ROW(#REF!),COLUMN(#REF!),4)</formula>
    </cfRule>
    <cfRule type="expression" dxfId="1106" priority="41709">
      <formula>AND($G103="Service provided", $B22="Sector")</formula>
    </cfRule>
    <cfRule type="expression" dxfId="1105" priority="41710">
      <formula>AND($G103="Service provided", $B22="Service")</formula>
    </cfRule>
  </conditionalFormatting>
  <conditionalFormatting sqref="F105:G105 I105">
    <cfRule type="expression" dxfId="1104" priority="33950">
      <formula>_xlfn.FORMULATEXT(F105)="="&amp;ADDRESS(ROW(#REF!),COLUMN(#REF!),4)</formula>
    </cfRule>
    <cfRule type="expression" dxfId="1103" priority="33949">
      <formula>AND($G105="Service provided", $B33="Service")</formula>
    </cfRule>
    <cfRule type="expression" dxfId="1102" priority="33947">
      <formula>AND($G105="Service provided", OR($B33="Region",$B33="Root"))</formula>
    </cfRule>
    <cfRule type="expression" dxfId="1101" priority="33948">
      <formula>AND($G105="Service provided", $B33="Sector")</formula>
    </cfRule>
  </conditionalFormatting>
  <conditionalFormatting sqref="F106:G106 I106">
    <cfRule type="expression" dxfId="1100" priority="34529">
      <formula>AND($G106="Service provided", OR($B24="Region",$B24="Root"))</formula>
    </cfRule>
    <cfRule type="expression" dxfId="1099" priority="34531">
      <formula>AND($G106="Service provided", $B24="Service")</formula>
    </cfRule>
    <cfRule type="expression" dxfId="1098" priority="34532">
      <formula>_xlfn.FORMULATEXT(F106)="="&amp;ADDRESS(ROW(#REF!),COLUMN(#REF!),4)</formula>
    </cfRule>
    <cfRule type="expression" dxfId="1097" priority="34530">
      <formula>AND($G106="Service provided", $B24="Sector")</formula>
    </cfRule>
  </conditionalFormatting>
  <conditionalFormatting sqref="F116:G116 I116:J116">
    <cfRule type="expression" dxfId="1096" priority="35416">
      <formula>AND($G116="Service provided", $B26="Service")</formula>
    </cfRule>
    <cfRule type="expression" dxfId="1095" priority="35417">
      <formula>_xlfn.FORMULATEXT(F116)="="&amp;ADDRESS(ROW(#REF!),COLUMN(#REF!),4)</formula>
    </cfRule>
    <cfRule type="expression" dxfId="1094" priority="35415">
      <formula>AND($G116="Service provided", $B26="Sector")</formula>
    </cfRule>
    <cfRule type="expression" dxfId="1093" priority="35414">
      <formula>AND($G116="Service provided", OR($B26="Region",$B26="Root"))</formula>
    </cfRule>
  </conditionalFormatting>
  <conditionalFormatting sqref="F137:J137">
    <cfRule type="expression" dxfId="1092" priority="40">
      <formula>$G137="Technology"</formula>
    </cfRule>
  </conditionalFormatting>
  <conditionalFormatting sqref="F150:J155">
    <cfRule type="expression" dxfId="1091" priority="30">
      <formula>$G150="Technology"</formula>
    </cfRule>
  </conditionalFormatting>
  <conditionalFormatting sqref="F156:J162">
    <cfRule type="expression" dxfId="1090" priority="25">
      <formula>$G156="Technology"</formula>
    </cfRule>
  </conditionalFormatting>
  <conditionalFormatting sqref="F163:J163">
    <cfRule type="expression" dxfId="1089" priority="20">
      <formula>$G163="Technology"</formula>
    </cfRule>
  </conditionalFormatting>
  <conditionalFormatting sqref="F164:J168">
    <cfRule type="expression" dxfId="1088" priority="617">
      <formula>$G164="Technology"</formula>
    </cfRule>
  </conditionalFormatting>
  <conditionalFormatting sqref="F169:J174">
    <cfRule type="expression" dxfId="1087" priority="15">
      <formula>$G169="Technology"</formula>
    </cfRule>
  </conditionalFormatting>
  <conditionalFormatting sqref="F175:J180">
    <cfRule type="expression" dxfId="1086" priority="10">
      <formula>$G175="Technology"</formula>
    </cfRule>
  </conditionalFormatting>
  <conditionalFormatting sqref="F181:J181">
    <cfRule type="expression" dxfId="1085" priority="5">
      <formula>$G181="Technology"</formula>
    </cfRule>
  </conditionalFormatting>
  <conditionalFormatting sqref="F295:J367">
    <cfRule type="expression" dxfId="1084" priority="59">
      <formula>$G295="Technology"</formula>
    </cfRule>
  </conditionalFormatting>
  <conditionalFormatting sqref="G3 I3">
    <cfRule type="expression" dxfId="1083" priority="30900">
      <formula>AND($G3="Service provided", OR($B31="Region",$B31="Root"))</formula>
    </cfRule>
    <cfRule type="expression" dxfId="1082" priority="30901">
      <formula>AND($G3="Service provided", $B31="Sector")</formula>
    </cfRule>
    <cfRule type="expression" dxfId="1081" priority="30903">
      <formula>_xlfn.FORMULATEXT(G3)="="&amp;ADDRESS(ROW(#REF!),COLUMN(#REF!),4)</formula>
    </cfRule>
    <cfRule type="expression" dxfId="1080" priority="30902">
      <formula>AND($G3="Service provided", $B31="Service")</formula>
    </cfRule>
  </conditionalFormatting>
  <conditionalFormatting sqref="G4:G5 I4:I5">
    <cfRule type="expression" dxfId="1079" priority="31803">
      <formula>AND($G4="Service provided", $B37="Service")</formula>
    </cfRule>
    <cfRule type="expression" dxfId="1078" priority="31801">
      <formula>AND($G4="Service provided", OR($B37="Region",$B37="Root"))</formula>
    </cfRule>
    <cfRule type="expression" dxfId="1077" priority="31802">
      <formula>AND($G4="Service provided", $B37="Sector")</formula>
    </cfRule>
    <cfRule type="expression" dxfId="1076" priority="31804">
      <formula>_xlfn.FORMULATEXT(G4)="="&amp;ADDRESS(ROW(#REF!),COLUMN(#REF!),4)</formula>
    </cfRule>
  </conditionalFormatting>
  <conditionalFormatting sqref="G6:G7 I6:I7">
    <cfRule type="expression" dxfId="1075" priority="41050">
      <formula>_xlfn.FORMULATEXT(G6)="="&amp;ADDRESS(ROW(#REF!),COLUMN(#REF!),4)</formula>
    </cfRule>
    <cfRule type="expression" dxfId="1074" priority="41049">
      <formula>AND($G6="Service provided", $B92="Service")</formula>
    </cfRule>
    <cfRule type="expression" dxfId="1073" priority="41048">
      <formula>AND($G6="Service provided", $B92="Sector")</formula>
    </cfRule>
    <cfRule type="expression" dxfId="1072" priority="41047">
      <formula>AND($G6="Service provided", OR($B92="Region",$B92="Root"))</formula>
    </cfRule>
  </conditionalFormatting>
  <conditionalFormatting sqref="G9 I9">
    <cfRule type="expression" dxfId="1071" priority="38075">
      <formula>AND($G9="Service provided", $B43="Service")</formula>
    </cfRule>
    <cfRule type="expression" dxfId="1070" priority="38076">
      <formula>_xlfn.FORMULATEXT(G9)="="&amp;ADDRESS(ROW(#REF!),COLUMN(#REF!),4)</formula>
    </cfRule>
    <cfRule type="expression" dxfId="1069" priority="38074">
      <formula>AND($G9="Service provided", $B43="Sector")</formula>
    </cfRule>
    <cfRule type="expression" dxfId="1068" priority="38073">
      <formula>AND($G9="Service provided", OR($B43="Region",$B43="Root"))</formula>
    </cfRule>
  </conditionalFormatting>
  <conditionalFormatting sqref="G10 I10">
    <cfRule type="expression" dxfId="1067" priority="31360">
      <formula>_xlfn.FORMULATEXT(G10)="="&amp;ADDRESS(ROW(#REF!),COLUMN(#REF!),4)</formula>
    </cfRule>
    <cfRule type="expression" dxfId="1066" priority="31358">
      <formula>AND($G10="Service provided", $B40="Sector")</formula>
    </cfRule>
    <cfRule type="expression" dxfId="1065" priority="31357">
      <formula>AND($G10="Service provided", OR($B40="Region",$B40="Root"))</formula>
    </cfRule>
    <cfRule type="expression" dxfId="1064" priority="31359">
      <formula>AND($G10="Service provided", $B40="Service")</formula>
    </cfRule>
  </conditionalFormatting>
  <conditionalFormatting sqref="G14:G15 G49 I49 I14:I15">
    <cfRule type="expression" dxfId="1063" priority="37486">
      <formula>AND($G14="Service provided", OR($B34="Region",$B34="Root"))</formula>
    </cfRule>
  </conditionalFormatting>
  <conditionalFormatting sqref="G14:G15 I14:I15 G49 I49">
    <cfRule type="expression" dxfId="1062" priority="37487">
      <formula>AND($G14="Service provided", $B34="Sector")</formula>
    </cfRule>
    <cfRule type="expression" dxfId="1061" priority="37488">
      <formula>AND($G14="Service provided", $B34="Service")</formula>
    </cfRule>
    <cfRule type="expression" dxfId="1060" priority="37489">
      <formula>_xlfn.FORMULATEXT(G14)="="&amp;ADDRESS(ROW(#REF!),COLUMN(#REF!),4)</formula>
    </cfRule>
  </conditionalFormatting>
  <conditionalFormatting sqref="G22:G23 G112 I22:I23 I112">
    <cfRule type="expression" dxfId="1059" priority="22909">
      <formula>AND($G22="Service provided", OR($B14="Region",$B14="Root"))</formula>
    </cfRule>
  </conditionalFormatting>
  <conditionalFormatting sqref="G22:G23 I22:I23 G112 I112">
    <cfRule type="expression" dxfId="1058" priority="22912">
      <formula>_xlfn.FORMULATEXT(G22)="="&amp;ADDRESS(ROW(#REF!),COLUMN(#REF!),4)</formula>
    </cfRule>
    <cfRule type="expression" dxfId="1057" priority="22911">
      <formula>AND($G22="Service provided", $B14="Service")</formula>
    </cfRule>
    <cfRule type="expression" dxfId="1056" priority="22910">
      <formula>AND($G22="Service provided", $B14="Sector")</formula>
    </cfRule>
  </conditionalFormatting>
  <conditionalFormatting sqref="G24:G25 I24:I25">
    <cfRule type="expression" dxfId="1055" priority="30944">
      <formula>AND($G24="Service provided", $B3="Service")</formula>
    </cfRule>
    <cfRule type="expression" dxfId="1054" priority="30945">
      <formula>_xlfn.FORMULATEXT(G24)="="&amp;ADDRESS(ROW(#REF!),COLUMN(#REF!),4)</formula>
    </cfRule>
    <cfRule type="expression" dxfId="1053" priority="30943">
      <formula>AND($G24="Service provided", $B3="Sector")</formula>
    </cfRule>
    <cfRule type="expression" dxfId="1052" priority="30942">
      <formula>AND($G24="Service provided", OR($B3="Region",$B3="Root"))</formula>
    </cfRule>
  </conditionalFormatting>
  <conditionalFormatting sqref="G26:G27 I26:I27">
    <cfRule type="expression" dxfId="1051" priority="36445">
      <formula>_xlfn.FORMULATEXT(G26)="="&amp;ADDRESS(ROW(#REF!),COLUMN(#REF!),4)</formula>
    </cfRule>
    <cfRule type="expression" dxfId="1050" priority="36444">
      <formula>AND($G26="Service provided", $B4="Service")</formula>
    </cfRule>
    <cfRule type="expression" dxfId="1049" priority="36443">
      <formula>AND($G26="Service provided", $B4="Sector")</formula>
    </cfRule>
    <cfRule type="expression" dxfId="1048" priority="36442">
      <formula>AND($G26="Service provided", OR($B4="Region",$B4="Root"))</formula>
    </cfRule>
  </conditionalFormatting>
  <conditionalFormatting sqref="G28:G29 I28:I29">
    <cfRule type="expression" dxfId="1047" priority="37327">
      <formula>AND($G28="Service provided", $B8="Service")</formula>
    </cfRule>
    <cfRule type="expression" dxfId="1046" priority="37325">
      <formula>AND($G28="Service provided", OR($B8="Region",$B8="Root"))</formula>
    </cfRule>
    <cfRule type="expression" dxfId="1045" priority="37326">
      <formula>AND($G28="Service provided", $B8="Sector")</formula>
    </cfRule>
    <cfRule type="expression" dxfId="1044" priority="37328">
      <formula>_xlfn.FORMULATEXT(G28)="="&amp;ADDRESS(ROW(#REF!),COLUMN(#REF!),4)</formula>
    </cfRule>
  </conditionalFormatting>
  <conditionalFormatting sqref="G30 I30:J30">
    <cfRule type="expression" dxfId="1043" priority="29732">
      <formula>AND($G30="Service provided", $B9="Sector")</formula>
    </cfRule>
    <cfRule type="expression" dxfId="1042" priority="29733">
      <formula>AND($G30="Service provided", $B9="Service")</formula>
    </cfRule>
    <cfRule type="expression" dxfId="1041" priority="29731">
      <formula>AND($G30="Service provided", OR($B9="Region",$B9="Root"))</formula>
    </cfRule>
    <cfRule type="expression" dxfId="1040" priority="29734">
      <formula>_xlfn.FORMULATEXT(G30)="="&amp;ADDRESS(ROW(#REF!),COLUMN(#REF!),4)</formula>
    </cfRule>
  </conditionalFormatting>
  <conditionalFormatting sqref="G31">
    <cfRule type="expression" dxfId="1039" priority="8254">
      <formula>_xlfn.FORMULATEXT(G31)="="&amp;ADDRESS(ROW(#REF!),COLUMN(#REF!),4)</formula>
    </cfRule>
    <cfRule type="expression" dxfId="1038" priority="8253">
      <formula>AND($G31="Service provided", $B41="Service")</formula>
    </cfRule>
    <cfRule type="expression" dxfId="1037" priority="8252">
      <formula>AND($G31="Service provided", $B41="Sector")</formula>
    </cfRule>
    <cfRule type="expression" dxfId="1036" priority="8251">
      <formula>AND($G31="Service provided", OR($B41="Region",$B41="Root"))</formula>
    </cfRule>
  </conditionalFormatting>
  <conditionalFormatting sqref="G32:G33 I32:I33 G41:G43 I41:I43">
    <cfRule type="expression" dxfId="1035" priority="37525">
      <formula>_xlfn.FORMULATEXT(G32)="="&amp;ADDRESS(ROW(#REF!),COLUMN(#REF!),4)</formula>
    </cfRule>
    <cfRule type="expression" dxfId="1034" priority="37524">
      <formula>AND($G32="Service provided", $B9="Service")</formula>
    </cfRule>
    <cfRule type="expression" dxfId="1033" priority="37523">
      <formula>AND($G32="Service provided", $B9="Sector")</formula>
    </cfRule>
    <cfRule type="expression" dxfId="1032" priority="37522">
      <formula>AND($G32="Service provided", OR($B9="Region",$B9="Root"))</formula>
    </cfRule>
  </conditionalFormatting>
  <conditionalFormatting sqref="G37 I37">
    <cfRule type="expression" dxfId="1031" priority="31042">
      <formula>AND($G37="Service provided", OR($B19="Region",$B19="Root"))</formula>
    </cfRule>
    <cfRule type="expression" dxfId="1030" priority="31043">
      <formula>AND($G37="Service provided", $B19="Sector")</formula>
    </cfRule>
    <cfRule type="expression" dxfId="1029" priority="31045">
      <formula>_xlfn.FORMULATEXT(G37)="="&amp;ADDRESS(ROW(#REF!),COLUMN(#REF!),4)</formula>
    </cfRule>
    <cfRule type="expression" dxfId="1028" priority="31044">
      <formula>AND($G37="Service provided", $B19="Service")</formula>
    </cfRule>
  </conditionalFormatting>
  <conditionalFormatting sqref="G38 I38">
    <cfRule type="expression" dxfId="1027" priority="31414">
      <formula>AND($G38="Service provided", $B6="Sector")</formula>
    </cfRule>
    <cfRule type="expression" dxfId="1026" priority="31416">
      <formula>_xlfn.FORMULATEXT(G38)="="&amp;ADDRESS(ROW(#REF!),COLUMN(#REF!),4)</formula>
    </cfRule>
    <cfRule type="expression" dxfId="1025" priority="31415">
      <formula>AND($G38="Service provided", $B6="Service")</formula>
    </cfRule>
    <cfRule type="expression" dxfId="1024" priority="31413">
      <formula>AND($G38="Service provided", OR($B6="Region",$B6="Root"))</formula>
    </cfRule>
  </conditionalFormatting>
  <conditionalFormatting sqref="G39 I39">
    <cfRule type="expression" dxfId="1023" priority="31341">
      <formula>AND($G39="Service provided", OR($B11="Region",$B11="Root"))</formula>
    </cfRule>
    <cfRule type="expression" dxfId="1022" priority="31342">
      <formula>AND($G39="Service provided", $B11="Sector")</formula>
    </cfRule>
    <cfRule type="expression" dxfId="1021" priority="31343">
      <formula>AND($G39="Service provided", $B11="Service")</formula>
    </cfRule>
    <cfRule type="expression" dxfId="1020" priority="31344">
      <formula>_xlfn.FORMULATEXT(G39)="="&amp;ADDRESS(ROW(#REF!),COLUMN(#REF!),4)</formula>
    </cfRule>
  </conditionalFormatting>
  <conditionalFormatting sqref="G40 I40">
    <cfRule type="expression" dxfId="1019" priority="37952">
      <formula>AND($G40="Service provided", OR($B16="Region",$B16="Root"))</formula>
    </cfRule>
    <cfRule type="expression" dxfId="1018" priority="37953">
      <formula>AND($G40="Service provided", $B16="Sector")</formula>
    </cfRule>
    <cfRule type="expression" dxfId="1017" priority="37954">
      <formula>AND($G40="Service provided", $B16="Service")</formula>
    </cfRule>
    <cfRule type="expression" dxfId="1016" priority="37955">
      <formula>_xlfn.FORMULATEXT(G40)="="&amp;ADDRESS(ROW(#REF!),COLUMN(#REF!),4)</formula>
    </cfRule>
  </conditionalFormatting>
  <conditionalFormatting sqref="G45:G46 I45:I46 G97 I97">
    <cfRule type="expression" dxfId="1015" priority="26729">
      <formula>_xlfn.FORMULATEXT(G45)="="&amp;ADDRESS(ROW(#REF!),COLUMN(#REF!),4)</formula>
    </cfRule>
    <cfRule type="expression" dxfId="1014" priority="26728">
      <formula>AND($G45="Service provided", $B64="Service")</formula>
    </cfRule>
    <cfRule type="expression" dxfId="1013" priority="26727">
      <formula>AND($G45="Service provided", $B64="Sector")</formula>
    </cfRule>
    <cfRule type="expression" dxfId="1012" priority="26726">
      <formula>AND($G45="Service provided", OR($B64="Region",$B64="Root"))</formula>
    </cfRule>
  </conditionalFormatting>
  <conditionalFormatting sqref="G47:G48 I47:I48">
    <cfRule type="expression" dxfId="1011" priority="11725">
      <formula>AND($G47="Service provided", OR($B62="Region",$B62="Root"))</formula>
    </cfRule>
    <cfRule type="expression" dxfId="1010" priority="11728">
      <formula>_xlfn.FORMULATEXT(G47)="="&amp;ADDRESS(ROW(#REF!),COLUMN(#REF!),4)</formula>
    </cfRule>
    <cfRule type="expression" dxfId="1009" priority="11726">
      <formula>AND($G47="Service provided", $B62="Sector")</formula>
    </cfRule>
    <cfRule type="expression" dxfId="1008" priority="11727">
      <formula>AND($G47="Service provided", $B62="Service")</formula>
    </cfRule>
  </conditionalFormatting>
  <conditionalFormatting sqref="G50 I50">
    <cfRule type="expression" dxfId="1007" priority="39153">
      <formula>_xlfn.FORMULATEXT(G50)="="&amp;ADDRESS(ROW(#REF!),COLUMN(#REF!),4)</formula>
    </cfRule>
    <cfRule type="expression" dxfId="1006" priority="39152">
      <formula>AND($G50="Service provided", $B68="Service")</formula>
    </cfRule>
    <cfRule type="expression" dxfId="1005" priority="39151">
      <formula>AND($G50="Service provided", $B68="Sector")</formula>
    </cfRule>
    <cfRule type="expression" dxfId="1004" priority="39150">
      <formula>AND($G50="Service provided", OR($B68="Region",$B68="Root"))</formula>
    </cfRule>
  </conditionalFormatting>
  <conditionalFormatting sqref="G51:G52 I51:I52 G94:G95 I94:I95">
    <cfRule type="expression" dxfId="1003" priority="33000">
      <formula>AND($G51="Service provided", OR($B63="Region",$B63="Root"))</formula>
    </cfRule>
    <cfRule type="expression" dxfId="1002" priority="33001">
      <formula>AND($G51="Service provided", $B63="Sector")</formula>
    </cfRule>
    <cfRule type="expression" dxfId="1001" priority="33002">
      <formula>AND($G51="Service provided", $B63="Service")</formula>
    </cfRule>
    <cfRule type="expression" dxfId="1000" priority="33003">
      <formula>_xlfn.FORMULATEXT(G51)="="&amp;ADDRESS(ROW(#REF!),COLUMN(#REF!),4)</formula>
    </cfRule>
  </conditionalFormatting>
  <conditionalFormatting sqref="G53:G54 I53:I54">
    <cfRule type="expression" dxfId="999" priority="39395">
      <formula>AND($G53="Service provided", OR($B61="Region",$B61="Root"))</formula>
    </cfRule>
    <cfRule type="expression" dxfId="998" priority="39398">
      <formula>_xlfn.FORMULATEXT(G53)="="&amp;ADDRESS(ROW(#REF!),COLUMN(#REF!),4)</formula>
    </cfRule>
    <cfRule type="expression" dxfId="997" priority="39397">
      <formula>AND($G53="Service provided", $B61="Service")</formula>
    </cfRule>
    <cfRule type="expression" dxfId="996" priority="39396">
      <formula>AND($G53="Service provided", $B61="Sector")</formula>
    </cfRule>
  </conditionalFormatting>
  <conditionalFormatting sqref="G55 I55 G78 I78 G107:G108 I107:I108 G168:G169">
    <cfRule type="expression" dxfId="995" priority="13305">
      <formula>_xlfn.FORMULATEXT(G55)="="&amp;ADDRESS(ROW(#REF!),COLUMN(#REF!),4)</formula>
    </cfRule>
    <cfRule type="expression" dxfId="994" priority="13304">
      <formula>AND($G55="Service provided", $B51="Service")</formula>
    </cfRule>
    <cfRule type="expression" dxfId="993" priority="13303">
      <formula>AND($G55="Service provided", $B51="Sector")</formula>
    </cfRule>
  </conditionalFormatting>
  <conditionalFormatting sqref="G56:G57 I56:I57 G72 I72 G75 I75 J138">
    <cfRule type="expression" dxfId="992" priority="620">
      <formula>AND($G56="Service provided", $B49="Sector")</formula>
    </cfRule>
    <cfRule type="expression" dxfId="991" priority="619">
      <formula>AND($G56="Service provided", OR($B49="Region",$B49="Root"))</formula>
    </cfRule>
    <cfRule type="expression" dxfId="990" priority="622">
      <formula>_xlfn.FORMULATEXT(G56)="="&amp;ADDRESS(ROW(#REF!),COLUMN(#REF!),4)</formula>
    </cfRule>
    <cfRule type="expression" dxfId="989" priority="621">
      <formula>AND($G56="Service provided", $B49="Service")</formula>
    </cfRule>
  </conditionalFormatting>
  <conditionalFormatting sqref="G58:G60 I58:I60">
    <cfRule type="expression" dxfId="988" priority="42136">
      <formula>_xlfn.FORMULATEXT(G58)="="&amp;ADDRESS(ROW(#REF!),COLUMN(#REF!),4)</formula>
    </cfRule>
    <cfRule type="expression" dxfId="987" priority="42135">
      <formula>AND($G58="Service provided", $B120="Service")</formula>
    </cfRule>
    <cfRule type="expression" dxfId="986" priority="42134">
      <formula>AND($G58="Service provided", $B120="Sector")</formula>
    </cfRule>
    <cfRule type="expression" dxfId="985" priority="42133">
      <formula>AND($G58="Service provided", OR($B120="Region",$B120="Root"))</formula>
    </cfRule>
  </conditionalFormatting>
  <conditionalFormatting sqref="G61:G62 I61:I62 G221 G230">
    <cfRule type="expression" dxfId="984" priority="20516">
      <formula>_xlfn.FORMULATEXT(G61)="="&amp;ADDRESS(ROW(#REF!),COLUMN(#REF!),4)</formula>
    </cfRule>
    <cfRule type="expression" dxfId="983" priority="20514">
      <formula>AND($G61="Service provided", $B58="Sector")</formula>
    </cfRule>
    <cfRule type="expression" dxfId="982" priority="20515">
      <formula>AND($G61="Service provided", $B58="Service")</formula>
    </cfRule>
  </conditionalFormatting>
  <conditionalFormatting sqref="G63:G64 I63:I64">
    <cfRule type="expression" dxfId="981" priority="39415">
      <formula>AND($G63="Service provided", OR($B51="Region",$B51="Root"))</formula>
    </cfRule>
    <cfRule type="expression" dxfId="980" priority="39418">
      <formula>_xlfn.FORMULATEXT(G63)="="&amp;ADDRESS(ROW(#REF!),COLUMN(#REF!),4)</formula>
    </cfRule>
    <cfRule type="expression" dxfId="979" priority="39416">
      <formula>AND($G63="Service provided", $B51="Sector")</formula>
    </cfRule>
    <cfRule type="expression" dxfId="978" priority="39417">
      <formula>AND($G63="Service provided", $B51="Service")</formula>
    </cfRule>
  </conditionalFormatting>
  <conditionalFormatting sqref="G65:G66 I65:I66">
    <cfRule type="expression" dxfId="977" priority="39595">
      <formula>AND($G65="Service provided", $B72="Service")</formula>
    </cfRule>
    <cfRule type="expression" dxfId="976" priority="39594">
      <formula>AND($G65="Service provided", $B72="Sector")</formula>
    </cfRule>
    <cfRule type="expression" dxfId="975" priority="39593">
      <formula>AND($G65="Service provided", OR($B72="Region",$B72="Root"))</formula>
    </cfRule>
    <cfRule type="expression" dxfId="974" priority="39596">
      <formula>_xlfn.FORMULATEXT(G65)="="&amp;ADDRESS(ROW(#REF!),COLUMN(#REF!),4)</formula>
    </cfRule>
  </conditionalFormatting>
  <conditionalFormatting sqref="G67 I67:J67">
    <cfRule type="expression" dxfId="973" priority="27556">
      <formula>AND($G67="Service provided", $B73="Service")</formula>
    </cfRule>
    <cfRule type="expression" dxfId="972" priority="27557">
      <formula>_xlfn.FORMULATEXT(G67)="="&amp;ADDRESS(ROW(#REF!),COLUMN(#REF!),4)</formula>
    </cfRule>
    <cfRule type="expression" dxfId="971" priority="27554">
      <formula>AND($G67="Service provided", OR($B73="Region",$B73="Root"))</formula>
    </cfRule>
    <cfRule type="expression" dxfId="970" priority="27555">
      <formula>AND($G67="Service provided", $B73="Sector")</formula>
    </cfRule>
  </conditionalFormatting>
  <conditionalFormatting sqref="G68 I68:J68">
    <cfRule type="expression" dxfId="969" priority="21978">
      <formula>AND($G68="Service provided", OR($B47="Region",$B47="Root"))</formula>
    </cfRule>
    <cfRule type="expression" dxfId="968" priority="21979">
      <formula>AND($G68="Service provided", $B47="Sector")</formula>
    </cfRule>
    <cfRule type="expression" dxfId="967" priority="21980">
      <formula>AND($G68="Service provided", $B47="Service")</formula>
    </cfRule>
    <cfRule type="expression" dxfId="966" priority="21981">
      <formula>_xlfn.FORMULATEXT(G68)="="&amp;ADDRESS(ROW(#REF!),COLUMN(#REF!),4)</formula>
    </cfRule>
  </conditionalFormatting>
  <conditionalFormatting sqref="G69 I69:J69">
    <cfRule type="expression" dxfId="965" priority="38802">
      <formula>AND($G69="Service provided", $B53="Sector")</formula>
    </cfRule>
    <cfRule type="expression" dxfId="964" priority="38801">
      <formula>AND($G69="Service provided", OR($B53="Region",$B53="Root"))</formula>
    </cfRule>
    <cfRule type="expression" dxfId="963" priority="38803">
      <formula>AND($G69="Service provided", $B53="Service")</formula>
    </cfRule>
    <cfRule type="expression" dxfId="962" priority="38804">
      <formula>_xlfn.FORMULATEXT(G69)="="&amp;ADDRESS(ROW(#REF!),COLUMN(#REF!),4)</formula>
    </cfRule>
  </conditionalFormatting>
  <conditionalFormatting sqref="G73 I73">
    <cfRule type="expression" dxfId="961" priority="39976">
      <formula>AND($G73="Service provided", $B78="Service")</formula>
    </cfRule>
    <cfRule type="expression" dxfId="960" priority="39974">
      <formula>AND($G73="Service provided", OR($B78="Region",$B78="Root"))</formula>
    </cfRule>
    <cfRule type="expression" dxfId="959" priority="39975">
      <formula>AND($G73="Service provided", $B78="Sector")</formula>
    </cfRule>
    <cfRule type="expression" dxfId="958" priority="39977">
      <formula>_xlfn.FORMULATEXT(G73)="="&amp;ADDRESS(ROW(#REF!),COLUMN(#REF!),4)</formula>
    </cfRule>
  </conditionalFormatting>
  <conditionalFormatting sqref="G74 I74 G92 I92 G129 I129:J129">
    <cfRule type="expression" dxfId="957" priority="17878">
      <formula>_xlfn.FORMULATEXT(G74)="="&amp;ADDRESS(ROW(#REF!),COLUMN(#REF!),4)</formula>
    </cfRule>
    <cfRule type="expression" dxfId="956" priority="17877">
      <formula>AND($G74="Service provided", $B76="Service")</formula>
    </cfRule>
    <cfRule type="expression" dxfId="955" priority="17875">
      <formula>AND($G74="Service provided", OR($B76="Region",$B76="Root"))</formula>
    </cfRule>
    <cfRule type="expression" dxfId="954" priority="17876">
      <formula>AND($G74="Service provided", $B76="Sector")</formula>
    </cfRule>
  </conditionalFormatting>
  <conditionalFormatting sqref="G76:G77 I76:I77">
    <cfRule type="expression" dxfId="953" priority="42081">
      <formula>AND($G76="Service provided", OR($B129="Region",$B129="Root"))</formula>
    </cfRule>
    <cfRule type="expression" dxfId="952" priority="42082">
      <formula>AND($G76="Service provided", $B129="Sector")</formula>
    </cfRule>
    <cfRule type="expression" dxfId="951" priority="42083">
      <formula>AND($G76="Service provided", $B129="Service")</formula>
    </cfRule>
    <cfRule type="expression" dxfId="950" priority="42084">
      <formula>_xlfn.FORMULATEXT(G76)="="&amp;ADDRESS(ROW(#REF!),COLUMN(#REF!),4)</formula>
    </cfRule>
  </conditionalFormatting>
  <conditionalFormatting sqref="G86:G87 I86:I87">
    <cfRule type="expression" dxfId="949" priority="41303">
      <formula>AND($G86="Service provided", OR($B100="Region",$B100="Root"))</formula>
    </cfRule>
    <cfRule type="expression" dxfId="948" priority="41306">
      <formula>_xlfn.FORMULATEXT(G86)="="&amp;ADDRESS(ROW(#REF!),COLUMN(#REF!),4)</formula>
    </cfRule>
    <cfRule type="expression" dxfId="947" priority="41305">
      <formula>AND($G86="Service provided", $B100="Service")</formula>
    </cfRule>
    <cfRule type="expression" dxfId="946" priority="41304">
      <formula>AND($G86="Service provided", $B100="Sector")</formula>
    </cfRule>
  </conditionalFormatting>
  <conditionalFormatting sqref="G88:G90 I88:I90">
    <cfRule type="expression" dxfId="945" priority="30641">
      <formula>AND($G88="Service provided", $B105="Service")</formula>
    </cfRule>
    <cfRule type="expression" dxfId="944" priority="30639">
      <formula>AND($G88="Service provided", OR($B105="Region",$B105="Root"))</formula>
    </cfRule>
    <cfRule type="expression" dxfId="943" priority="30640">
      <formula>AND($G88="Service provided", $B105="Sector")</formula>
    </cfRule>
    <cfRule type="expression" dxfId="942" priority="30642">
      <formula>_xlfn.FORMULATEXT(G88)="="&amp;ADDRESS(ROW(#REF!),COLUMN(#REF!),4)</formula>
    </cfRule>
  </conditionalFormatting>
  <conditionalFormatting sqref="G91 I91">
    <cfRule type="expression" dxfId="941" priority="35145">
      <formula>AND($G91="Service provided", OR($B113="Region",$B113="Root"))</formula>
    </cfRule>
    <cfRule type="expression" dxfId="940" priority="35148">
      <formula>_xlfn.FORMULATEXT(G91)="="&amp;ADDRESS(ROW(#REF!),COLUMN(#REF!),4)</formula>
    </cfRule>
    <cfRule type="expression" dxfId="939" priority="35147">
      <formula>AND($G91="Service provided", $B113="Service")</formula>
    </cfRule>
    <cfRule type="expression" dxfId="938" priority="35146">
      <formula>AND($G91="Service provided", $B113="Sector")</formula>
    </cfRule>
  </conditionalFormatting>
  <conditionalFormatting sqref="G96 I96:J96">
    <cfRule type="expression" dxfId="937" priority="41063">
      <formula>AND($G96="Service provided", $B107="Service")</formula>
    </cfRule>
    <cfRule type="expression" dxfId="936" priority="41061">
      <formula>AND($G96="Service provided", OR($B107="Region",$B107="Root"))</formula>
    </cfRule>
    <cfRule type="expression" dxfId="935" priority="41062">
      <formula>AND($G96="Service provided", $B107="Sector")</formula>
    </cfRule>
    <cfRule type="expression" dxfId="934" priority="41064">
      <formula>_xlfn.FORMULATEXT(G96)="="&amp;ADDRESS(ROW(#REF!),COLUMN(#REF!),4)</formula>
    </cfRule>
  </conditionalFormatting>
  <conditionalFormatting sqref="G98 I98">
    <cfRule type="expression" dxfId="933" priority="3160">
      <formula>AND($G98="Service provided", OR($B99="Region",$B99="Root"))</formula>
    </cfRule>
    <cfRule type="expression" dxfId="932" priority="3161">
      <formula>AND($G98="Service provided", $B99="Sector")</formula>
    </cfRule>
    <cfRule type="expression" dxfId="931" priority="3163">
      <formula>_xlfn.FORMULATEXT(G98)="="&amp;ADDRESS(ROW(#REF!),COLUMN(#REF!),4)</formula>
    </cfRule>
    <cfRule type="expression" dxfId="930" priority="3162">
      <formula>AND($G98="Service provided", $B99="Service")</formula>
    </cfRule>
  </conditionalFormatting>
  <conditionalFormatting sqref="G101:G102 I101:I102">
    <cfRule type="expression" dxfId="929" priority="37859">
      <formula>_xlfn.FORMULATEXT(G101)="="&amp;ADDRESS(ROW(#REF!),COLUMN(#REF!),4)</formula>
    </cfRule>
    <cfRule type="expression" dxfId="928" priority="37858">
      <formula>AND($G101="Service provided", $B32="Service")</formula>
    </cfRule>
    <cfRule type="expression" dxfId="927" priority="37857">
      <formula>AND($G101="Service provided", $B32="Sector")</formula>
    </cfRule>
    <cfRule type="expression" dxfId="926" priority="37856">
      <formula>AND($G101="Service provided", OR($B32="Region",$B32="Root"))</formula>
    </cfRule>
  </conditionalFormatting>
  <conditionalFormatting sqref="G109:G110 I109:I110 J134:J135">
    <cfRule type="expression" dxfId="925" priority="23414">
      <formula>AND($G109="Service provided", $B104="Sector")</formula>
    </cfRule>
    <cfRule type="expression" dxfId="924" priority="23416">
      <formula>_xlfn.FORMULATEXT(G109)="="&amp;ADDRESS(ROW(#REF!),COLUMN(#REF!),4)</formula>
    </cfRule>
    <cfRule type="expression" dxfId="923" priority="23415">
      <formula>AND($G109="Service provided", $B104="Service")</formula>
    </cfRule>
  </conditionalFormatting>
  <conditionalFormatting sqref="G111 I111 J136">
    <cfRule type="expression" dxfId="922" priority="27495">
      <formula>AND($G111="Service provided", $B105="Sector")</formula>
    </cfRule>
    <cfRule type="expression" dxfId="921" priority="27497">
      <formula>_xlfn.FORMULATEXT(G111)="="&amp;ADDRESS(ROW(#REF!),COLUMN(#REF!),4)</formula>
    </cfRule>
    <cfRule type="expression" dxfId="920" priority="27496">
      <formula>AND($G111="Service provided", $B105="Service")</formula>
    </cfRule>
  </conditionalFormatting>
  <conditionalFormatting sqref="G113:G115 I113:I115">
    <cfRule type="expression" dxfId="919" priority="41768">
      <formula>AND($G113="Service provided", OR($B104="Region",$B104="Root"))</formula>
    </cfRule>
    <cfRule type="expression" dxfId="918" priority="41769">
      <formula>AND($G113="Service provided", $B104="Sector")</formula>
    </cfRule>
    <cfRule type="expression" dxfId="917" priority="41770">
      <formula>AND($G113="Service provided", $B104="Service")</formula>
    </cfRule>
    <cfRule type="expression" dxfId="916" priority="41771">
      <formula>_xlfn.FORMULATEXT(G113)="="&amp;ADDRESS(ROW(#REF!),COLUMN(#REF!),4)</formula>
    </cfRule>
  </conditionalFormatting>
  <conditionalFormatting sqref="G117 I117:J117">
    <cfRule type="expression" dxfId="915" priority="673">
      <formula>AND($G117="Service provided", $B127="Service")</formula>
    </cfRule>
    <cfRule type="expression" dxfId="914" priority="672">
      <formula>AND($G117="Service provided", $B127="Sector")</formula>
    </cfRule>
    <cfRule type="expression" dxfId="913" priority="671">
      <formula>AND($G117="Service provided", OR($B127="Region",$B127="Root"))</formula>
    </cfRule>
    <cfRule type="expression" dxfId="912" priority="674">
      <formula>_xlfn.FORMULATEXT(G117)="="&amp;ADDRESS(ROW(#REF!),COLUMN(#REF!),4)</formula>
    </cfRule>
  </conditionalFormatting>
  <conditionalFormatting sqref="G120:G121 I120:J121 G126:G127 I126:J127 G136:G138 G151 G153 G155:G156 G162:G163 G170 G193 G195 G200 G205:G207 G214 G216 G229 G243">
    <cfRule type="expression" dxfId="911" priority="1880">
      <formula>_xlfn.FORMULATEXT(G120)="="&amp;ADDRESS(ROW(#REF!),COLUMN(#REF!),4)</formula>
    </cfRule>
    <cfRule type="expression" dxfId="910" priority="1879">
      <formula>AND($G120="Service provided", $B118="Service")</formula>
    </cfRule>
    <cfRule type="expression" dxfId="909" priority="1878">
      <formula>AND($G120="Service provided", $B118="Sector")</formula>
    </cfRule>
  </conditionalFormatting>
  <conditionalFormatting sqref="G124:G125 I124:J125">
    <cfRule type="expression" dxfId="908" priority="42127">
      <formula>AND($G124="Service provided", $B56="Service")</formula>
    </cfRule>
    <cfRule type="expression" dxfId="907" priority="42128">
      <formula>_xlfn.FORMULATEXT(G124)="="&amp;ADDRESS(ROW(#REF!),COLUMN(#REF!),4)</formula>
    </cfRule>
    <cfRule type="expression" dxfId="906" priority="42126">
      <formula>AND($G124="Service provided", $B56="Sector")</formula>
    </cfRule>
    <cfRule type="expression" dxfId="905" priority="42125">
      <formula>AND($G124="Service provided", OR($B56="Region",$B56="Root"))</formula>
    </cfRule>
  </conditionalFormatting>
  <conditionalFormatting sqref="G128 I128:J128">
    <cfRule type="expression" dxfId="904" priority="649">
      <formula>AND($G128="Service provided", $B130="Sector")</formula>
    </cfRule>
    <cfRule type="expression" dxfId="903" priority="648">
      <formula>AND($G128="Service provided", OR($B130="Region",$B130="Root"))</formula>
    </cfRule>
    <cfRule type="expression" dxfId="902" priority="651">
      <formula>_xlfn.FORMULATEXT(G128)="="&amp;ADDRESS(ROW(#REF!),COLUMN(#REF!),4)</formula>
    </cfRule>
    <cfRule type="expression" dxfId="901" priority="650">
      <formula>AND($G128="Service provided", $B130="Service")</formula>
    </cfRule>
  </conditionalFormatting>
  <conditionalFormatting sqref="G130 I130:J130">
    <cfRule type="expression" dxfId="900" priority="35333">
      <formula>_xlfn.FORMULATEXT(G130)="="&amp;ADDRESS(ROW(#REF!),COLUMN(#REF!),4)</formula>
    </cfRule>
    <cfRule type="expression" dxfId="899" priority="35332">
      <formula>AND($G130="Service provided", $B73="Service")</formula>
    </cfRule>
    <cfRule type="expression" dxfId="898" priority="35330">
      <formula>AND($G130="Service provided", OR($B73="Region",$B73="Root"))</formula>
    </cfRule>
    <cfRule type="expression" dxfId="897" priority="35331">
      <formula>AND($G130="Service provided", $B73="Sector")</formula>
    </cfRule>
  </conditionalFormatting>
  <conditionalFormatting sqref="G131:G132 I131:J132 G134:G135 G152 G154 G158:G161 G171 G188:G190 G194 G196 G198:G199 G201 G203:G204 G215 G217 G222:G224 G226:G228 G231 G244:G245">
    <cfRule type="expression" dxfId="896" priority="2080">
      <formula>AND($G131="Service provided", $B130="Service")</formula>
    </cfRule>
    <cfRule type="expression" dxfId="895" priority="2081">
      <formula>_xlfn.FORMULATEXT(G131)="="&amp;ADDRESS(ROW(#REF!),COLUMN(#REF!),4)</formula>
    </cfRule>
    <cfRule type="expression" dxfId="894" priority="2079">
      <formula>AND($G131="Service provided", $B130="Sector")</formula>
    </cfRule>
  </conditionalFormatting>
  <conditionalFormatting sqref="G134:G135 G152 G154 G158:G161 G171 G188:G190 G194 G196 G198:G199 G201 G203:G204 G215 G217 G222:G224 G226:G228 G231 G244:G245 G131:G132 I131:J132">
    <cfRule type="expression" dxfId="893" priority="2078">
      <formula>AND($G131="Service provided", OR($B130="Region",$B130="Root"))</formula>
    </cfRule>
  </conditionalFormatting>
  <conditionalFormatting sqref="G136:G138 G151 G153 G155:G156 G162:G163 G170 G193 G195 G200 G205:G207 G214 G216 G229 G243 G120:G121 I120:J121 G126:G127 I126:J127">
    <cfRule type="expression" dxfId="892" priority="1877">
      <formula>AND($G120="Service provided", OR($B118="Region",$B118="Root"))</formula>
    </cfRule>
  </conditionalFormatting>
  <conditionalFormatting sqref="G140:G143">
    <cfRule type="expression" dxfId="891" priority="634">
      <formula>_xlfn.FORMULATEXT(G140)="="&amp;ADDRESS(ROW(#REF!),COLUMN(#REF!),4)</formula>
    </cfRule>
    <cfRule type="expression" dxfId="890" priority="631">
      <formula>AND($G140="Service provided", OR($B139="Region",$B139="Root"))</formula>
    </cfRule>
    <cfRule type="expression" dxfId="889" priority="632">
      <formula>AND($G140="Service provided", $B139="Sector")</formula>
    </cfRule>
    <cfRule type="expression" dxfId="888" priority="633">
      <formula>AND($G140="Service provided", $B139="Service")</formula>
    </cfRule>
  </conditionalFormatting>
  <conditionalFormatting sqref="G145:G148 G209:G211 G233:G236 G238:G240">
    <cfRule type="expression" dxfId="887" priority="627">
      <formula>AND($G145="Service provided", OR($B144="Region",$B144="Root"))</formula>
    </cfRule>
    <cfRule type="expression" dxfId="886" priority="628">
      <formula>AND($G145="Service provided", $B144="Sector")</formula>
    </cfRule>
    <cfRule type="expression" dxfId="885" priority="629">
      <formula>AND($G145="Service provided", $B144="Service")</formula>
    </cfRule>
    <cfRule type="expression" dxfId="884" priority="630">
      <formula>_xlfn.FORMULATEXT(G145)="="&amp;ADDRESS(ROW(#REF!),COLUMN(#REF!),4)</formula>
    </cfRule>
  </conditionalFormatting>
  <conditionalFormatting sqref="G168:G169 G55 I55 G78 I78 G107:G108 I107:I108">
    <cfRule type="expression" dxfId="883" priority="13302">
      <formula>AND($G55="Service provided", OR($B51="Region",$B51="Root"))</formula>
    </cfRule>
  </conditionalFormatting>
  <conditionalFormatting sqref="G187">
    <cfRule type="expression" dxfId="882" priority="33118">
      <formula>AND($G187="Service provided", $B172="Service")</formula>
    </cfRule>
    <cfRule type="expression" dxfId="881" priority="33116">
      <formula>AND($G187="Service provided", OR($B172="Region",$B172="Root"))</formula>
    </cfRule>
    <cfRule type="expression" dxfId="880" priority="33117">
      <formula>AND($G187="Service provided", $B172="Sector")</formula>
    </cfRule>
    <cfRule type="expression" dxfId="879" priority="33119">
      <formula>_xlfn.FORMULATEXT(G187)="="&amp;ADDRESS(ROW(#REF!),COLUMN(#REF!),4)</formula>
    </cfRule>
  </conditionalFormatting>
  <conditionalFormatting sqref="G221 G230 G61:G62 I61:I62">
    <cfRule type="expression" dxfId="878" priority="20513">
      <formula>AND($G61="Service provided", OR($B58="Region",$B58="Root"))</formula>
    </cfRule>
  </conditionalFormatting>
  <conditionalFormatting sqref="G368">
    <cfRule type="expression" dxfId="877" priority="306">
      <formula>_xlfn.FORMULATEXT(G368)="="&amp;ADDRESS(ROW(#REF!),COLUMN(#REF!),4)</formula>
    </cfRule>
    <cfRule type="expression" dxfId="876" priority="303">
      <formula>AND($G368="Service provided", OR($B367="Region",$B367="Root"))</formula>
    </cfRule>
    <cfRule type="expression" dxfId="875" priority="304">
      <formula>AND($G368="Service provided", $B367="Sector")</formula>
    </cfRule>
    <cfRule type="expression" dxfId="874" priority="305">
      <formula>AND($G368="Service provided", $B367="Service")</formula>
    </cfRule>
  </conditionalFormatting>
  <conditionalFormatting sqref="H3:J13">
    <cfRule type="expression" dxfId="873" priority="282">
      <formula>$G3="Technology"</formula>
    </cfRule>
  </conditionalFormatting>
  <conditionalFormatting sqref="H14:J30">
    <cfRule type="expression" dxfId="872" priority="262">
      <formula>$G14="Technology"</formula>
    </cfRule>
  </conditionalFormatting>
  <conditionalFormatting sqref="H96:J115">
    <cfRule type="expression" dxfId="871" priority="197">
      <formula>$G96="Technology"</formula>
    </cfRule>
  </conditionalFormatting>
  <conditionalFormatting sqref="H182:J199">
    <cfRule type="expression" dxfId="870" priority="161">
      <formula>$G182="Technology"</formula>
    </cfRule>
  </conditionalFormatting>
  <conditionalFormatting sqref="H229:J233">
    <cfRule type="expression" dxfId="869" priority="136">
      <formula>$G229="Technology"</formula>
    </cfRule>
  </conditionalFormatting>
  <conditionalFormatting sqref="H234:J236">
    <cfRule type="expression" dxfId="868" priority="131">
      <formula>$G234="Technology"</formula>
    </cfRule>
  </conditionalFormatting>
  <conditionalFormatting sqref="H237:J253">
    <cfRule type="expression" dxfId="867" priority="106">
      <formula>$G237="Technology"</formula>
    </cfRule>
  </conditionalFormatting>
  <conditionalFormatting sqref="H254:J274">
    <cfRule type="expression" dxfId="866" priority="121">
      <formula>$G254="Technology"</formula>
    </cfRule>
  </conditionalFormatting>
  <conditionalFormatting sqref="H275:J276">
    <cfRule type="expression" dxfId="865" priority="101">
      <formula>$G275="Technology"</formula>
    </cfRule>
  </conditionalFormatting>
  <conditionalFormatting sqref="H277:J278">
    <cfRule type="expression" dxfId="864" priority="96">
      <formula>$G277="Technology"</formula>
    </cfRule>
  </conditionalFormatting>
  <conditionalFormatting sqref="H279:J283">
    <cfRule type="expression" dxfId="863" priority="91">
      <formula>$G279="Technology"</formula>
    </cfRule>
  </conditionalFormatting>
  <conditionalFormatting sqref="H284:J289">
    <cfRule type="expression" dxfId="862" priority="86">
      <formula>$G284="Technology"</formula>
    </cfRule>
  </conditionalFormatting>
  <conditionalFormatting sqref="H290:J294">
    <cfRule type="expression" dxfId="861" priority="81">
      <formula>$G290="Technology"</formula>
    </cfRule>
  </conditionalFormatting>
  <conditionalFormatting sqref="I16 F16:G19 I18:I19">
    <cfRule type="expression" dxfId="860" priority="40698">
      <formula>AND($G16="Service provided", $B88="Sector")</formula>
    </cfRule>
    <cfRule type="expression" dxfId="859" priority="40700">
      <formula>_xlfn.FORMULATEXT(F16)="="&amp;ADDRESS(ROW(#REF!),COLUMN(#REF!),4)</formula>
    </cfRule>
    <cfRule type="expression" dxfId="858" priority="40699">
      <formula>AND($G16="Service provided", $B88="Service")</formula>
    </cfRule>
  </conditionalFormatting>
  <conditionalFormatting sqref="I17">
    <cfRule type="expression" dxfId="857" priority="41028">
      <formula>AND($G17="Service provided", $B90="Sector")</formula>
    </cfRule>
    <cfRule type="expression" dxfId="856" priority="41027">
      <formula>AND($G17="Service provided", OR($B90="Region",$B90="Root"))</formula>
    </cfRule>
    <cfRule type="expression" dxfId="855" priority="41029">
      <formula>AND($G17="Service provided", $B90="Service")</formula>
    </cfRule>
    <cfRule type="expression" dxfId="854" priority="41030">
      <formula>_xlfn.FORMULATEXT(I17)="="&amp;ADDRESS(ROW(#REF!),COLUMN(#REF!),4)</formula>
    </cfRule>
  </conditionalFormatting>
  <conditionalFormatting sqref="I31">
    <cfRule type="expression" dxfId="853" priority="30997">
      <formula>AND($G31="Service provided", OR($B41="Region",$B41="Root"))</formula>
    </cfRule>
    <cfRule type="expression" dxfId="852" priority="30998">
      <formula>AND($G31="Service provided", $B41="Sector")</formula>
    </cfRule>
    <cfRule type="expression" dxfId="851" priority="30999">
      <formula>AND($G31="Service provided", $B41="Service")</formula>
    </cfRule>
    <cfRule type="expression" dxfId="850" priority="31000">
      <formula>_xlfn.FORMULATEXT(I31)="="&amp;ADDRESS(ROW(#REF!),COLUMN(#REF!),4)</formula>
    </cfRule>
  </conditionalFormatting>
  <conditionalFormatting sqref="I93">
    <cfRule type="expression" dxfId="849" priority="28797">
      <formula>_xlfn.FORMULATEXT(I93)="="&amp;ADDRESS(ROW(#REF!),COLUMN(#REF!),4)</formula>
    </cfRule>
    <cfRule type="expression" dxfId="848" priority="28795">
      <formula>AND($G93="Service provided", $B97="Sector")</formula>
    </cfRule>
    <cfRule type="expression" dxfId="847" priority="28796">
      <formula>AND($G93="Service provided", $B97="Service")</formula>
    </cfRule>
    <cfRule type="expression" dxfId="846" priority="28794">
      <formula>AND($G93="Service provided", OR($B97="Region",$B97="Root"))</formula>
    </cfRule>
  </conditionalFormatting>
  <conditionalFormatting sqref="J3:J12">
    <cfRule type="expression" dxfId="845" priority="279">
      <formula>AND($G3="Service provided", $B3="Sector")</formula>
    </cfRule>
    <cfRule type="expression" dxfId="844" priority="280">
      <formula>AND($G3="Service provided", $B3="Service")</formula>
    </cfRule>
    <cfRule type="expression" dxfId="843" priority="281">
      <formula>_xlfn.FORMULATEXT(J3)="="&amp;ADDRESS(ROW(I3),COLUMN(I3),4)</formula>
    </cfRule>
    <cfRule type="expression" dxfId="842" priority="278">
      <formula>AND($G3="Service provided", OR($B3="Region",$B3="Root"))</formula>
    </cfRule>
  </conditionalFormatting>
  <conditionalFormatting sqref="J14:J29">
    <cfRule type="expression" dxfId="841" priority="259">
      <formula>AND($G14="Service provided", $B14="Sector")</formula>
    </cfRule>
    <cfRule type="expression" dxfId="840" priority="260">
      <formula>AND($G14="Service provided", $B14="Service")</formula>
    </cfRule>
    <cfRule type="expression" dxfId="839" priority="261">
      <formula>_xlfn.FORMULATEXT(J14)="="&amp;ADDRESS(ROW(I14),COLUMN(I14),4)</formula>
    </cfRule>
    <cfRule type="expression" dxfId="838" priority="258">
      <formula>AND($G14="Service provided", OR($B14="Region",$B14="Root"))</formula>
    </cfRule>
  </conditionalFormatting>
  <conditionalFormatting sqref="J31:J66">
    <cfRule type="expression" dxfId="837" priority="232">
      <formula>$G31="Technology"</formula>
    </cfRule>
    <cfRule type="expression" dxfId="836" priority="229">
      <formula>AND($G31="Service provided", $B31="Sector")</formula>
    </cfRule>
    <cfRule type="expression" dxfId="835" priority="228">
      <formula>AND($G31="Service provided", OR($B31="Region",$B31="Root"))</formula>
    </cfRule>
    <cfRule type="expression" dxfId="834" priority="230">
      <formula>AND($G31="Service provided", $B31="Service")</formula>
    </cfRule>
    <cfRule type="expression" dxfId="833" priority="231">
      <formula>_xlfn.FORMULATEXT(J31)="="&amp;ADDRESS(ROW(I31),COLUMN(I31),4)</formula>
    </cfRule>
  </conditionalFormatting>
  <conditionalFormatting sqref="J72:J95">
    <cfRule type="expression" dxfId="832" priority="211">
      <formula>_xlfn.FORMULATEXT(J72)="="&amp;ADDRESS(ROW(I72),COLUMN(I72),4)</formula>
    </cfRule>
    <cfRule type="expression" dxfId="831" priority="210">
      <formula>AND($G72="Service provided", $B72="Service")</formula>
    </cfRule>
    <cfRule type="expression" dxfId="830" priority="208">
      <formula>AND($G72="Service provided", OR($B72="Region",$B72="Root"))</formula>
    </cfRule>
    <cfRule type="expression" dxfId="829" priority="209">
      <formula>AND($G72="Service provided", $B72="Sector")</formula>
    </cfRule>
    <cfRule type="expression" dxfId="828" priority="212">
      <formula>$G72="Technology"</formula>
    </cfRule>
  </conditionalFormatting>
  <conditionalFormatting sqref="J97:J115">
    <cfRule type="expression" dxfId="827" priority="195">
      <formula>AND($G97="Service provided", $B97="Service")</formula>
    </cfRule>
    <cfRule type="expression" dxfId="826" priority="196">
      <formula>_xlfn.FORMULATEXT(J97)="="&amp;ADDRESS(ROW(I97),COLUMN(I97),4)</formula>
    </cfRule>
    <cfRule type="expression" dxfId="825" priority="194">
      <formula>AND($G97="Service provided", $B97="Sector")</formula>
    </cfRule>
    <cfRule type="expression" dxfId="824" priority="193">
      <formula>AND($G97="Service provided", OR($B97="Region",$B97="Root"))</formula>
    </cfRule>
  </conditionalFormatting>
  <conditionalFormatting sqref="J134:J135 G109:G110 I109:I110">
    <cfRule type="expression" dxfId="823" priority="23413">
      <formula>AND($G109="Service provided", OR($B104="Region",$B104="Root"))</formula>
    </cfRule>
  </conditionalFormatting>
  <conditionalFormatting sqref="J136 G111 I111">
    <cfRule type="expression" dxfId="822" priority="27494">
      <formula>AND($G111="Service provided", OR($B105="Region",$B105="Root"))</formula>
    </cfRule>
  </conditionalFormatting>
  <conditionalFormatting sqref="J137">
    <cfRule type="expression" dxfId="821" priority="36">
      <formula>AND($G137="Service provided", OR($B137="Region",$B137="Root"))</formula>
    </cfRule>
    <cfRule type="expression" dxfId="820" priority="37">
      <formula>AND($G137="Service provided", $B137="Sector")</formula>
    </cfRule>
    <cfRule type="expression" dxfId="819" priority="38">
      <formula>AND($G137="Service provided", $B137="Service")</formula>
    </cfRule>
    <cfRule type="expression" dxfId="818" priority="39">
      <formula>_xlfn.FORMULATEXT(J137)="="&amp;ADDRESS(ROW(I137),COLUMN(I137),4)</formula>
    </cfRule>
  </conditionalFormatting>
  <conditionalFormatting sqref="J143">
    <cfRule type="expression" dxfId="817" priority="35">
      <formula>$G143="Technology"</formula>
    </cfRule>
    <cfRule type="expression" dxfId="816" priority="34">
      <formula>_xlfn.FORMULATEXT(J143)="="&amp;ADDRESS(ROW(I143),COLUMN(I143),4)</formula>
    </cfRule>
    <cfRule type="expression" dxfId="815" priority="31">
      <formula>AND($G143="Service provided", OR($B143="Region",$B143="Root"))</formula>
    </cfRule>
    <cfRule type="expression" dxfId="814" priority="32">
      <formula>AND($G143="Service provided", $B143="Sector")</formula>
    </cfRule>
    <cfRule type="expression" dxfId="813" priority="33">
      <formula>AND($G143="Service provided", $B143="Service")</formula>
    </cfRule>
  </conditionalFormatting>
  <conditionalFormatting sqref="J150">
    <cfRule type="expression" dxfId="812" priority="26">
      <formula>AND($G150="Service provided", OR($B150="Region",$B150="Root"))</formula>
    </cfRule>
    <cfRule type="expression" dxfId="811" priority="27">
      <formula>AND($G150="Service provided", $B150="Sector")</formula>
    </cfRule>
    <cfRule type="expression" dxfId="810" priority="28">
      <formula>AND($G150="Service provided", $B150="Service")</formula>
    </cfRule>
    <cfRule type="expression" dxfId="809" priority="29">
      <formula>_xlfn.FORMULATEXT(J150)="="&amp;ADDRESS(ROW(I150),COLUMN(I150),4)</formula>
    </cfRule>
  </conditionalFormatting>
  <conditionalFormatting sqref="J156">
    <cfRule type="expression" dxfId="808" priority="23">
      <formula>AND($G156="Service provided", $B156="Service")</formula>
    </cfRule>
    <cfRule type="expression" dxfId="807" priority="24">
      <formula>_xlfn.FORMULATEXT(J156)="="&amp;ADDRESS(ROW(I156),COLUMN(I156),4)</formula>
    </cfRule>
    <cfRule type="expression" dxfId="806" priority="21">
      <formula>AND($G156="Service provided", OR($B156="Region",$B156="Root"))</formula>
    </cfRule>
    <cfRule type="expression" dxfId="805" priority="22">
      <formula>AND($G156="Service provided", $B156="Sector")</formula>
    </cfRule>
  </conditionalFormatting>
  <conditionalFormatting sqref="J163">
    <cfRule type="expression" dxfId="804" priority="18">
      <formula>AND($G163="Service provided", $B163="Service")</formula>
    </cfRule>
    <cfRule type="expression" dxfId="803" priority="19">
      <formula>_xlfn.FORMULATEXT(J163)="="&amp;ADDRESS(ROW(I163),COLUMN(I163),4)</formula>
    </cfRule>
    <cfRule type="expression" dxfId="802" priority="17">
      <formula>AND($G163="Service provided", $B163="Sector")</formula>
    </cfRule>
    <cfRule type="expression" dxfId="801" priority="16">
      <formula>AND($G163="Service provided", OR($B163="Region",$B163="Root"))</formula>
    </cfRule>
  </conditionalFormatting>
  <conditionalFormatting sqref="J169">
    <cfRule type="expression" dxfId="800" priority="12">
      <formula>AND($G169="Service provided", $B169="Sector")</formula>
    </cfRule>
    <cfRule type="expression" dxfId="799" priority="13">
      <formula>AND($G169="Service provided", $B169="Service")</formula>
    </cfRule>
    <cfRule type="expression" dxfId="798" priority="14">
      <formula>_xlfn.FORMULATEXT(J169)="="&amp;ADDRESS(ROW(I169),COLUMN(I169),4)</formula>
    </cfRule>
    <cfRule type="expression" dxfId="797" priority="11">
      <formula>AND($G169="Service provided", OR($B169="Region",$B169="Root"))</formula>
    </cfRule>
  </conditionalFormatting>
  <conditionalFormatting sqref="J175">
    <cfRule type="expression" dxfId="796" priority="9">
      <formula>_xlfn.FORMULATEXT(J175)="="&amp;ADDRESS(ROW(I175),COLUMN(I175),4)</formula>
    </cfRule>
    <cfRule type="expression" dxfId="795" priority="6">
      <formula>AND($G175="Service provided", OR($B175="Region",$B175="Root"))</formula>
    </cfRule>
    <cfRule type="expression" dxfId="794" priority="7">
      <formula>AND($G175="Service provided", $B175="Sector")</formula>
    </cfRule>
    <cfRule type="expression" dxfId="793" priority="8">
      <formula>AND($G175="Service provided", $B175="Service")</formula>
    </cfRule>
  </conditionalFormatting>
  <conditionalFormatting sqref="J181">
    <cfRule type="expression" dxfId="792" priority="4">
      <formula>_xlfn.FORMULATEXT(J181)="="&amp;ADDRESS(ROW(I181),COLUMN(I181),4)</formula>
    </cfRule>
    <cfRule type="expression" dxfId="791" priority="3">
      <formula>AND($G181="Service provided", $B181="Service")</formula>
    </cfRule>
    <cfRule type="expression" dxfId="790" priority="2">
      <formula>AND($G181="Service provided", $B181="Sector")</formula>
    </cfRule>
    <cfRule type="expression" dxfId="789" priority="1">
      <formula>AND($G181="Service provided", OR($B181="Region",$B181="Root"))</formula>
    </cfRule>
  </conditionalFormatting>
  <conditionalFormatting sqref="J187:J198">
    <cfRule type="expression" dxfId="788" priority="157">
      <formula>AND($G187="Service provided", OR($B187="Region",$B187="Root"))</formula>
    </cfRule>
    <cfRule type="expression" dxfId="787" priority="158">
      <formula>AND($G187="Service provided", $B187="Sector")</formula>
    </cfRule>
    <cfRule type="expression" dxfId="786" priority="159">
      <formula>AND($G187="Service provided", $B187="Service")</formula>
    </cfRule>
    <cfRule type="expression" dxfId="785" priority="160">
      <formula>_xlfn.FORMULATEXT(J187)="="&amp;ADDRESS(ROW(I187),COLUMN(I187),4)</formula>
    </cfRule>
  </conditionalFormatting>
  <conditionalFormatting sqref="J200:J224">
    <cfRule type="expression" dxfId="784" priority="138">
      <formula>AND($G200="Service provided", $B200="Sector")</formula>
    </cfRule>
    <cfRule type="expression" dxfId="783" priority="137">
      <formula>AND($G200="Service provided", OR($B200="Region",$B200="Root"))</formula>
    </cfRule>
    <cfRule type="expression" dxfId="782" priority="141">
      <formula>$G200="Technology"</formula>
    </cfRule>
    <cfRule type="expression" dxfId="781" priority="140">
      <formula>_xlfn.FORMULATEXT(J200)="="&amp;ADDRESS(ROW(I200),COLUMN(I200),4)</formula>
    </cfRule>
    <cfRule type="expression" dxfId="780" priority="139">
      <formula>AND($G200="Service provided", $B200="Service")</formula>
    </cfRule>
  </conditionalFormatting>
  <conditionalFormatting sqref="J231">
    <cfRule type="expression" dxfId="779" priority="135">
      <formula>_xlfn.FORMULATEXT(J231)="="&amp;ADDRESS(ROW(I231),COLUMN(I231),4)</formula>
    </cfRule>
    <cfRule type="expression" dxfId="778" priority="134">
      <formula>AND($G231="Service provided", $B231="Service")</formula>
    </cfRule>
    <cfRule type="expression" dxfId="777" priority="132">
      <formula>AND($G231="Service provided", OR($B231="Region",$B231="Root"))</formula>
    </cfRule>
    <cfRule type="expression" dxfId="776" priority="133">
      <formula>AND($G231="Service provided", $B231="Sector")</formula>
    </cfRule>
  </conditionalFormatting>
  <conditionalFormatting sqref="J234">
    <cfRule type="expression" dxfId="775" priority="130">
      <formula>_xlfn.FORMULATEXT(J234)="="&amp;ADDRESS(ROW(I234),COLUMN(I234),4)</formula>
    </cfRule>
    <cfRule type="expression" dxfId="774" priority="127">
      <formula>AND($G234="Service provided", OR($B234="Region",$B234="Root"))</formula>
    </cfRule>
    <cfRule type="expression" dxfId="773" priority="128">
      <formula>AND($G234="Service provided", $B234="Sector")</formula>
    </cfRule>
    <cfRule type="expression" dxfId="772" priority="129">
      <formula>AND($G234="Service provided", $B234="Service")</formula>
    </cfRule>
  </conditionalFormatting>
  <conditionalFormatting sqref="J237:J253">
    <cfRule type="expression" dxfId="771" priority="105">
      <formula>_xlfn.FORMULATEXT(J237)="="&amp;ADDRESS(ROW(I237),COLUMN(I237),4)</formula>
    </cfRule>
    <cfRule type="expression" dxfId="770" priority="104">
      <formula>AND($G237="Service provided", $B237="Service")</formula>
    </cfRule>
    <cfRule type="expression" dxfId="769" priority="103">
      <formula>AND($G237="Service provided", $B237="Sector")</formula>
    </cfRule>
    <cfRule type="expression" dxfId="768" priority="102">
      <formula>AND($G237="Service provided", OR($B237="Region",$B237="Root"))</formula>
    </cfRule>
  </conditionalFormatting>
  <conditionalFormatting sqref="J256">
    <cfRule type="expression" dxfId="767" priority="119">
      <formula>AND($G256="Service provided", $B256="Service")</formula>
    </cfRule>
    <cfRule type="expression" dxfId="766" priority="120">
      <formula>_xlfn.FORMULATEXT(J256)="="&amp;ADDRESS(ROW(I256),COLUMN(I256),4)</formula>
    </cfRule>
    <cfRule type="expression" dxfId="765" priority="117">
      <formula>AND($G256="Service provided", OR($B256="Region",$B256="Root"))</formula>
    </cfRule>
    <cfRule type="expression" dxfId="764" priority="118">
      <formula>AND($G256="Service provided", $B256="Sector")</formula>
    </cfRule>
  </conditionalFormatting>
  <conditionalFormatting sqref="J275">
    <cfRule type="expression" dxfId="763" priority="98">
      <formula>AND($G275="Service provided", $B275="Sector")</formula>
    </cfRule>
    <cfRule type="expression" dxfId="762" priority="97">
      <formula>AND($G275="Service provided", OR($B275="Region",$B275="Root"))</formula>
    </cfRule>
    <cfRule type="expression" dxfId="761" priority="100">
      <formula>_xlfn.FORMULATEXT(J275)="="&amp;ADDRESS(ROW(I275),COLUMN(I275),4)</formula>
    </cfRule>
    <cfRule type="expression" dxfId="760" priority="99">
      <formula>AND($G275="Service provided", $B275="Service")</formula>
    </cfRule>
  </conditionalFormatting>
  <conditionalFormatting sqref="J277">
    <cfRule type="expression" dxfId="759" priority="95">
      <formula>_xlfn.FORMULATEXT(J277)="="&amp;ADDRESS(ROW(I277),COLUMN(I277),4)</formula>
    </cfRule>
    <cfRule type="expression" dxfId="758" priority="92">
      <formula>AND($G277="Service provided", OR($B277="Region",$B277="Root"))</formula>
    </cfRule>
    <cfRule type="expression" dxfId="757" priority="93">
      <formula>AND($G277="Service provided", $B277="Sector")</formula>
    </cfRule>
    <cfRule type="expression" dxfId="756" priority="94">
      <formula>AND($G277="Service provided", $B277="Service")</formula>
    </cfRule>
  </conditionalFormatting>
  <conditionalFormatting sqref="J279">
    <cfRule type="expression" dxfId="755" priority="87">
      <formula>AND($G279="Service provided", OR($B279="Region",$B279="Root"))</formula>
    </cfRule>
    <cfRule type="expression" dxfId="754" priority="90">
      <formula>_xlfn.FORMULATEXT(J279)="="&amp;ADDRESS(ROW(I279),COLUMN(I279),4)</formula>
    </cfRule>
    <cfRule type="expression" dxfId="753" priority="89">
      <formula>AND($G279="Service provided", $B279="Service")</formula>
    </cfRule>
    <cfRule type="expression" dxfId="752" priority="88">
      <formula>AND($G279="Service provided", $B279="Sector")</formula>
    </cfRule>
  </conditionalFormatting>
  <conditionalFormatting sqref="J284:J288">
    <cfRule type="expression" dxfId="751" priority="85">
      <formula>_xlfn.FORMULATEXT(J284)="="&amp;ADDRESS(ROW(I284),COLUMN(I284),4)</formula>
    </cfRule>
    <cfRule type="expression" dxfId="750" priority="84">
      <formula>AND($G284="Service provided", $B284="Service")</formula>
    </cfRule>
    <cfRule type="expression" dxfId="749" priority="83">
      <formula>AND($G284="Service provided", $B284="Sector")</formula>
    </cfRule>
    <cfRule type="expression" dxfId="748" priority="82">
      <formula>AND($G284="Service provided", OR($B284="Region",$B284="Root"))</formula>
    </cfRule>
  </conditionalFormatting>
  <conditionalFormatting sqref="J290:J294">
    <cfRule type="expression" dxfId="747" priority="77">
      <formula>AND($G290="Service provided", OR($B290="Region",$B290="Root"))</formula>
    </cfRule>
    <cfRule type="expression" dxfId="746" priority="80">
      <formula>_xlfn.FORMULATEXT(J290)="="&amp;ADDRESS(ROW(I290),COLUMN(I290),4)</formula>
    </cfRule>
    <cfRule type="expression" dxfId="745" priority="79">
      <formula>AND($G290="Service provided", $B290="Service")</formula>
    </cfRule>
    <cfRule type="expression" dxfId="744" priority="78">
      <formula>AND($G290="Service provided", $B290="Sector")</formula>
    </cfRule>
  </conditionalFormatting>
  <conditionalFormatting sqref="J339">
    <cfRule type="expression" dxfId="743" priority="56">
      <formula>AND($G339="Service provided", $B339="Sector")</formula>
    </cfRule>
    <cfRule type="expression" dxfId="742" priority="55">
      <formula>AND($G339="Service provided", OR($B339="Region",$B339="Root"))</formula>
    </cfRule>
    <cfRule type="expression" dxfId="741" priority="58">
      <formula>_xlfn.FORMULATEXT(J339)="="&amp;ADDRESS(ROW(I339),COLUMN(I339),4)</formula>
    </cfRule>
    <cfRule type="expression" dxfId="740" priority="57">
      <formula>AND($G339="Service provided", $B339="Service")</formula>
    </cfRule>
  </conditionalFormatting>
  <conditionalFormatting sqref="J368">
    <cfRule type="expression" dxfId="739" priority="289">
      <formula>AND($G368="Service provided", $B368="Sector")</formula>
    </cfRule>
    <cfRule type="expression" dxfId="738" priority="290">
      <formula>AND($G368="Service provided", $B368="Service")</formula>
    </cfRule>
    <cfRule type="expression" dxfId="737" priority="288">
      <formula>AND($G368="Service provided", OR($B368="Region",$B368="Root"))</formula>
    </cfRule>
    <cfRule type="expression" dxfId="736" priority="292">
      <formula>$G368="Technology"</formula>
    </cfRule>
    <cfRule type="expression" dxfId="735" priority="291">
      <formula>_xlfn.FORMULATEXT(J368)="="&amp;ADDRESS(ROW(I368),COLUMN(I368),4)</formula>
    </cfRule>
  </conditionalFormatting>
  <conditionalFormatting sqref="J374">
    <cfRule type="expression" dxfId="734" priority="49">
      <formula>_xlfn.FORMULATEXT(J374)="="&amp;ADDRESS(ROW(I374),COLUMN(I374),4)</formula>
    </cfRule>
  </conditionalFormatting>
  <conditionalFormatting sqref="J374:J380">
    <cfRule type="expression" dxfId="733" priority="47">
      <formula>AND($G374="Service provided", $B374="Sector")</formula>
    </cfRule>
    <cfRule type="expression" dxfId="732" priority="48">
      <formula>AND($G374="Service provided", $B374="Service")</formula>
    </cfRule>
    <cfRule type="expression" dxfId="731" priority="46">
      <formula>AND($G374="Service provided", OR($B374="Region",$B374="Root"))</formula>
    </cfRule>
  </conditionalFormatting>
  <conditionalFormatting sqref="J375:J380">
    <cfRule type="expression" dxfId="730" priority="42169">
      <formula>_xlfn.FORMULATEXT(J375)="="&amp;ADDRESS(ROW(#REF!),COLUMN(#REF!),4)</formula>
    </cfRule>
    <cfRule type="expression" dxfId="729" priority="54">
      <formula>$G375="Technology"</formula>
    </cfRule>
  </conditionalFormatting>
  <conditionalFormatting sqref="K3 N6 K24:L25 N24:DJ25 K63:K67">
    <cfRule type="expression" dxfId="728" priority="36263">
      <formula>_xlfn.FORMULATEXT(K3)="="&amp;ADDRESS(ROW(#REF!),COLUMN(#REF!),4)</formula>
    </cfRule>
    <cfRule type="expression" dxfId="727" priority="36261">
      <formula>AND($G85="Service provided", $B3="Sector")</formula>
    </cfRule>
    <cfRule type="expression" dxfId="726" priority="36262">
      <formula>AND($G85="Service provided", $B3="Service")</formula>
    </cfRule>
  </conditionalFormatting>
  <conditionalFormatting sqref="K4:K5 K9:K10">
    <cfRule type="expression" dxfId="725" priority="42165">
      <formula>AND($G133="Service provided", OR($B4="Region",$B4="Root"))</formula>
    </cfRule>
    <cfRule type="expression" dxfId="724" priority="42168">
      <formula>_xlfn.FORMULATEXT(K4)="="&amp;ADDRESS(ROW(#REF!),COLUMN(#REF!),4)</formula>
    </cfRule>
    <cfRule type="expression" dxfId="723" priority="42167">
      <formula>AND($G133="Service provided", $B4="Service")</formula>
    </cfRule>
    <cfRule type="expression" dxfId="722" priority="42166">
      <formula>AND($G133="Service provided", $B4="Sector")</formula>
    </cfRule>
  </conditionalFormatting>
  <conditionalFormatting sqref="K6:K7 N18">
    <cfRule type="expression" dxfId="721" priority="35534">
      <formula>AND($G79="Service provided", $B6="Service")</formula>
    </cfRule>
    <cfRule type="expression" dxfId="720" priority="35535">
      <formula>_xlfn.FORMULATEXT(K6)="="&amp;ADDRESS(ROW(#REF!),COLUMN(#REF!),4)</formula>
    </cfRule>
    <cfRule type="expression" dxfId="719" priority="35533">
      <formula>AND($G79="Service provided", $B6="Sector")</formula>
    </cfRule>
  </conditionalFormatting>
  <conditionalFormatting sqref="K8">
    <cfRule type="expression" dxfId="718" priority="41989">
      <formula>AND($G136="Service provided", $B8="Service")</formula>
    </cfRule>
    <cfRule type="expression" dxfId="717" priority="41988">
      <formula>AND($G136="Service provided", $B8="Sector")</formula>
    </cfRule>
    <cfRule type="expression" dxfId="716" priority="41987">
      <formula>AND($G136="Service provided", OR($B8="Region",$B8="Root"))</formula>
    </cfRule>
    <cfRule type="expression" dxfId="715" priority="41990">
      <formula>_xlfn.FORMULATEXT(K8)="="&amp;ADDRESS(ROW(#REF!),COLUMN(#REF!),4)</formula>
    </cfRule>
  </conditionalFormatting>
  <conditionalFormatting sqref="K11:K12">
    <cfRule type="expression" dxfId="714" priority="40241">
      <formula>AND($G81="Service provided", $B11="Service")</formula>
    </cfRule>
    <cfRule type="expression" dxfId="713" priority="40242">
      <formula>_xlfn.FORMULATEXT(K11)="="&amp;ADDRESS(ROW(#REF!),COLUMN(#REF!),4)</formula>
    </cfRule>
    <cfRule type="expression" dxfId="712" priority="40240">
      <formula>AND($G81="Service provided", $B11="Sector")</formula>
    </cfRule>
    <cfRule type="expression" dxfId="711" priority="40239">
      <formula>AND($G81="Service provided", OR($B11="Region",$B11="Root"))</formula>
    </cfRule>
  </conditionalFormatting>
  <conditionalFormatting sqref="K13 K15 L32">
    <cfRule type="expression" dxfId="710" priority="32903">
      <formula>AND($G82="Service provided", $B13="Service")</formula>
    </cfRule>
    <cfRule type="expression" dxfId="709" priority="32904">
      <formula>_xlfn.FORMULATEXT(K13)="="&amp;ADDRESS(ROW(#REF!),COLUMN(#REF!),4)</formula>
    </cfRule>
    <cfRule type="expression" dxfId="708" priority="32902">
      <formula>AND($G82="Service provided", $B13="Sector")</formula>
    </cfRule>
  </conditionalFormatting>
  <conditionalFormatting sqref="K14 L56:L57 N56:DJ57">
    <cfRule type="expression" dxfId="707" priority="40417">
      <formula>AND($G82="Service provided", $B14="Sector")</formula>
    </cfRule>
    <cfRule type="expression" dxfId="706" priority="40418">
      <formula>AND($G82="Service provided", $B14="Service")</formula>
    </cfRule>
    <cfRule type="expression" dxfId="705" priority="40419">
      <formula>_xlfn.FORMULATEXT(K14)="="&amp;ADDRESS(ROW(#REF!),COLUMN(#REF!),4)</formula>
    </cfRule>
  </conditionalFormatting>
  <conditionalFormatting sqref="K16:K17">
    <cfRule type="expression" dxfId="704" priority="42161">
      <formula>AND($G129="Service provided", OR($B16="Region",$B16="Root"))</formula>
    </cfRule>
    <cfRule type="expression" dxfId="703" priority="42162">
      <formula>AND($G129="Service provided", $B16="Sector")</formula>
    </cfRule>
    <cfRule type="expression" dxfId="702" priority="42163">
      <formula>AND($G129="Service provided", $B16="Service")</formula>
    </cfRule>
    <cfRule type="expression" dxfId="701" priority="42164">
      <formula>_xlfn.FORMULATEXT(K16)="="&amp;ADDRESS(ROW(#REF!),COLUMN(#REF!),4)</formula>
    </cfRule>
  </conditionalFormatting>
  <conditionalFormatting sqref="K18">
    <cfRule type="expression" dxfId="700" priority="39867">
      <formula>AND($G76="Service provided", OR($B18="Region",$B18="Root"))</formula>
    </cfRule>
    <cfRule type="expression" dxfId="699" priority="39869">
      <formula>AND($G76="Service provided", $B18="Service")</formula>
    </cfRule>
    <cfRule type="expression" dxfId="698" priority="39870">
      <formula>_xlfn.FORMULATEXT(K18)="="&amp;ADDRESS(ROW(#REF!),COLUMN(#REF!),4)</formula>
    </cfRule>
    <cfRule type="expression" dxfId="697" priority="39868">
      <formula>AND($G76="Service provided", $B18="Sector")</formula>
    </cfRule>
  </conditionalFormatting>
  <conditionalFormatting sqref="K19">
    <cfRule type="expression" dxfId="696" priority="40284">
      <formula>AND($G78="Service provided", $B19="Sector")</formula>
    </cfRule>
    <cfRule type="expression" dxfId="695" priority="40285">
      <formula>AND($G78="Service provided", $B19="Service")</formula>
    </cfRule>
    <cfRule type="expression" dxfId="694" priority="40283">
      <formula>AND($G78="Service provided", OR($B19="Region",$B19="Root"))</formula>
    </cfRule>
    <cfRule type="expression" dxfId="693" priority="40286">
      <formula>_xlfn.FORMULATEXT(K19)="="&amp;ADDRESS(ROW(#REF!),COLUMN(#REF!),4)</formula>
    </cfRule>
  </conditionalFormatting>
  <conditionalFormatting sqref="K20:K21">
    <cfRule type="expression" dxfId="692" priority="38876">
      <formula>_xlfn.FORMULATEXT(K20)="="&amp;ADDRESS(ROW(#REF!),COLUMN(#REF!),4)</formula>
    </cfRule>
    <cfRule type="expression" dxfId="691" priority="38874">
      <formula>AND($G131="Service provided", $B20="Sector")</formula>
    </cfRule>
    <cfRule type="expression" dxfId="690" priority="38875">
      <formula>AND($G131="Service provided", $B20="Service")</formula>
    </cfRule>
    <cfRule type="expression" dxfId="689" priority="38873">
      <formula>AND($G131="Service provided", OR($B20="Region",$B20="Root"))</formula>
    </cfRule>
  </conditionalFormatting>
  <conditionalFormatting sqref="K22:K24">
    <cfRule type="expression" dxfId="688" priority="39476">
      <formula>AND($G63="Service provided", $B22="Sector")</formula>
    </cfRule>
    <cfRule type="expression" dxfId="687" priority="39475">
      <formula>AND($G63="Service provided", OR($B22="Region",$B22="Root"))</formula>
    </cfRule>
    <cfRule type="expression" dxfId="686" priority="39478">
      <formula>_xlfn.FORMULATEXT(K22)="="&amp;ADDRESS(ROW(#REF!),COLUMN(#REF!),4)</formula>
    </cfRule>
    <cfRule type="expression" dxfId="685" priority="39477">
      <formula>AND($G63="Service provided", $B22="Service")</formula>
    </cfRule>
  </conditionalFormatting>
  <conditionalFormatting sqref="K25">
    <cfRule type="expression" dxfId="684" priority="39906">
      <formula>_xlfn.FORMULATEXT(K25)="="&amp;ADDRESS(ROW(#REF!),COLUMN(#REF!),4)</formula>
    </cfRule>
    <cfRule type="expression" dxfId="683" priority="39905">
      <formula>AND($G67="Service provided", $B25="Service")</formula>
    </cfRule>
    <cfRule type="expression" dxfId="682" priority="39904">
      <formula>AND($G67="Service provided", $B25="Sector")</formula>
    </cfRule>
    <cfRule type="expression" dxfId="681" priority="39903">
      <formula>AND($G67="Service provided", OR($B25="Region",$B25="Root"))</formula>
    </cfRule>
  </conditionalFormatting>
  <conditionalFormatting sqref="K26:K27">
    <cfRule type="expression" dxfId="680" priority="38958">
      <formula>AND($G56="Service provided", $B26="Sector")</formula>
    </cfRule>
    <cfRule type="expression" dxfId="679" priority="38960">
      <formula>_xlfn.FORMULATEXT(K26)="="&amp;ADDRESS(ROW(#REF!),COLUMN(#REF!),4)</formula>
    </cfRule>
    <cfRule type="expression" dxfId="678" priority="38959">
      <formula>AND($G56="Service provided", $B26="Service")</formula>
    </cfRule>
    <cfRule type="expression" dxfId="677" priority="38957">
      <formula>AND($G56="Service provided", OR($B26="Region",$B26="Root"))</formula>
    </cfRule>
  </conditionalFormatting>
  <conditionalFormatting sqref="K28:K29 K61:K62">
    <cfRule type="expression" dxfId="676" priority="42153">
      <formula>AND($G124="Service provided", OR($B28="Region",$B28="Root"))</formula>
    </cfRule>
    <cfRule type="expression" dxfId="675" priority="42156">
      <formula>_xlfn.FORMULATEXT(K28)="="&amp;ADDRESS(ROW(#REF!),COLUMN(#REF!),4)</formula>
    </cfRule>
    <cfRule type="expression" dxfId="674" priority="42155">
      <formula>AND($G124="Service provided", $B28="Service")</formula>
    </cfRule>
    <cfRule type="expression" dxfId="673" priority="42154">
      <formula>AND($G124="Service provided", $B28="Sector")</formula>
    </cfRule>
  </conditionalFormatting>
  <conditionalFormatting sqref="K30 K35:K36">
    <cfRule type="expression" dxfId="672" priority="38501">
      <formula>_xlfn.FORMULATEXT(K30)="="&amp;ADDRESS(ROW(#REF!),COLUMN(#REF!),4)</formula>
    </cfRule>
    <cfRule type="expression" dxfId="671" priority="38500">
      <formula>AND($G125="Service provided", $B30="Service")</formula>
    </cfRule>
    <cfRule type="expression" dxfId="670" priority="38499">
      <formula>AND($G125="Service provided", $B30="Sector")</formula>
    </cfRule>
    <cfRule type="expression" dxfId="669" priority="38498">
      <formula>AND($G125="Service provided", OR($B30="Region",$B30="Root"))</formula>
    </cfRule>
  </conditionalFormatting>
  <conditionalFormatting sqref="K31">
    <cfRule type="expression" dxfId="668" priority="35402">
      <formula>AND($G140="Service provided", OR($B31="Region",$B31="Root"))</formula>
    </cfRule>
    <cfRule type="expression" dxfId="667" priority="35403">
      <formula>AND($G140="Service provided", $B31="Sector")</formula>
    </cfRule>
    <cfRule type="expression" dxfId="666" priority="35404">
      <formula>AND($G140="Service provided", $B31="Service")</formula>
    </cfRule>
    <cfRule type="expression" dxfId="665" priority="35405">
      <formula>_xlfn.FORMULATEXT(K31)="="&amp;ADDRESS(ROW(#REF!),COLUMN(#REF!),4)</formula>
    </cfRule>
  </conditionalFormatting>
  <conditionalFormatting sqref="K32:K33">
    <cfRule type="expression" dxfId="664" priority="42108">
      <formula>_xlfn.FORMULATEXT(K32)="="&amp;ADDRESS(ROW(#REF!),COLUMN(#REF!),4)</formula>
    </cfRule>
    <cfRule type="expression" dxfId="663" priority="42107">
      <formula>AND($G125="Service provided", $B32="Service")</formula>
    </cfRule>
    <cfRule type="expression" dxfId="662" priority="42106">
      <formula>AND($G125="Service provided", $B32="Sector")</formula>
    </cfRule>
    <cfRule type="expression" dxfId="661" priority="42105">
      <formula>AND($G125="Service provided", OR($B32="Region",$B32="Root"))</formula>
    </cfRule>
  </conditionalFormatting>
  <conditionalFormatting sqref="K34 N86:N89">
    <cfRule type="expression" dxfId="660" priority="33355">
      <formula>_xlfn.FORMULATEXT(K34)="="&amp;ADDRESS(ROW(#REF!),COLUMN(#REF!),4)</formula>
    </cfRule>
    <cfRule type="expression" dxfId="659" priority="33353">
      <formula>AND($G73="Service provided", $B34="Sector")</formula>
    </cfRule>
    <cfRule type="expression" dxfId="658" priority="33354">
      <formula>AND($G73="Service provided", $B34="Service")</formula>
    </cfRule>
  </conditionalFormatting>
  <conditionalFormatting sqref="K37 L49:L50 N49:DJ50 L65:L66 N65:DJ66 M122">
    <cfRule type="expression" dxfId="657" priority="17946">
      <formula>_xlfn.FORMULATEXT(K37)="="&amp;ADDRESS(ROW(#REF!),COLUMN(#REF!),4)</formula>
    </cfRule>
    <cfRule type="expression" dxfId="656" priority="17945">
      <formula>AND($G44="Service provided", $B37="Service")</formula>
    </cfRule>
    <cfRule type="expression" dxfId="655" priority="17944">
      <formula>AND($G44="Service provided", $B37="Sector")</formula>
    </cfRule>
  </conditionalFormatting>
  <conditionalFormatting sqref="K38">
    <cfRule type="expression" dxfId="654" priority="33350">
      <formula>AND($G69="Service provided", $B38="Service")</formula>
    </cfRule>
    <cfRule type="expression" dxfId="653" priority="33348">
      <formula>AND($G69="Service provided", OR($B38="Region",$B38="Root"))</formula>
    </cfRule>
    <cfRule type="expression" dxfId="652" priority="33349">
      <formula>AND($G69="Service provided", $B38="Sector")</formula>
    </cfRule>
    <cfRule type="expression" dxfId="651" priority="33351">
      <formula>_xlfn.FORMULATEXT(K38)="="&amp;ADDRESS(ROW(#REF!),COLUMN(#REF!),4)</formula>
    </cfRule>
  </conditionalFormatting>
  <conditionalFormatting sqref="K39">
    <cfRule type="expression" dxfId="650" priority="38047">
      <formula>_xlfn.FORMULATEXT(K39)="="&amp;ADDRESS(ROW(#REF!),COLUMN(#REF!),4)</formula>
    </cfRule>
    <cfRule type="expression" dxfId="649" priority="38046">
      <formula>AND($G68="Service provided", $B39="Service")</formula>
    </cfRule>
    <cfRule type="expression" dxfId="648" priority="38045">
      <formula>AND($G68="Service provided", $B39="Sector")</formula>
    </cfRule>
    <cfRule type="expression" dxfId="647" priority="38044">
      <formula>AND($G68="Service provided", OR($B39="Region",$B39="Root"))</formula>
    </cfRule>
  </conditionalFormatting>
  <conditionalFormatting sqref="K45">
    <cfRule type="expression" dxfId="646" priority="42158">
      <formula>AND($G168="Service provided", $B45="Sector")</formula>
    </cfRule>
    <cfRule type="expression" dxfId="645" priority="42159">
      <formula>AND($G168="Service provided", $B45="Service")</formula>
    </cfRule>
    <cfRule type="expression" dxfId="644" priority="42160">
      <formula>_xlfn.FORMULATEXT(K45)="="&amp;ADDRESS(ROW(#REF!),COLUMN(#REF!),4)</formula>
    </cfRule>
    <cfRule type="expression" dxfId="643" priority="42157">
      <formula>AND($G168="Service provided", OR($B45="Region",$B45="Root"))</formula>
    </cfRule>
  </conditionalFormatting>
  <conditionalFormatting sqref="K46">
    <cfRule type="expression" dxfId="642" priority="42202">
      <formula>AND($G170="Service provided", OR($B46="Region",$B46="Root"))</formula>
    </cfRule>
    <cfRule type="expression" dxfId="641" priority="42203">
      <formula>AND($G170="Service provided", $B46="Sector")</formula>
    </cfRule>
    <cfRule type="expression" dxfId="640" priority="42204">
      <formula>AND($G170="Service provided", $B46="Service")</formula>
    </cfRule>
    <cfRule type="expression" dxfId="639" priority="42205">
      <formula>_xlfn.FORMULATEXT(K46)="="&amp;ADDRESS(ROW(#REF!),COLUMN(#REF!),4)</formula>
    </cfRule>
  </conditionalFormatting>
  <conditionalFormatting sqref="K47:K48 K51">
    <cfRule type="expression" dxfId="638" priority="35516">
      <formula>AND($G160="Service provided", OR($B47="Region",$B47="Root"))</formula>
    </cfRule>
    <cfRule type="expression" dxfId="637" priority="35518">
      <formula>AND($G160="Service provided", $B47="Service")</formula>
    </cfRule>
    <cfRule type="expression" dxfId="636" priority="35517">
      <formula>AND($G160="Service provided", $B47="Sector")</formula>
    </cfRule>
    <cfRule type="expression" dxfId="635" priority="35519">
      <formula>_xlfn.FORMULATEXT(K47)="="&amp;ADDRESS(ROW(#REF!),COLUMN(#REF!),4)</formula>
    </cfRule>
  </conditionalFormatting>
  <conditionalFormatting sqref="K49:K50">
    <cfRule type="expression" dxfId="634" priority="42460">
      <formula>_xlfn.FORMULATEXT(K49)="="&amp;ADDRESS(ROW(#REF!),COLUMN(#REF!),4)</formula>
    </cfRule>
    <cfRule type="expression" dxfId="633" priority="42457">
      <formula>AND($G171="Service provided", OR($B49="Region",$B49="Root"))</formula>
    </cfRule>
    <cfRule type="expression" dxfId="632" priority="42458">
      <formula>AND($G171="Service provided", $B49="Sector")</formula>
    </cfRule>
    <cfRule type="expression" dxfId="631" priority="42459">
      <formula>AND($G171="Service provided", $B49="Service")</formula>
    </cfRule>
  </conditionalFormatting>
  <conditionalFormatting sqref="K52 K73 K77">
    <cfRule type="expression" dxfId="630" priority="35390">
      <formula>AND($G168="Service provided", OR($B52="Region",$B52="Root"))</formula>
    </cfRule>
    <cfRule type="expression" dxfId="629" priority="35391">
      <formula>AND($G168="Service provided", $B52="Sector")</formula>
    </cfRule>
    <cfRule type="expression" dxfId="628" priority="35392">
      <formula>AND($G168="Service provided", $B52="Service")</formula>
    </cfRule>
    <cfRule type="expression" dxfId="627" priority="35393">
      <formula>_xlfn.FORMULATEXT(K52)="="&amp;ADDRESS(ROW(#REF!),COLUMN(#REF!),4)</formula>
    </cfRule>
  </conditionalFormatting>
  <conditionalFormatting sqref="K53:K54">
    <cfRule type="expression" dxfId="626" priority="42456">
      <formula>_xlfn.FORMULATEXT(K53)="="&amp;ADDRESS(ROW(#REF!),COLUMN(#REF!),4)</formula>
    </cfRule>
    <cfRule type="expression" dxfId="625" priority="42455">
      <formula>AND($G159="Service provided", $B53="Service")</formula>
    </cfRule>
    <cfRule type="expression" dxfId="624" priority="42454">
      <formula>AND($G159="Service provided", $B53="Sector")</formula>
    </cfRule>
    <cfRule type="expression" dxfId="623" priority="42453">
      <formula>AND($G159="Service provided", OR($B53="Region",$B53="Root"))</formula>
    </cfRule>
  </conditionalFormatting>
  <conditionalFormatting sqref="K55">
    <cfRule type="expression" dxfId="622" priority="29411">
      <formula>_xlfn.FORMULATEXT(K55)="="&amp;ADDRESS(ROW(#REF!),COLUMN(#REF!),4)</formula>
    </cfRule>
    <cfRule type="expression" dxfId="621" priority="29410">
      <formula>AND($G97="Service provided", $B55="Service")</formula>
    </cfRule>
    <cfRule type="expression" dxfId="620" priority="29409">
      <formula>AND($G97="Service provided", $B55="Sector")</formula>
    </cfRule>
    <cfRule type="expression" dxfId="619" priority="29408">
      <formula>AND($G97="Service provided", OR($B55="Region",$B55="Root"))</formula>
    </cfRule>
  </conditionalFormatting>
  <conditionalFormatting sqref="K56">
    <cfRule type="expression" dxfId="618" priority="42115">
      <formula>AND($G149="Service provided", $B56="Service")</formula>
    </cfRule>
    <cfRule type="expression" dxfId="617" priority="42113">
      <formula>AND($G149="Service provided", OR($B56="Region",$B56="Root"))</formula>
    </cfRule>
    <cfRule type="expression" dxfId="616" priority="42116">
      <formula>_xlfn.FORMULATEXT(K56)="="&amp;ADDRESS(ROW(#REF!),COLUMN(#REF!),4)</formula>
    </cfRule>
    <cfRule type="expression" dxfId="615" priority="42114">
      <formula>AND($G149="Service provided", $B56="Sector")</formula>
    </cfRule>
  </conditionalFormatting>
  <conditionalFormatting sqref="K57">
    <cfRule type="expression" dxfId="614" priority="42319">
      <formula>AND($G151="Service provided", $B57="Sector")</formula>
    </cfRule>
    <cfRule type="expression" dxfId="613" priority="42318">
      <formula>AND($G151="Service provided", OR($B57="Region",$B57="Root"))</formula>
    </cfRule>
    <cfRule type="expression" dxfId="612" priority="42321">
      <formula>_xlfn.FORMULATEXT(K57)="="&amp;ADDRESS(ROW(#REF!),COLUMN(#REF!),4)</formula>
    </cfRule>
    <cfRule type="expression" dxfId="611" priority="42320">
      <formula>AND($G151="Service provided", $B57="Service")</formula>
    </cfRule>
  </conditionalFormatting>
  <conditionalFormatting sqref="K58">
    <cfRule type="expression" dxfId="610" priority="34933">
      <formula>_xlfn.FORMULATEXT(K58)="="&amp;ADDRESS(ROW(#REF!),COLUMN(#REF!),4)</formula>
    </cfRule>
    <cfRule type="expression" dxfId="609" priority="34932">
      <formula>AND($G153="Service provided", $B58="Service")</formula>
    </cfRule>
    <cfRule type="expression" dxfId="608" priority="34931">
      <formula>AND($G153="Service provided", $B58="Sector")</formula>
    </cfRule>
    <cfRule type="expression" dxfId="607" priority="34930">
      <formula>AND($G153="Service provided", OR($B58="Region",$B58="Root"))</formula>
    </cfRule>
  </conditionalFormatting>
  <conditionalFormatting sqref="K59">
    <cfRule type="expression" dxfId="606" priority="42306">
      <formula>AND($G155="Service provided", OR($B59="Region",$B59="Root"))</formula>
    </cfRule>
    <cfRule type="expression" dxfId="605" priority="42308">
      <formula>AND($G155="Service provided", $B59="Service")</formula>
    </cfRule>
    <cfRule type="expression" dxfId="604" priority="42309">
      <formula>_xlfn.FORMULATEXT(K59)="="&amp;ADDRESS(ROW(#REF!),COLUMN(#REF!),4)</formula>
    </cfRule>
    <cfRule type="expression" dxfId="603" priority="42307">
      <formula>AND($G155="Service provided", $B59="Sector")</formula>
    </cfRule>
  </conditionalFormatting>
  <conditionalFormatting sqref="K60">
    <cfRule type="expression" dxfId="602" priority="42263">
      <formula>AND($G157="Service provided", $B60="Sector")</formula>
    </cfRule>
    <cfRule type="expression" dxfId="601" priority="42262">
      <formula>AND($G157="Service provided", OR($B60="Region",$B60="Root"))</formula>
    </cfRule>
    <cfRule type="expression" dxfId="600" priority="42265">
      <formula>_xlfn.FORMULATEXT(K60)="="&amp;ADDRESS(ROW(#REF!),COLUMN(#REF!),4)</formula>
    </cfRule>
    <cfRule type="expression" dxfId="599" priority="42264">
      <formula>AND($G157="Service provided", $B60="Service")</formula>
    </cfRule>
  </conditionalFormatting>
  <conditionalFormatting sqref="K68">
    <cfRule type="expression" dxfId="598" priority="35354">
      <formula>AND($G144="Service provided", OR($B68="Region",$B68="Root"))</formula>
    </cfRule>
    <cfRule type="expression" dxfId="597" priority="35355">
      <formula>AND($G144="Service provided", $B68="Sector")</formula>
    </cfRule>
    <cfRule type="expression" dxfId="596" priority="35357">
      <formula>_xlfn.FORMULATEXT(K68)="="&amp;ADDRESS(ROW(#REF!),COLUMN(#REF!),4)</formula>
    </cfRule>
    <cfRule type="expression" dxfId="595" priority="35356">
      <formula>AND($G144="Service provided", $B68="Service")</formula>
    </cfRule>
  </conditionalFormatting>
  <conditionalFormatting sqref="K69">
    <cfRule type="expression" dxfId="594" priority="35342">
      <formula>AND($G142="Service provided", OR($B69="Region",$B69="Root"))</formula>
    </cfRule>
    <cfRule type="expression" dxfId="593" priority="35343">
      <formula>AND($G142="Service provided", $B69="Sector")</formula>
    </cfRule>
    <cfRule type="expression" dxfId="592" priority="35344">
      <formula>AND($G142="Service provided", $B69="Service")</formula>
    </cfRule>
    <cfRule type="expression" dxfId="591" priority="35345">
      <formula>_xlfn.FORMULATEXT(K69)="="&amp;ADDRESS(ROW(#REF!),COLUMN(#REF!),4)</formula>
    </cfRule>
  </conditionalFormatting>
  <conditionalFormatting sqref="K72">
    <cfRule type="expression" dxfId="590" priority="35569">
      <formula>AND($G170="Service provided", $B72="Sector")</formula>
    </cfRule>
    <cfRule type="expression" dxfId="589" priority="35568">
      <formula>AND($G170="Service provided", OR($B72="Region",$B72="Root"))</formula>
    </cfRule>
    <cfRule type="expression" dxfId="588" priority="35570">
      <formula>AND($G170="Service provided", $B72="Service")</formula>
    </cfRule>
    <cfRule type="expression" dxfId="587" priority="35571">
      <formula>_xlfn.FORMULATEXT(K72)="="&amp;ADDRESS(ROW(#REF!),COLUMN(#REF!),4)</formula>
    </cfRule>
  </conditionalFormatting>
  <conditionalFormatting sqref="K74:K75 K84">
    <cfRule type="expression" dxfId="586" priority="35733">
      <formula>AND($G188="Service provided", $B74="Sector")</formula>
    </cfRule>
    <cfRule type="expression" dxfId="585" priority="35732">
      <formula>AND($G188="Service provided", OR($B74="Region",$B74="Root"))</formula>
    </cfRule>
    <cfRule type="expression" dxfId="584" priority="35734">
      <formula>AND($G188="Service provided", $B74="Service")</formula>
    </cfRule>
    <cfRule type="expression" dxfId="583" priority="35735">
      <formula>_xlfn.FORMULATEXT(K74)="="&amp;ADDRESS(ROW(#REF!),COLUMN(#REF!),4)</formula>
    </cfRule>
  </conditionalFormatting>
  <conditionalFormatting sqref="K76 K78 K81">
    <cfRule type="expression" dxfId="582" priority="42099">
      <formula>AND($G191="Service provided", $B76="Service")</formula>
    </cfRule>
    <cfRule type="expression" dxfId="581" priority="42100">
      <formula>_xlfn.FORMULATEXT(K76)="="&amp;ADDRESS(ROW(#REF!),COLUMN(#REF!),4)</formula>
    </cfRule>
    <cfRule type="expression" dxfId="580" priority="42097">
      <formula>AND($G191="Service provided", OR($B76="Region",$B76="Root"))</formula>
    </cfRule>
    <cfRule type="expression" dxfId="579" priority="42098">
      <formula>AND($G191="Service provided", $B76="Sector")</formula>
    </cfRule>
  </conditionalFormatting>
  <conditionalFormatting sqref="K86:K87">
    <cfRule type="expression" dxfId="578" priority="40532">
      <formula>AND($G51="Service provided", OR($B86="Region",$B86="Root"))</formula>
    </cfRule>
    <cfRule type="expression" dxfId="577" priority="40534">
      <formula>AND($G51="Service provided", $B86="Service")</formula>
    </cfRule>
    <cfRule type="expression" dxfId="576" priority="40535">
      <formula>_xlfn.FORMULATEXT(K86)="="&amp;ADDRESS(ROW(#REF!),COLUMN(#REF!),4)</formula>
    </cfRule>
    <cfRule type="expression" dxfId="575" priority="40533">
      <formula>AND($G51="Service provided", $B86="Sector")</formula>
    </cfRule>
  </conditionalFormatting>
  <conditionalFormatting sqref="K88:K89">
    <cfRule type="expression" dxfId="574" priority="11730">
      <formula>AND($G72="Service provided", $B88="Sector")</formula>
    </cfRule>
    <cfRule type="expression" dxfId="573" priority="11731">
      <formula>AND($G72="Service provided", $B88="Service")</formula>
    </cfRule>
    <cfRule type="expression" dxfId="572" priority="11732">
      <formula>_xlfn.FORMULATEXT(K88)="="&amp;ADDRESS(ROW(#REF!),COLUMN(#REF!),4)</formula>
    </cfRule>
    <cfRule type="expression" dxfId="571" priority="11729">
      <formula>AND($G72="Service provided", OR($B88="Region",$B88="Root"))</formula>
    </cfRule>
  </conditionalFormatting>
  <conditionalFormatting sqref="K90:K91">
    <cfRule type="expression" dxfId="570" priority="40971">
      <formula>AND($G49="Service provided", OR($B90="Region",$B90="Root"))</formula>
    </cfRule>
    <cfRule type="expression" dxfId="569" priority="40972">
      <formula>AND($G49="Service provided", $B90="Sector")</formula>
    </cfRule>
    <cfRule type="expression" dxfId="568" priority="40973">
      <formula>AND($G49="Service provided", $B90="Service")</formula>
    </cfRule>
    <cfRule type="expression" dxfId="567" priority="40974">
      <formula>_xlfn.FORMULATEXT(K90)="="&amp;ADDRESS(ROW(#REF!),COLUMN(#REF!),4)</formula>
    </cfRule>
  </conditionalFormatting>
  <conditionalFormatting sqref="K92 K113:L114 N113:DJ114 A113:A115 K115:DJ115">
    <cfRule type="expression" dxfId="566" priority="40387">
      <formula>_xlfn.FORMULATEXT(A92)="="&amp;ADDRESS(ROW(#REF!),COLUMN(#REF!),4)</formula>
    </cfRule>
    <cfRule type="expression" dxfId="565" priority="40386">
      <formula>AND($G70="Service provided", $B92="Service")</formula>
    </cfRule>
    <cfRule type="expression" dxfId="564" priority="40385">
      <formula>AND($G70="Service provided", $B92="Sector")</formula>
    </cfRule>
  </conditionalFormatting>
  <conditionalFormatting sqref="K93 A111 L116:DJ116">
    <cfRule type="expression" dxfId="563" priority="39971">
      <formula>AND($G74="Service provided", $B93="Sector")</formula>
    </cfRule>
    <cfRule type="expression" dxfId="562" priority="39972">
      <formula>AND($G74="Service provided", $B93="Service")</formula>
    </cfRule>
    <cfRule type="expression" dxfId="561" priority="39973">
      <formula>_xlfn.FORMULATEXT(A93)="="&amp;ADDRESS(ROW(#REF!),COLUMN(#REF!),4)</formula>
    </cfRule>
  </conditionalFormatting>
  <conditionalFormatting sqref="K93 L116:DJ116 A111">
    <cfRule type="expression" dxfId="560" priority="39970">
      <formula>AND($G74="Service provided", OR($B93="Region",$B93="Root"))</formula>
    </cfRule>
  </conditionalFormatting>
  <conditionalFormatting sqref="K94:K95">
    <cfRule type="expression" dxfId="559" priority="40749">
      <formula>_xlfn.FORMULATEXT(K94)="="&amp;ADDRESS(ROW(#REF!),COLUMN(#REF!),4)</formula>
    </cfRule>
    <cfRule type="expression" dxfId="558" priority="40746">
      <formula>AND($G62="Service provided", OR($B94="Region",$B94="Root"))</formula>
    </cfRule>
    <cfRule type="expression" dxfId="557" priority="40747">
      <formula>AND($G62="Service provided", $B94="Sector")</formula>
    </cfRule>
    <cfRule type="expression" dxfId="556" priority="40748">
      <formula>AND($G62="Service provided", $B94="Service")</formula>
    </cfRule>
  </conditionalFormatting>
  <conditionalFormatting sqref="K97">
    <cfRule type="expression" dxfId="555" priority="34966">
      <formula>AND($G53="Service provided", OR($B97="Region",$B97="Root"))</formula>
    </cfRule>
    <cfRule type="expression" dxfId="554" priority="34969">
      <formula>_xlfn.FORMULATEXT(K97)="="&amp;ADDRESS(ROW(#REF!),COLUMN(#REF!),4)</formula>
    </cfRule>
    <cfRule type="expression" dxfId="553" priority="34968">
      <formula>AND($G53="Service provided", $B97="Service")</formula>
    </cfRule>
    <cfRule type="expression" dxfId="552" priority="34967">
      <formula>AND($G53="Service provided", $B97="Sector")</formula>
    </cfRule>
  </conditionalFormatting>
  <conditionalFormatting sqref="K98">
    <cfRule type="expression" dxfId="551" priority="32887">
      <formula>_xlfn.FORMULATEXT(K98)="="&amp;ADDRESS(ROW(#REF!),COLUMN(#REF!),4)</formula>
    </cfRule>
    <cfRule type="expression" dxfId="550" priority="32886">
      <formula>AND($G47="Service provided", $B98="Service")</formula>
    </cfRule>
    <cfRule type="expression" dxfId="549" priority="32884">
      <formula>AND($G47="Service provided", OR($B98="Region",$B98="Root"))</formula>
    </cfRule>
    <cfRule type="expression" dxfId="548" priority="32885">
      <formula>AND($G47="Service provided", $B98="Sector")</formula>
    </cfRule>
  </conditionalFormatting>
  <conditionalFormatting sqref="K105">
    <cfRule type="expression" dxfId="547" priority="34921">
      <formula>_xlfn.FORMULATEXT(K105)="="&amp;ADDRESS(ROW(#REF!),COLUMN(#REF!),4)</formula>
    </cfRule>
    <cfRule type="expression" dxfId="546" priority="34920">
      <formula>AND($G58="Service provided", $B105="Service")</formula>
    </cfRule>
    <cfRule type="expression" dxfId="545" priority="34919">
      <formula>AND($G58="Service provided", $B105="Sector")</formula>
    </cfRule>
    <cfRule type="expression" dxfId="544" priority="34918">
      <formula>AND($G58="Service provided", OR($B105="Region",$B105="Root"))</formula>
    </cfRule>
  </conditionalFormatting>
  <conditionalFormatting sqref="K106">
    <cfRule type="expression" dxfId="543" priority="35140">
      <formula>_xlfn.FORMULATEXT(K106)="="&amp;ADDRESS(ROW(#REF!),COLUMN(#REF!),4)</formula>
    </cfRule>
    <cfRule type="expression" dxfId="542" priority="35137">
      <formula>AND($G123="Service provided", OR($B106="Region",$B106="Root"))</formula>
    </cfRule>
    <cfRule type="expression" dxfId="541" priority="35138">
      <formula>AND($G123="Service provided", $B106="Sector")</formula>
    </cfRule>
    <cfRule type="expression" dxfId="540" priority="35139">
      <formula>AND($G123="Service provided", $B106="Service")</formula>
    </cfRule>
  </conditionalFormatting>
  <conditionalFormatting sqref="K107:K110">
    <cfRule type="expression" dxfId="539" priority="33867">
      <formula>AND($G59="Service provided", OR($B107="Region",$B107="Root"))</formula>
    </cfRule>
    <cfRule type="expression" dxfId="538" priority="33868">
      <formula>AND($G59="Service provided", $B107="Sector")</formula>
    </cfRule>
    <cfRule type="expression" dxfId="537" priority="33870">
      <formula>_xlfn.FORMULATEXT(K107)="="&amp;ADDRESS(ROW(#REF!),COLUMN(#REF!),4)</formula>
    </cfRule>
    <cfRule type="expression" dxfId="536" priority="33869">
      <formula>AND($G59="Service provided", $B107="Service")</formula>
    </cfRule>
  </conditionalFormatting>
  <conditionalFormatting sqref="K111">
    <cfRule type="expression" dxfId="535" priority="41812">
      <formula>AND($G62="Service provided", $B111="Service")</formula>
    </cfRule>
    <cfRule type="expression" dxfId="534" priority="41813">
      <formula>_xlfn.FORMULATEXT(K111)="="&amp;ADDRESS(ROW(#REF!),COLUMN(#REF!),4)</formula>
    </cfRule>
    <cfRule type="expression" dxfId="533" priority="41811">
      <formula>AND($G62="Service provided", $B111="Sector")</formula>
    </cfRule>
    <cfRule type="expression" dxfId="532" priority="41810">
      <formula>AND($G62="Service provided", OR($B111="Region",$B111="Root"))</formula>
    </cfRule>
  </conditionalFormatting>
  <conditionalFormatting sqref="K112">
    <cfRule type="expression" dxfId="531" priority="35338">
      <formula>AND($G61="Service provided", OR($B112="Region",$B112="Root"))</formula>
    </cfRule>
    <cfRule type="expression" dxfId="530" priority="35341">
      <formula>_xlfn.FORMULATEXT(K112)="="&amp;ADDRESS(ROW(#REF!),COLUMN(#REF!),4)</formula>
    </cfRule>
    <cfRule type="expression" dxfId="529" priority="35339">
      <formula>AND($G61="Service provided", $B112="Sector")</formula>
    </cfRule>
    <cfRule type="expression" dxfId="528" priority="35340">
      <formula>AND($G61="Service provided", $B112="Service")</formula>
    </cfRule>
  </conditionalFormatting>
  <conditionalFormatting sqref="K113:K115">
    <cfRule type="expression" dxfId="527" priority="34376">
      <formula>AND($G61="Service provided", $B113="Sector")</formula>
    </cfRule>
    <cfRule type="expression" dxfId="526" priority="34375">
      <formula>AND($G61="Service provided", OR($B113="Region",$B113="Root"))</formula>
    </cfRule>
    <cfRule type="expression" dxfId="525" priority="34378">
      <formula>_xlfn.FORMULATEXT(K113)="="&amp;ADDRESS(ROW(#REF!),COLUMN(#REF!),4)</formula>
    </cfRule>
    <cfRule type="expression" dxfId="524" priority="34377">
      <formula>AND($G61="Service provided", $B113="Service")</formula>
    </cfRule>
  </conditionalFormatting>
  <conditionalFormatting sqref="K116 L118:DJ119 L124:DJ125">
    <cfRule type="expression" dxfId="523" priority="1887">
      <formula>AND($G118="Service provided", $B116="Service")</formula>
    </cfRule>
    <cfRule type="expression" dxfId="522" priority="1888">
      <formula>_xlfn.FORMULATEXT(K116)="="&amp;ADDRESS(ROW(#REF!),COLUMN(#REF!),4)</formula>
    </cfRule>
    <cfRule type="expression" dxfId="521" priority="1886">
      <formula>AND($G118="Service provided", $B116="Sector")</formula>
    </cfRule>
  </conditionalFormatting>
  <conditionalFormatting sqref="K22:L23 N22:DJ23">
    <cfRule type="expression" dxfId="520" priority="41384">
      <formula>AND($G103="Service provided", $B22="Sector")</formula>
    </cfRule>
    <cfRule type="expression" dxfId="519" priority="41386">
      <formula>_xlfn.FORMULATEXT(K22)="="&amp;ADDRESS(ROW(#REF!),COLUMN(#REF!),4)</formula>
    </cfRule>
    <cfRule type="expression" dxfId="518" priority="41385">
      <formula>AND($G103="Service provided", $B22="Service")</formula>
    </cfRule>
    <cfRule type="expression" dxfId="517" priority="41383">
      <formula>AND($G103="Service provided", OR($B22="Region",$B22="Root"))</formula>
    </cfRule>
  </conditionalFormatting>
  <conditionalFormatting sqref="K26:L26">
    <cfRule type="expression" dxfId="516" priority="34430">
      <formula>_xlfn.FORMULATEXT(K26)="="&amp;ADDRESS(ROW(#REF!),COLUMN(#REF!),4)</formula>
    </cfRule>
    <cfRule type="expression" dxfId="515" priority="34427">
      <formula>AND($G116="Service provided", OR($B26="Region",$B26="Root"))</formula>
    </cfRule>
    <cfRule type="expression" dxfId="514" priority="34429">
      <formula>AND($G116="Service provided", $B26="Service")</formula>
    </cfRule>
    <cfRule type="expression" dxfId="513" priority="34428">
      <formula>AND($G116="Service provided", $B26="Sector")</formula>
    </cfRule>
  </conditionalFormatting>
  <conditionalFormatting sqref="K30:L30 N30:DJ30">
    <cfRule type="expression" dxfId="512" priority="32992">
      <formula>AND($G101="Service provided", OR($B30="Region",$B30="Root"))</formula>
    </cfRule>
    <cfRule type="expression" dxfId="511" priority="32993">
      <formula>AND($G101="Service provided", $B30="Sector")</formula>
    </cfRule>
    <cfRule type="expression" dxfId="510" priority="32994">
      <formula>AND($G101="Service provided", $B30="Service")</formula>
    </cfRule>
    <cfRule type="expression" dxfId="509" priority="32995">
      <formula>_xlfn.FORMULATEXT(K30)="="&amp;ADDRESS(ROW(#REF!),COLUMN(#REF!),4)</formula>
    </cfRule>
  </conditionalFormatting>
  <conditionalFormatting sqref="K37:L38 N37:DJ38 K96">
    <cfRule type="expression" dxfId="508" priority="31774">
      <formula>AND($G4="Service provided", $B37="Sector")</formula>
    </cfRule>
    <cfRule type="expression" dxfId="507" priority="31773">
      <formula>AND($G4="Service provided", OR($B37="Region",$B37="Root"))</formula>
    </cfRule>
    <cfRule type="expression" dxfId="506" priority="31776">
      <formula>_xlfn.FORMULATEXT(K37)="="&amp;ADDRESS(ROW(#REF!),COLUMN(#REF!),4)</formula>
    </cfRule>
    <cfRule type="expression" dxfId="505" priority="31775">
      <formula>AND($G4="Service provided", $B37="Service")</formula>
    </cfRule>
  </conditionalFormatting>
  <conditionalFormatting sqref="K39:L39 N39:DJ39">
    <cfRule type="expression" dxfId="504" priority="30825">
      <formula>AND($G8="Service provided", $B39="Sector")</formula>
    </cfRule>
    <cfRule type="expression" dxfId="503" priority="30826">
      <formula>AND($G8="Service provided", $B39="Service")</formula>
    </cfRule>
    <cfRule type="expression" dxfId="502" priority="30827">
      <formula>_xlfn.FORMULATEXT(K39)="="&amp;ADDRESS(ROW(#REF!),COLUMN(#REF!),4)</formula>
    </cfRule>
    <cfRule type="expression" dxfId="501" priority="30824">
      <formula>AND($G8="Service provided", OR($B39="Region",$B39="Root"))</formula>
    </cfRule>
  </conditionalFormatting>
  <conditionalFormatting sqref="K40:L40 N40:DJ40">
    <cfRule type="expression" dxfId="500" priority="31352">
      <formula>_xlfn.FORMULATEXT(K40)="="&amp;ADDRESS(ROW(#REF!),COLUMN(#REF!),4)</formula>
    </cfRule>
    <cfRule type="expression" dxfId="499" priority="31351">
      <formula>AND($G10="Service provided", $B40="Service")</formula>
    </cfRule>
    <cfRule type="expression" dxfId="498" priority="31349">
      <formula>AND($G10="Service provided", OR($B40="Region",$B40="Root"))</formula>
    </cfRule>
    <cfRule type="expression" dxfId="497" priority="31350">
      <formula>AND($G10="Service provided", $B40="Sector")</formula>
    </cfRule>
  </conditionalFormatting>
  <conditionalFormatting sqref="K41:L42">
    <cfRule type="expression" dxfId="496" priority="31055">
      <formula>AND($G31="Service provided", $B41="Sector")</formula>
    </cfRule>
    <cfRule type="expression" dxfId="495" priority="31057">
      <formula>_xlfn.FORMULATEXT(K41)="="&amp;ADDRESS(ROW(#REF!),COLUMN(#REF!),4)</formula>
    </cfRule>
    <cfRule type="expression" dxfId="494" priority="31054">
      <formula>AND($G31="Service provided", OR($B41="Region",$B41="Root"))</formula>
    </cfRule>
    <cfRule type="expression" dxfId="493" priority="31056">
      <formula>AND($G31="Service provided", $B41="Service")</formula>
    </cfRule>
  </conditionalFormatting>
  <conditionalFormatting sqref="K43:L43 N43:DJ43">
    <cfRule type="expression" dxfId="492" priority="38066">
      <formula>AND($G9="Service provided", $B43="Sector")</formula>
    </cfRule>
    <cfRule type="expression" dxfId="491" priority="38065">
      <formula>AND($G9="Service provided", OR($B43="Region",$B43="Root"))</formula>
    </cfRule>
    <cfRule type="expression" dxfId="490" priority="38068">
      <formula>_xlfn.FORMULATEXT(K43)="="&amp;ADDRESS(ROW(#REF!),COLUMN(#REF!),4)</formula>
    </cfRule>
    <cfRule type="expression" dxfId="489" priority="38067">
      <formula>AND($G9="Service provided", $B43="Service")</formula>
    </cfRule>
  </conditionalFormatting>
  <conditionalFormatting sqref="K55:L55 N55:DJ55">
    <cfRule type="expression" dxfId="488" priority="35362">
      <formula>AND($G118="Service provided", OR($B55="Region",$B55="Root"))</formula>
    </cfRule>
    <cfRule type="expression" dxfId="487" priority="35363">
      <formula>AND($G118="Service provided", $B55="Sector")</formula>
    </cfRule>
    <cfRule type="expression" dxfId="486" priority="35364">
      <formula>AND($G118="Service provided", $B55="Service")</formula>
    </cfRule>
    <cfRule type="expression" dxfId="485" priority="35365">
      <formula>_xlfn.FORMULATEXT(K55)="="&amp;ADDRESS(ROW(#REF!),COLUMN(#REF!),4)</formula>
    </cfRule>
  </conditionalFormatting>
  <conditionalFormatting sqref="K105:L105 N105:DJ105 K107:L108 N107:DJ108">
    <cfRule type="expression" dxfId="484" priority="34096">
      <formula>_xlfn.FORMULATEXT(K105)="="&amp;ADDRESS(ROW(#REF!),COLUMN(#REF!),4)</formula>
    </cfRule>
    <cfRule type="expression" dxfId="483" priority="34095">
      <formula>AND($G88="Service provided", $B105="Service")</formula>
    </cfRule>
    <cfRule type="expression" dxfId="482" priority="34094">
      <formula>AND($G88="Service provided", $B105="Sector")</formula>
    </cfRule>
  </conditionalFormatting>
  <conditionalFormatting sqref="K107:L108 K105:L105 N105:DJ105 N107:DJ108">
    <cfRule type="expression" dxfId="481" priority="34093">
      <formula>AND($G88="Service provided", OR($B105="Region",$B105="Root"))</formula>
    </cfRule>
  </conditionalFormatting>
  <conditionalFormatting sqref="K109:L110 N68:DJ68 N109:DJ110 A109">
    <cfRule type="expression" dxfId="480" priority="35098">
      <formula>AND($G50="Service provided", OR($B68="Region",$B68="Root"))</formula>
    </cfRule>
  </conditionalFormatting>
  <conditionalFormatting sqref="K111:L111 N111:DJ111">
    <cfRule type="expression" dxfId="479" priority="41091">
      <formula>AND($G92="Service provided", OR($B111="Region",$B111="Root"))</formula>
    </cfRule>
    <cfRule type="expression" dxfId="478" priority="41094">
      <formula>_xlfn.FORMULATEXT(K111)="="&amp;ADDRESS(ROW(#REF!),COLUMN(#REF!),4)</formula>
    </cfRule>
    <cfRule type="expression" dxfId="477" priority="41093">
      <formula>AND($G92="Service provided", $B111="Service")</formula>
    </cfRule>
    <cfRule type="expression" dxfId="476" priority="41092">
      <formula>AND($G92="Service provided", $B111="Sector")</formula>
    </cfRule>
  </conditionalFormatting>
  <conditionalFormatting sqref="K113:L114 K115:DJ115 N113:DJ114 K92 A113:A115">
    <cfRule type="expression" dxfId="475" priority="40384">
      <formula>AND($G70="Service provided", OR($B92="Region",$B92="Root"))</formula>
    </cfRule>
  </conditionalFormatting>
  <conditionalFormatting sqref="K96:DJ96 A96 A103:A104">
    <cfRule type="expression" dxfId="474" priority="41128">
      <formula>AND($G93="Service provided", OR($B96="Region",$B96="Root"))</formula>
    </cfRule>
  </conditionalFormatting>
  <conditionalFormatting sqref="K97:DJ97">
    <cfRule type="expression" dxfId="473" priority="28775">
      <formula>AND($G93="Service provided", $B97="Service")</formula>
    </cfRule>
    <cfRule type="expression" dxfId="472" priority="28776">
      <formula>_xlfn.FORMULATEXT(K97)="="&amp;ADDRESS(ROW(#REF!),COLUMN(#REF!),4)</formula>
    </cfRule>
    <cfRule type="expression" dxfId="471" priority="28773">
      <formula>AND($G93="Service provided", OR($B97="Region",$B97="Root"))</formula>
    </cfRule>
    <cfRule type="expression" dxfId="470" priority="28774">
      <formula>AND($G93="Service provided", $B97="Sector")</formula>
    </cfRule>
  </conditionalFormatting>
  <conditionalFormatting sqref="K98:DJ98">
    <cfRule type="expression" dxfId="469" priority="34961">
      <formula>_xlfn.FORMULATEXT(K98)="="&amp;ADDRESS(ROW(#REF!),COLUMN(#REF!),4)</formula>
    </cfRule>
    <cfRule type="expression" dxfId="468" priority="34960">
      <formula>AND($G34="Service provided", $B98="Service")</formula>
    </cfRule>
    <cfRule type="expression" dxfId="467" priority="34959">
      <formula>AND($G34="Service provided", $B98="Sector")</formula>
    </cfRule>
    <cfRule type="expression" dxfId="466" priority="34958">
      <formula>AND($G34="Service provided", OR($B98="Region",$B98="Root"))</formula>
    </cfRule>
  </conditionalFormatting>
  <conditionalFormatting sqref="K99:DJ99">
    <cfRule type="expression" dxfId="465" priority="3166">
      <formula>AND($G98="Service provided", $B99="Service")</formula>
    </cfRule>
    <cfRule type="expression" dxfId="464" priority="3165">
      <formula>AND($G98="Service provided", $B99="Sector")</formula>
    </cfRule>
    <cfRule type="expression" dxfId="463" priority="3167">
      <formula>_xlfn.FORMULATEXT(K99)="="&amp;ADDRESS(ROW(#REF!),COLUMN(#REF!),4)</formula>
    </cfRule>
    <cfRule type="expression" dxfId="462" priority="3164">
      <formula>AND($G98="Service provided", OR($B99="Region",$B99="Root"))</formula>
    </cfRule>
  </conditionalFormatting>
  <conditionalFormatting sqref="K100:DJ101 K102:L102 N102:DJ102 M102:M114">
    <cfRule type="expression" dxfId="461" priority="41314">
      <formula>_xlfn.FORMULATEXT(K100)="="&amp;ADDRESS(ROW(#REF!),COLUMN(#REF!),4)</formula>
    </cfRule>
    <cfRule type="expression" dxfId="460" priority="41313">
      <formula>AND($G86="Service provided", $B100="Service")</formula>
    </cfRule>
    <cfRule type="expression" dxfId="459" priority="41312">
      <formula>AND($G86="Service provided", $B100="Sector")</formula>
    </cfRule>
    <cfRule type="expression" dxfId="458" priority="41311">
      <formula>AND($G86="Service provided", OR($B100="Region",$B100="Root"))</formula>
    </cfRule>
  </conditionalFormatting>
  <conditionalFormatting sqref="L16:L17 N16:DJ17 K103">
    <cfRule type="expression" dxfId="457" priority="22880">
      <formula>_xlfn.FORMULATEXT(K16)="="&amp;ADDRESS(ROW(#REF!),COLUMN(#REF!),4)</formula>
    </cfRule>
    <cfRule type="expression" dxfId="456" priority="22879">
      <formula>AND($G40="Service provided", $B16="Service")</formula>
    </cfRule>
    <cfRule type="expression" dxfId="455" priority="22878">
      <formula>AND($G40="Service provided", $B16="Sector")</formula>
    </cfRule>
  </conditionalFormatting>
  <conditionalFormatting sqref="L18">
    <cfRule type="expression" dxfId="454" priority="36331">
      <formula>$G41="Technology"</formula>
    </cfRule>
  </conditionalFormatting>
  <conditionalFormatting sqref="L19 N19:DJ19 K104 M120:M121">
    <cfRule type="expression" dxfId="453" priority="30116">
      <formula>_xlfn.FORMULATEXT(K19)="="&amp;ADDRESS(ROW(#REF!),COLUMN(#REF!),4)</formula>
    </cfRule>
    <cfRule type="expression" dxfId="452" priority="30115">
      <formula>AND($G37="Service provided", $B19="Service")</formula>
    </cfRule>
    <cfRule type="expression" dxfId="451" priority="30114">
      <formula>AND($G37="Service provided", $B19="Sector")</formula>
    </cfRule>
  </conditionalFormatting>
  <conditionalFormatting sqref="L19:L21">
    <cfRule type="expression" dxfId="450" priority="24630">
      <formula>$G37="Technology"</formula>
    </cfRule>
  </conditionalFormatting>
  <conditionalFormatting sqref="L20:L21 N20:DJ21">
    <cfRule type="expression" dxfId="449" priority="544">
      <formula>$G43="Technology"</formula>
    </cfRule>
  </conditionalFormatting>
  <conditionalFormatting sqref="L22:L23 N22:DJ23 N32:DJ32">
    <cfRule type="expression" dxfId="448" priority="13575">
      <formula>$G103="Technology"</formula>
    </cfRule>
  </conditionalFormatting>
  <conditionalFormatting sqref="L24:L25 N24:DJ25">
    <cfRule type="expression" dxfId="447" priority="554">
      <formula>$G106="Technology"</formula>
    </cfRule>
  </conditionalFormatting>
  <conditionalFormatting sqref="L26 N26:DJ26">
    <cfRule type="expression" dxfId="446" priority="15618">
      <formula>$G116="Technology"</formula>
    </cfRule>
  </conditionalFormatting>
  <conditionalFormatting sqref="L30 N30:DJ30 L32:L33 N32:DJ33">
    <cfRule type="expression" dxfId="445" priority="20830">
      <formula>$G101="Technology"</formula>
    </cfRule>
  </conditionalFormatting>
  <conditionalFormatting sqref="L31 N31:DJ31 L35:L36 N35:DJ36">
    <cfRule type="expression" dxfId="444" priority="2146">
      <formula>$G101="Technology"</formula>
    </cfRule>
  </conditionalFormatting>
  <conditionalFormatting sqref="L31 N31:DJ31">
    <cfRule type="expression" dxfId="443" priority="8408">
      <formula>$G107="Technology"</formula>
    </cfRule>
    <cfRule type="expression" dxfId="442" priority="27909">
      <formula>_xlfn.FORMULATEXT(L31)="="&amp;ADDRESS(ROW(#REF!),COLUMN(#REF!),4)</formula>
    </cfRule>
    <cfRule type="expression" dxfId="441" priority="27906">
      <formula>AND($G3="Service provided", OR($B31="Region",$B31="Root"))</formula>
    </cfRule>
    <cfRule type="expression" dxfId="440" priority="27907">
      <formula>AND($G3="Service provided", $B31="Sector")</formula>
    </cfRule>
    <cfRule type="expression" dxfId="439" priority="27908">
      <formula>AND($G3="Service provided", $B31="Service")</formula>
    </cfRule>
  </conditionalFormatting>
  <conditionalFormatting sqref="L31:L33 N31:DJ33">
    <cfRule type="expression" dxfId="438" priority="7610">
      <formula>$G3="Technology"</formula>
    </cfRule>
  </conditionalFormatting>
  <conditionalFormatting sqref="L32 K13 K15">
    <cfRule type="expression" dxfId="437" priority="32901">
      <formula>AND($G82="Service provided", OR($B13="Region",$B13="Root"))</formula>
    </cfRule>
  </conditionalFormatting>
  <conditionalFormatting sqref="L32 N32:DJ32">
    <cfRule type="expression" dxfId="436" priority="14814">
      <formula>$G101="Technology"</formula>
    </cfRule>
  </conditionalFormatting>
  <conditionalFormatting sqref="L32">
    <cfRule type="expression" dxfId="435" priority="41468">
      <formula>$G113="Technology"</formula>
    </cfRule>
  </conditionalFormatting>
  <conditionalFormatting sqref="L33 N33:DJ33">
    <cfRule type="expression" dxfId="434" priority="24481">
      <formula>$G116="Technology"</formula>
    </cfRule>
  </conditionalFormatting>
  <conditionalFormatting sqref="L34">
    <cfRule type="expression" dxfId="433" priority="14818">
      <formula>$G101="Technology"</formula>
    </cfRule>
  </conditionalFormatting>
  <conditionalFormatting sqref="L34:L36 N34:DJ36">
    <cfRule type="expression" dxfId="432" priority="37290">
      <formula>AND($G14="Service provided", $B34="Sector")</formula>
    </cfRule>
    <cfRule type="expression" dxfId="431" priority="25113">
      <formula>$G14="Technology"</formula>
    </cfRule>
    <cfRule type="expression" dxfId="430" priority="37289">
      <formula>AND($G14="Service provided", OR($B34="Region",$B34="Root"))</formula>
    </cfRule>
    <cfRule type="expression" dxfId="429" priority="37291">
      <formula>AND($G14="Service provided", $B34="Service")</formula>
    </cfRule>
    <cfRule type="expression" dxfId="428" priority="37292">
      <formula>_xlfn.FORMULATEXT(L34)="="&amp;ADDRESS(ROW(#REF!),COLUMN(#REF!),4)</formula>
    </cfRule>
  </conditionalFormatting>
  <conditionalFormatting sqref="L37:L38 N37:DJ38">
    <cfRule type="expression" dxfId="427" priority="6816">
      <formula>$G4="Technology"</formula>
    </cfRule>
  </conditionalFormatting>
  <conditionalFormatting sqref="L39:L42 N39:DJ42">
    <cfRule type="expression" dxfId="426" priority="4692">
      <formula>$G8="Technology"</formula>
    </cfRule>
  </conditionalFormatting>
  <conditionalFormatting sqref="L40 N40:DJ40">
    <cfRule type="expression" dxfId="425" priority="9385">
      <formula>$G10="Technology"</formula>
    </cfRule>
  </conditionalFormatting>
  <conditionalFormatting sqref="L41:L42">
    <cfRule type="expression" dxfId="424" priority="8224">
      <formula>$G31="Technology"</formula>
    </cfRule>
  </conditionalFormatting>
  <conditionalFormatting sqref="L43 N43:DJ43">
    <cfRule type="expression" dxfId="423" priority="8963">
      <formula>$G9="Technology"</formula>
    </cfRule>
  </conditionalFormatting>
  <conditionalFormatting sqref="L45:L46 N45:DJ46">
    <cfRule type="expression" dxfId="422" priority="38767">
      <formula>AND($G64="Service provided", $B45="Service")</formula>
    </cfRule>
    <cfRule type="expression" dxfId="421" priority="38765">
      <formula>AND($G64="Service provided", OR($B45="Region",$B45="Root"))</formula>
    </cfRule>
    <cfRule type="expression" dxfId="420" priority="38766">
      <formula>AND($G64="Service provided", $B45="Sector")</formula>
    </cfRule>
    <cfRule type="expression" dxfId="419" priority="39099">
      <formula>$G64="Technology"</formula>
    </cfRule>
    <cfRule type="expression" dxfId="418" priority="38768">
      <formula>_xlfn.FORMULATEXT(L45)="="&amp;ADDRESS(ROW(#REF!),COLUMN(#REF!),4)</formula>
    </cfRule>
  </conditionalFormatting>
  <conditionalFormatting sqref="L47:L48">
    <cfRule type="expression" dxfId="417" priority="25879">
      <formula>$G69="Technology"</formula>
    </cfRule>
  </conditionalFormatting>
  <conditionalFormatting sqref="L49:L52 L65:L66 N65:DJ66 M119:N119 M120">
    <cfRule type="expression" dxfId="416" priority="1294">
      <formula>$G56="Technology"</formula>
    </cfRule>
  </conditionalFormatting>
  <conditionalFormatting sqref="L51 N51:DJ51">
    <cfRule type="expression" dxfId="415" priority="611">
      <formula>$G59="Technology"</formula>
    </cfRule>
  </conditionalFormatting>
  <conditionalFormatting sqref="L51:L52 N51:DJ52">
    <cfRule type="expression" dxfId="414" priority="12131">
      <formula>$G63="Technology"</formula>
    </cfRule>
    <cfRule type="expression" dxfId="413" priority="35440">
      <formula>AND($G63="Service provided", $B51="Sector")</formula>
    </cfRule>
    <cfRule type="expression" dxfId="412" priority="35441">
      <formula>AND($G63="Service provided", $B51="Service")</formula>
    </cfRule>
    <cfRule type="expression" dxfId="411" priority="35442">
      <formula>_xlfn.FORMULATEXT(L51)="="&amp;ADDRESS(ROW(#REF!),COLUMN(#REF!),4)</formula>
    </cfRule>
    <cfRule type="expression" dxfId="410" priority="35439">
      <formula>AND($G63="Service provided", OR($B51="Region",$B51="Root"))</formula>
    </cfRule>
  </conditionalFormatting>
  <conditionalFormatting sqref="L52 N52:DJ52 L104 N104:DJ104">
    <cfRule type="expression" dxfId="409" priority="22926">
      <formula>$G61="Technology"</formula>
    </cfRule>
  </conditionalFormatting>
  <conditionalFormatting sqref="L52">
    <cfRule type="expression" dxfId="408" priority="20060">
      <formula>$G70="Technology"</formula>
    </cfRule>
  </conditionalFormatting>
  <conditionalFormatting sqref="L53:L54 N53:DJ54 M117:M118">
    <cfRule type="expression" dxfId="407" priority="4221">
      <formula>_xlfn.FORMULATEXT(L53)="="&amp;ADDRESS(ROW(#REF!),COLUMN(#REF!),4)</formula>
    </cfRule>
    <cfRule type="expression" dxfId="406" priority="4220">
      <formula>AND($G69="Service provided", $B53="Service")</formula>
    </cfRule>
    <cfRule type="expression" dxfId="405" priority="4219">
      <formula>AND($G69="Service provided", $B53="Sector")</formula>
    </cfRule>
  </conditionalFormatting>
  <conditionalFormatting sqref="L53:L54 N53:DJ54">
    <cfRule type="expression" dxfId="404" priority="26141">
      <formula>$G58="Technology"</formula>
    </cfRule>
  </conditionalFormatting>
  <conditionalFormatting sqref="L53:L54">
    <cfRule type="expression" dxfId="403" priority="1817">
      <formula>$G69="Technology"</formula>
    </cfRule>
  </conditionalFormatting>
  <conditionalFormatting sqref="L55 N55:DJ55">
    <cfRule type="expression" dxfId="402" priority="2677">
      <formula>$G118="Technology"</formula>
    </cfRule>
  </conditionalFormatting>
  <conditionalFormatting sqref="L58:L60 N58:DJ60">
    <cfRule type="expression" dxfId="401" priority="33527">
      <formula>AND($G61="Service provided", OR($B58="Region",$B58="Root"))</formula>
    </cfRule>
    <cfRule type="expression" dxfId="400" priority="33528">
      <formula>AND($G61="Service provided", $B58="Sector")</formula>
    </cfRule>
    <cfRule type="expression" dxfId="399" priority="33529">
      <formula>AND($G61="Service provided", $B58="Service")</formula>
    </cfRule>
    <cfRule type="expression" dxfId="398" priority="33530">
      <formula>_xlfn.FORMULATEXT(L58)="="&amp;ADDRESS(ROW(#REF!),COLUMN(#REF!),4)</formula>
    </cfRule>
    <cfRule type="expression" dxfId="397" priority="2045">
      <formula>$G61="Technology"</formula>
    </cfRule>
  </conditionalFormatting>
  <conditionalFormatting sqref="L61 N61:DJ61">
    <cfRule type="expression" dxfId="396" priority="38732">
      <formula>AND($G53="Service provided", OR($B61="Region",$B61="Root"))</formula>
    </cfRule>
    <cfRule type="expression" dxfId="395" priority="38734">
      <formula>AND($G53="Service provided", $B61="Service")</formula>
    </cfRule>
    <cfRule type="expression" dxfId="394" priority="38733">
      <formula>AND($G53="Service provided", $B61="Sector")</formula>
    </cfRule>
    <cfRule type="expression" dxfId="393" priority="38735">
      <formula>_xlfn.FORMULATEXT(L61)="="&amp;ADDRESS(ROW(#REF!),COLUMN(#REF!),4)</formula>
    </cfRule>
    <cfRule type="expression" dxfId="392" priority="10026">
      <formula>$G53="Technology"</formula>
    </cfRule>
  </conditionalFormatting>
  <conditionalFormatting sqref="L62">
    <cfRule type="expression" dxfId="391" priority="14058">
      <formula>AND($G47="Service provided", $B62="Sector")</formula>
    </cfRule>
    <cfRule type="expression" dxfId="390" priority="31887">
      <formula>$G47="Technology"</formula>
    </cfRule>
    <cfRule type="expression" dxfId="389" priority="14059">
      <formula>AND($G47="Service provided", $B62="Service")</formula>
    </cfRule>
    <cfRule type="expression" dxfId="388" priority="14057">
      <formula>AND($G47="Service provided", OR($B62="Region",$B62="Root"))</formula>
    </cfRule>
    <cfRule type="expression" dxfId="387" priority="14060">
      <formula>_xlfn.FORMULATEXT(L62)="="&amp;ADDRESS(ROW(#REF!),COLUMN(#REF!),4)</formula>
    </cfRule>
  </conditionalFormatting>
  <conditionalFormatting sqref="L63:L64 N63:DJ64">
    <cfRule type="expression" dxfId="386" priority="33009">
      <formula>AND($G51="Service provided", $B63="Sector")</formula>
    </cfRule>
    <cfRule type="expression" dxfId="385" priority="33008">
      <formula>AND($G51="Service provided", OR($B63="Region",$B63="Root"))</formula>
    </cfRule>
    <cfRule type="expression" dxfId="384" priority="33010">
      <formula>AND($G51="Service provided", $B63="Service")</formula>
    </cfRule>
    <cfRule type="expression" dxfId="383" priority="33011">
      <formula>_xlfn.FORMULATEXT(L63)="="&amp;ADDRESS(ROW(#REF!),COLUMN(#REF!),4)</formula>
    </cfRule>
  </conditionalFormatting>
  <conditionalFormatting sqref="L63:L64">
    <cfRule type="expression" dxfId="382" priority="26610">
      <formula>$G51="Technology"</formula>
    </cfRule>
  </conditionalFormatting>
  <conditionalFormatting sqref="L67 N67:DJ67">
    <cfRule type="expression" dxfId="381" priority="27569">
      <formula>_xlfn.FORMULATEXT(L67)="="&amp;ADDRESS(ROW(#REF!),COLUMN(#REF!),4)</formula>
    </cfRule>
    <cfRule type="expression" dxfId="380" priority="27568">
      <formula>AND($G73="Service provided", $B67="Service")</formula>
    </cfRule>
    <cfRule type="expression" dxfId="379" priority="27527">
      <formula>$G73="Technology"</formula>
    </cfRule>
    <cfRule type="expression" dxfId="378" priority="27566">
      <formula>AND($G73="Service provided", OR($B67="Region",$B67="Root"))</formula>
    </cfRule>
    <cfRule type="expression" dxfId="377" priority="27567">
      <formula>AND($G73="Service provided", $B67="Sector")</formula>
    </cfRule>
  </conditionalFormatting>
  <conditionalFormatting sqref="L68">
    <cfRule type="expression" dxfId="376" priority="39091">
      <formula>AND($G50="Service provided", $B68="Service")</formula>
    </cfRule>
    <cfRule type="expression" dxfId="375" priority="39090">
      <formula>AND($G50="Service provided", $B68="Sector")</formula>
    </cfRule>
    <cfRule type="expression" dxfId="374" priority="24264">
      <formula>$G47="Technology"</formula>
    </cfRule>
    <cfRule type="expression" dxfId="373" priority="39092">
      <formula>_xlfn.FORMULATEXT(L68)="="&amp;ADDRESS(ROW(#REF!),COLUMN(#REF!),4)</formula>
    </cfRule>
    <cfRule type="expression" dxfId="372" priority="39089">
      <formula>AND($G50="Service provided", OR($B68="Region",$B68="Root"))</formula>
    </cfRule>
  </conditionalFormatting>
  <conditionalFormatting sqref="L69 N69:DJ69">
    <cfRule type="expression" dxfId="371" priority="22258">
      <formula>AND($G49="Service provided", $B69="Sector")</formula>
    </cfRule>
    <cfRule type="expression" dxfId="370" priority="22257">
      <formula>AND($G49="Service provided", OR($B69="Region",$B69="Root"))</formula>
    </cfRule>
    <cfRule type="expression" dxfId="369" priority="22260">
      <formula>_xlfn.FORMULATEXT(L69)="="&amp;ADDRESS(ROW(#REF!),COLUMN(#REF!),4)</formula>
    </cfRule>
    <cfRule type="expression" dxfId="368" priority="22259">
      <formula>AND($G49="Service provided", $B69="Service")</formula>
    </cfRule>
    <cfRule type="expression" dxfId="367" priority="3469">
      <formula>$G49="Technology"</formula>
    </cfRule>
  </conditionalFormatting>
  <conditionalFormatting sqref="L72 N72:DJ72">
    <cfRule type="expression" dxfId="366" priority="27005">
      <formula>$G65="Technology"</formula>
    </cfRule>
    <cfRule type="expression" dxfId="365" priority="27016">
      <formula>AND($G65="Service provided", $B72="Sector")</formula>
    </cfRule>
    <cfRule type="expression" dxfId="364" priority="27018">
      <formula>_xlfn.FORMULATEXT(L72)="="&amp;ADDRESS(ROW(#REF!),COLUMN(#REF!),4)</formula>
    </cfRule>
    <cfRule type="expression" dxfId="363" priority="27015">
      <formula>AND($G65="Service provided", OR($B72="Region",$B72="Root"))</formula>
    </cfRule>
    <cfRule type="expression" dxfId="362" priority="27017">
      <formula>AND($G65="Service provided", $B72="Service")</formula>
    </cfRule>
  </conditionalFormatting>
  <conditionalFormatting sqref="L73 N73:DJ73">
    <cfRule type="expression" dxfId="361" priority="17596">
      <formula>$G130="Technology"</formula>
    </cfRule>
    <cfRule type="expression" dxfId="360" priority="35325">
      <formula>_xlfn.FORMULATEXT(L73)="="&amp;ADDRESS(ROW(#REF!),COLUMN(#REF!),4)</formula>
    </cfRule>
    <cfRule type="expression" dxfId="359" priority="35322">
      <formula>AND($G130="Service provided", OR($B73="Region",$B73="Root"))</formula>
    </cfRule>
    <cfRule type="expression" dxfId="358" priority="35324">
      <formula>AND($G130="Service provided", $B73="Service")</formula>
    </cfRule>
    <cfRule type="expression" dxfId="357" priority="35323">
      <formula>AND($G130="Service provided", $B73="Sector")</formula>
    </cfRule>
  </conditionalFormatting>
  <conditionalFormatting sqref="L74 N74:DJ74 L103 N103:DJ103 M126:N127">
    <cfRule type="expression" dxfId="356" priority="13308">
      <formula>AND($G78="Service provided", $B74="Service")</formula>
    </cfRule>
    <cfRule type="expression" dxfId="355" priority="13307">
      <formula>AND($G78="Service provided", $B74="Sector")</formula>
    </cfRule>
    <cfRule type="expression" dxfId="354" priority="13309">
      <formula>_xlfn.FORMULATEXT(L74)="="&amp;ADDRESS(ROW(#REF!),COLUMN(#REF!),4)</formula>
    </cfRule>
  </conditionalFormatting>
  <conditionalFormatting sqref="L74">
    <cfRule type="expression" dxfId="353" priority="33517">
      <formula>$G78="Technology"</formula>
    </cfRule>
  </conditionalFormatting>
  <conditionalFormatting sqref="L75 N75:DJ75">
    <cfRule type="expression" dxfId="352" priority="34440">
      <formula>AND($G142="Service provided", $B75="Sector")</formula>
    </cfRule>
    <cfRule type="expression" dxfId="351" priority="34441">
      <formula>AND($G142="Service provided", $B75="Service")</formula>
    </cfRule>
    <cfRule type="expression" dxfId="350" priority="34442">
      <formula>_xlfn.FORMULATEXT(L75)="="&amp;ADDRESS(ROW(#REF!),COLUMN(#REF!),4)</formula>
    </cfRule>
  </conditionalFormatting>
  <conditionalFormatting sqref="L75">
    <cfRule type="expression" dxfId="349" priority="618">
      <formula>$G142="Technology"</formula>
    </cfRule>
  </conditionalFormatting>
  <conditionalFormatting sqref="L76:L77 N76:DJ77 A94:A95 K94:L95 N94:DJ95 A99:A102 A105:A108 O130:O131 L131:DJ132">
    <cfRule type="expression" dxfId="348" priority="17358">
      <formula>_xlfn.FORMULATEXT(A76)="="&amp;ADDRESS(ROW(#REF!),COLUMN(#REF!),4)</formula>
    </cfRule>
    <cfRule type="expression" dxfId="347" priority="17357">
      <formula>AND($G74="Service provided", $B76="Service")</formula>
    </cfRule>
    <cfRule type="expression" dxfId="346" priority="17356">
      <formula>AND($G74="Service provided", $B76="Sector")</formula>
    </cfRule>
  </conditionalFormatting>
  <conditionalFormatting sqref="L76:L77 N76:DJ77 L94:L95 N94:DJ95">
    <cfRule type="expression" dxfId="345" priority="15510">
      <formula>$G74="Technology"</formula>
    </cfRule>
  </conditionalFormatting>
  <conditionalFormatting sqref="L78 N78:DJ78">
    <cfRule type="expression" dxfId="344" priority="3015">
      <formula>$G73="Technology"</formula>
    </cfRule>
    <cfRule type="expression" dxfId="343" priority="39985">
      <formula>_xlfn.FORMULATEXT(L78)="="&amp;ADDRESS(ROW(#REF!),COLUMN(#REF!),4)</formula>
    </cfRule>
    <cfRule type="expression" dxfId="342" priority="39982">
      <formula>AND($G73="Service provided", OR($B78="Region",$B78="Root"))</formula>
    </cfRule>
    <cfRule type="expression" dxfId="341" priority="39983">
      <formula>AND($G73="Service provided", $B78="Sector")</formula>
    </cfRule>
    <cfRule type="expression" dxfId="340" priority="39984">
      <formula>AND($G73="Service provided", $B78="Service")</formula>
    </cfRule>
  </conditionalFormatting>
  <conditionalFormatting sqref="L86 N86:DJ86">
    <cfRule type="expression" dxfId="339" priority="14152">
      <formula>$G35="Technology"</formula>
    </cfRule>
  </conditionalFormatting>
  <conditionalFormatting sqref="L87 N87:DJ87">
    <cfRule type="expression" dxfId="338" priority="6656">
      <formula>$G20="Technology"</formula>
    </cfRule>
  </conditionalFormatting>
  <conditionalFormatting sqref="L88:L91 N88:DJ91">
    <cfRule type="expression" dxfId="337" priority="24155">
      <formula>$G16="Technology"</formula>
    </cfRule>
  </conditionalFormatting>
  <conditionalFormatting sqref="L92 N92:DJ92">
    <cfRule type="expression" dxfId="336" priority="35051">
      <formula>_xlfn.FORMULATEXT(L92)="="&amp;ADDRESS(ROW(#REF!),COLUMN(#REF!),4)</formula>
    </cfRule>
    <cfRule type="expression" dxfId="335" priority="35050">
      <formula>AND($G6="Service provided", $B92="Service")</formula>
    </cfRule>
    <cfRule type="expression" dxfId="334" priority="35049">
      <formula>AND($G6="Service provided", $B92="Sector")</formula>
    </cfRule>
    <cfRule type="expression" dxfId="333" priority="23863">
      <formula>$G6="Technology"</formula>
    </cfRule>
    <cfRule type="expression" dxfId="332" priority="35048">
      <formula>AND($G6="Service provided", OR($B92="Region",$B92="Root"))</formula>
    </cfRule>
  </conditionalFormatting>
  <conditionalFormatting sqref="L93 N93:DJ93">
    <cfRule type="expression" dxfId="331" priority="36137">
      <formula>$G11="Technology"</formula>
    </cfRule>
  </conditionalFormatting>
  <conditionalFormatting sqref="L94:L95 N94:DJ95">
    <cfRule type="expression" dxfId="330" priority="17717">
      <formula>$G14="Technology"</formula>
    </cfRule>
  </conditionalFormatting>
  <conditionalFormatting sqref="L104 N104:DJ104">
    <cfRule type="expression" dxfId="329" priority="35456">
      <formula>AND($G113="Service provided", OR($B104="Region",$B104="Root"))</formula>
    </cfRule>
    <cfRule type="expression" dxfId="328" priority="35457">
      <formula>AND($G113="Service provided", $B104="Sector")</formula>
    </cfRule>
    <cfRule type="expression" dxfId="327" priority="35458">
      <formula>AND($G113="Service provided", $B104="Service")</formula>
    </cfRule>
    <cfRule type="expression" dxfId="326" priority="35459">
      <formula>_xlfn.FORMULATEXT(L104)="="&amp;ADDRESS(ROW(#REF!),COLUMN(#REF!),4)</formula>
    </cfRule>
  </conditionalFormatting>
  <conditionalFormatting sqref="L105 N105:DJ105 L107:L108 N107:DJ108">
    <cfRule type="expression" dxfId="325" priority="34601">
      <formula>$G88="Technology"</formula>
    </cfRule>
  </conditionalFormatting>
  <conditionalFormatting sqref="L105 N105:DJ105">
    <cfRule type="expression" dxfId="324" priority="35105">
      <formula>$G116="Technology"</formula>
    </cfRule>
  </conditionalFormatting>
  <conditionalFormatting sqref="L106 N106:DJ106">
    <cfRule type="expression" dxfId="323" priority="41060">
      <formula>$G94="Technology"</formula>
    </cfRule>
    <cfRule type="expression" dxfId="322" priority="41080">
      <formula>_xlfn.FORMULATEXT(L106)="="&amp;ADDRESS(ROW(#REF!),COLUMN(#REF!),4)</formula>
    </cfRule>
    <cfRule type="expression" dxfId="321" priority="41079">
      <formula>AND($G94="Service provided", $B106="Service")</formula>
    </cfRule>
    <cfRule type="expression" dxfId="320" priority="41077">
      <formula>AND($G94="Service provided", OR($B106="Region",$B106="Root"))</formula>
    </cfRule>
    <cfRule type="expression" dxfId="319" priority="41078">
      <formula>AND($G94="Service provided", $B106="Sector")</formula>
    </cfRule>
  </conditionalFormatting>
  <conditionalFormatting sqref="L109:L110 N109:DJ110">
    <cfRule type="expression" dxfId="318" priority="21834">
      <formula>$G91="Technology"</formula>
    </cfRule>
  </conditionalFormatting>
  <conditionalFormatting sqref="L111 N111:DJ111 L116:DJ116">
    <cfRule type="expression" dxfId="317" priority="28873">
      <formula>$G92="Technology"</formula>
    </cfRule>
  </conditionalFormatting>
  <conditionalFormatting sqref="L112 N112:DJ112">
    <cfRule type="expression" dxfId="316" priority="41151">
      <formula>$G91="Technology"</formula>
    </cfRule>
  </conditionalFormatting>
  <conditionalFormatting sqref="L113:L114 N113:DJ114 L115:DJ115">
    <cfRule type="expression" dxfId="315" priority="23237">
      <formula>$G91="Technology"</formula>
    </cfRule>
  </conditionalFormatting>
  <conditionalFormatting sqref="L3:DJ3 L47:L48 N47:DJ48">
    <cfRule type="expression" dxfId="314" priority="6960">
      <formula>_xlfn.FORMULATEXT(L3)="="&amp;ADDRESS(ROW(#REF!),COLUMN(#REF!),4)</formula>
    </cfRule>
    <cfRule type="expression" dxfId="313" priority="6959">
      <formula>AND($G24="Service provided", $B3="Service")</formula>
    </cfRule>
    <cfRule type="expression" dxfId="312" priority="6958">
      <formula>AND($G24="Service provided", $B3="Sector")</formula>
    </cfRule>
    <cfRule type="expression" dxfId="311" priority="6957">
      <formula>AND($G24="Service provided", OR($B3="Region",$B3="Root"))</formula>
    </cfRule>
  </conditionalFormatting>
  <conditionalFormatting sqref="L4:DJ5">
    <cfRule type="expression" dxfId="310" priority="30953">
      <formula>AND($G26="Service provided", $B4="Sector")</formula>
    </cfRule>
    <cfRule type="expression" dxfId="309" priority="30954">
      <formula>AND($G26="Service provided", $B4="Service")</formula>
    </cfRule>
    <cfRule type="expression" dxfId="308" priority="30952">
      <formula>AND($G26="Service provided", OR($B4="Region",$B4="Root"))</formula>
    </cfRule>
    <cfRule type="expression" dxfId="307" priority="30955">
      <formula>_xlfn.FORMULATEXT(L4)="="&amp;ADDRESS(ROW(#REF!),COLUMN(#REF!),4)</formula>
    </cfRule>
  </conditionalFormatting>
  <conditionalFormatting sqref="L4:DJ6 M7:M12 L13:DJ13 L15 N15:DJ15">
    <cfRule type="expression" dxfId="306" priority="527">
      <formula>$G26="Technology"</formula>
    </cfRule>
  </conditionalFormatting>
  <conditionalFormatting sqref="L6:DJ7 M7:M12 N90:N91">
    <cfRule type="expression" dxfId="305" priority="37999">
      <formula>_xlfn.FORMULATEXT(L6)="="&amp;ADDRESS(ROW(#REF!),COLUMN(#REF!),4)</formula>
    </cfRule>
    <cfRule type="expression" dxfId="304" priority="37998">
      <formula>AND($G38="Service provided", $B6="Service")</formula>
    </cfRule>
    <cfRule type="expression" dxfId="303" priority="37997">
      <formula>AND($G38="Service provided", $B6="Sector")</formula>
    </cfRule>
  </conditionalFormatting>
  <conditionalFormatting sqref="L6:DJ7 M7:M12">
    <cfRule type="expression" dxfId="302" priority="6881">
      <formula>$G38="Technology"</formula>
    </cfRule>
  </conditionalFormatting>
  <conditionalFormatting sqref="L6:DJ7 N90:N91 M7:M12">
    <cfRule type="expression" dxfId="301" priority="37996">
      <formula>AND($G38="Service provided", OR($B6="Region",$B6="Root"))</formula>
    </cfRule>
  </conditionalFormatting>
  <conditionalFormatting sqref="L8:DJ8 K99:K102">
    <cfRule type="expression" dxfId="300" priority="29355">
      <formula>_xlfn.FORMULATEXT(K8)="="&amp;ADDRESS(ROW(#REF!),COLUMN(#REF!),4)</formula>
    </cfRule>
    <cfRule type="expression" dxfId="299" priority="29354">
      <formula>AND($G28="Service provided", $B8="Service")</formula>
    </cfRule>
    <cfRule type="expression" dxfId="298" priority="29353">
      <formula>AND($G28="Service provided", $B8="Sector")</formula>
    </cfRule>
    <cfRule type="expression" dxfId="297" priority="29352">
      <formula>AND($G28="Service provided", OR($B8="Region",$B8="Root"))</formula>
    </cfRule>
  </conditionalFormatting>
  <conditionalFormatting sqref="L8:DJ8">
    <cfRule type="expression" dxfId="296" priority="9185">
      <formula>$G28="Technology"</formula>
    </cfRule>
  </conditionalFormatting>
  <conditionalFormatting sqref="L9:DJ10 L18 N18:DJ18 L20:L21 N20:DJ21">
    <cfRule type="expression" dxfId="295" priority="8361">
      <formula>AND($G32="Service provided", $B9="Service")</formula>
    </cfRule>
    <cfRule type="expression" dxfId="294" priority="8362">
      <formula>_xlfn.FORMULATEXT(L9)="="&amp;ADDRESS(ROW(#REF!),COLUMN(#REF!),4)</formula>
    </cfRule>
    <cfRule type="expression" dxfId="293" priority="8360">
      <formula>AND($G32="Service provided", $B9="Sector")</formula>
    </cfRule>
  </conditionalFormatting>
  <conditionalFormatting sqref="L9:DJ10 N20:DJ21 N18:DJ18 L20:L21 L18">
    <cfRule type="expression" dxfId="292" priority="8359">
      <formula>AND($G32="Service provided", OR($B9="Region",$B9="Root"))</formula>
    </cfRule>
  </conditionalFormatting>
  <conditionalFormatting sqref="L9:DJ12 N18:DJ18 L7:DJ7">
    <cfRule type="expression" dxfId="291" priority="22868">
      <formula>$G30="Technology"</formula>
    </cfRule>
  </conditionalFormatting>
  <conditionalFormatting sqref="L11:DJ12">
    <cfRule type="expression" dxfId="290" priority="35180">
      <formula>AND($G39="Service provided", $B11="Service")</formula>
    </cfRule>
    <cfRule type="expression" dxfId="289" priority="35179">
      <formula>AND($G39="Service provided", $B11="Sector")</formula>
    </cfRule>
    <cfRule type="expression" dxfId="288" priority="36393">
      <formula>$G39="Technology"</formula>
    </cfRule>
    <cfRule type="expression" dxfId="287" priority="35178">
      <formula>AND($G39="Service provided", OR($B11="Region",$B11="Root"))</formula>
    </cfRule>
    <cfRule type="expression" dxfId="286" priority="35181">
      <formula>_xlfn.FORMULATEXT(L11)="="&amp;ADDRESS(ROW(#REF!),COLUMN(#REF!),4)</formula>
    </cfRule>
  </conditionalFormatting>
  <conditionalFormatting sqref="L13:DJ13">
    <cfRule type="expression" dxfId="285" priority="31329">
      <formula>AND($G40="Service provided", OR($B13="Region",$B13="Root"))</formula>
    </cfRule>
    <cfRule type="expression" dxfId="284" priority="31330">
      <formula>AND($G40="Service provided", $B13="Sector")</formula>
    </cfRule>
    <cfRule type="expression" dxfId="283" priority="31331">
      <formula>AND($G40="Service provided", $B13="Service")</formula>
    </cfRule>
    <cfRule type="expression" dxfId="282" priority="31332">
      <formula>_xlfn.FORMULATEXT(L13)="="&amp;ADDRESS(ROW(#REF!),COLUMN(#REF!),4)</formula>
    </cfRule>
    <cfRule type="expression" dxfId="281" priority="21776">
      <formula>$G40="Technology"</formula>
    </cfRule>
  </conditionalFormatting>
  <conditionalFormatting sqref="L14:DJ14">
    <cfRule type="expression" dxfId="280" priority="30056">
      <formula>$G35="Technology"</formula>
    </cfRule>
  </conditionalFormatting>
  <conditionalFormatting sqref="L96:DJ96">
    <cfRule type="expression" dxfId="279" priority="29376">
      <formula>$G15="Technology"</formula>
    </cfRule>
    <cfRule type="expression" dxfId="278" priority="41121">
      <formula>$G93="Technology"</formula>
    </cfRule>
  </conditionalFormatting>
  <conditionalFormatting sqref="L97:DJ97">
    <cfRule type="expression" dxfId="277" priority="23924">
      <formula>$G15="Technology"</formula>
    </cfRule>
    <cfRule type="expression" dxfId="276" priority="28758">
      <formula>$G93="Technology"</formula>
    </cfRule>
  </conditionalFormatting>
  <conditionalFormatting sqref="L98:DJ98">
    <cfRule type="expression" dxfId="275" priority="7463">
      <formula>$G34="Technology"</formula>
    </cfRule>
    <cfRule type="expression" dxfId="274" priority="6521">
      <formula>$G22="Technology"</formula>
    </cfRule>
  </conditionalFormatting>
  <conditionalFormatting sqref="L99:DJ99">
    <cfRule type="expression" dxfId="273" priority="2017">
      <formula>$G98="Technology"</formula>
    </cfRule>
  </conditionalFormatting>
  <conditionalFormatting sqref="L99:DJ100">
    <cfRule type="expression" dxfId="272" priority="6925">
      <formula>$G14="Technology"</formula>
    </cfRule>
  </conditionalFormatting>
  <conditionalFormatting sqref="L100:DJ101 L102 N102:DJ102 M102:M114">
    <cfRule type="expression" dxfId="271" priority="40735">
      <formula>$G86="Technology"</formula>
    </cfRule>
  </conditionalFormatting>
  <conditionalFormatting sqref="L101:DJ101 L102 N102:DJ102 M102:M114">
    <cfRule type="expression" dxfId="270" priority="10027">
      <formula>$G22="Technology"</formula>
    </cfRule>
  </conditionalFormatting>
  <conditionalFormatting sqref="L116:DJ116">
    <cfRule type="expression" dxfId="269" priority="29375">
      <formula>$G92="Technology"</formula>
    </cfRule>
  </conditionalFormatting>
  <conditionalFormatting sqref="L117:DJ117">
    <cfRule type="expression" dxfId="268" priority="676">
      <formula>$G8="Technology"</formula>
    </cfRule>
    <cfRule type="expression" dxfId="267" priority="662">
      <formula>AND($G119="Service provided", OR($B117="Region",$B117="Root"))</formula>
    </cfRule>
    <cfRule type="expression" dxfId="266" priority="663">
      <formula>AND($G119="Service provided", $B117="Sector")</formula>
    </cfRule>
    <cfRule type="expression" dxfId="265" priority="665">
      <formula>_xlfn.FORMULATEXT(L117)="="&amp;ADDRESS(ROW(#REF!),COLUMN(#REF!),4)</formula>
    </cfRule>
    <cfRule type="expression" dxfId="264" priority="664">
      <formula>AND($G119="Service provided", $B117="Service")</formula>
    </cfRule>
  </conditionalFormatting>
  <conditionalFormatting sqref="L117:DJ118">
    <cfRule type="expression" dxfId="263" priority="677">
      <formula>$G34="Technology"</formula>
    </cfRule>
  </conditionalFormatting>
  <conditionalFormatting sqref="L117:DJ119">
    <cfRule type="expression" dxfId="262" priority="661">
      <formula>$G119="Technology"</formula>
    </cfRule>
  </conditionalFormatting>
  <conditionalFormatting sqref="L118:DJ119">
    <cfRule type="expression" dxfId="261" priority="17389">
      <formula>$G9="Technology"</formula>
    </cfRule>
  </conditionalFormatting>
  <conditionalFormatting sqref="L119:DJ120">
    <cfRule type="expression" dxfId="260" priority="21026">
      <formula>$G32="Technology"</formula>
    </cfRule>
  </conditionalFormatting>
  <conditionalFormatting sqref="L120:DJ120">
    <cfRule type="expression" dxfId="259" priority="17710">
      <formula>$G31="Technology"</formula>
    </cfRule>
  </conditionalFormatting>
  <conditionalFormatting sqref="L120:DJ121">
    <cfRule type="expression" dxfId="258" priority="26600">
      <formula>$G58="Technology"</formula>
    </cfRule>
    <cfRule type="expression" dxfId="257" priority="42141">
      <formula>AND($G58="Service provided", OR($B120="Region",$B120="Root"))</formula>
    </cfRule>
    <cfRule type="expression" dxfId="256" priority="42143">
      <formula>AND($G58="Service provided", $B120="Service")</formula>
    </cfRule>
    <cfRule type="expression" dxfId="255" priority="42142">
      <formula>AND($G58="Service provided", $B120="Sector")</formula>
    </cfRule>
    <cfRule type="expression" dxfId="254" priority="42144">
      <formula>_xlfn.FORMULATEXT(L120)="="&amp;ADDRESS(ROW(#REF!),COLUMN(#REF!),4)</formula>
    </cfRule>
  </conditionalFormatting>
  <conditionalFormatting sqref="L121:DJ123">
    <cfRule type="expression" dxfId="253" priority="28918">
      <formula>$G44="Technology"</formula>
    </cfRule>
    <cfRule type="expression" dxfId="252" priority="41788">
      <formula>$G37="Technology"</formula>
    </cfRule>
  </conditionalFormatting>
  <conditionalFormatting sqref="L122:DJ122">
    <cfRule type="expression" dxfId="251" priority="19105">
      <formula>$G5="Technology"</formula>
    </cfRule>
  </conditionalFormatting>
  <conditionalFormatting sqref="L122:DJ123">
    <cfRule type="expression" dxfId="250" priority="17387">
      <formula>$G61="Technology"</formula>
    </cfRule>
    <cfRule type="expression" dxfId="249" priority="18980">
      <formula>$G118="Technology"</formula>
    </cfRule>
  </conditionalFormatting>
  <conditionalFormatting sqref="L123:DJ123">
    <cfRule type="expression" dxfId="248" priority="4829">
      <formula>$G8="Technology"</formula>
    </cfRule>
  </conditionalFormatting>
  <conditionalFormatting sqref="L124:DJ125 L118:DJ119 K116">
    <cfRule type="expression" dxfId="247" priority="1885">
      <formula>AND($G118="Service provided", OR($B116="Region",$B116="Root"))</formula>
    </cfRule>
  </conditionalFormatting>
  <conditionalFormatting sqref="L124:DJ125">
    <cfRule type="expression" dxfId="246" priority="1856">
      <formula>$G126="Technology"</formula>
    </cfRule>
    <cfRule type="expression" dxfId="245" priority="21815">
      <formula>$G14="Technology"</formula>
    </cfRule>
  </conditionalFormatting>
  <conditionalFormatting sqref="L126:DJ127">
    <cfRule type="expression" dxfId="244" priority="6822">
      <formula>$G3="Technology"</formula>
    </cfRule>
  </conditionalFormatting>
  <conditionalFormatting sqref="L128:DJ128">
    <cfRule type="expression" dxfId="243" priority="22867">
      <formula>$G50="Technology"</formula>
    </cfRule>
    <cfRule type="expression" dxfId="242" priority="33624">
      <formula>_xlfn.FORMULATEXT(L128)="="&amp;ADDRESS(ROW(#REF!),COLUMN(#REF!),4)</formula>
    </cfRule>
    <cfRule type="expression" dxfId="241" priority="33623">
      <formula>AND($G74="Service provided", $B128="Service")</formula>
    </cfRule>
    <cfRule type="expression" dxfId="240" priority="33622">
      <formula>AND($G74="Service provided", $B128="Sector")</formula>
    </cfRule>
    <cfRule type="expression" dxfId="239" priority="33621">
      <formula>AND($G74="Service provided", OR($B128="Region",$B128="Root"))</formula>
    </cfRule>
    <cfRule type="expression" dxfId="238" priority="643">
      <formula>$G74="Technology"</formula>
    </cfRule>
  </conditionalFormatting>
  <conditionalFormatting sqref="L128:DJ129">
    <cfRule type="expression" dxfId="237" priority="652">
      <formula>$G62="Technology"</formula>
    </cfRule>
  </conditionalFormatting>
  <conditionalFormatting sqref="L129:DJ129">
    <cfRule type="expression" dxfId="236" priority="42013">
      <formula>AND($G76="Service provided", $B129="Service")</formula>
    </cfRule>
    <cfRule type="expression" dxfId="235" priority="42014">
      <formula>_xlfn.FORMULATEXT(L129)="="&amp;ADDRESS(ROW(#REF!),COLUMN(#REF!),4)</formula>
    </cfRule>
    <cfRule type="expression" dxfId="234" priority="3357">
      <formula>$G53="Technology"</formula>
    </cfRule>
    <cfRule type="expression" dxfId="233" priority="2036">
      <formula>$G76="Technology"</formula>
    </cfRule>
    <cfRule type="expression" dxfId="232" priority="42011">
      <formula>AND($G76="Service provided", OR($B129="Region",$B129="Root"))</formula>
    </cfRule>
    <cfRule type="expression" dxfId="231" priority="42012">
      <formula>AND($G76="Service provided", $B129="Sector")</formula>
    </cfRule>
  </conditionalFormatting>
  <conditionalFormatting sqref="L130:DJ130 M121">
    <cfRule type="expression" dxfId="230" priority="2073">
      <formula>$G122="Technology"</formula>
    </cfRule>
  </conditionalFormatting>
  <conditionalFormatting sqref="L130:DJ130">
    <cfRule type="expression" dxfId="229" priority="2145">
      <formula>$G69="Technology"</formula>
    </cfRule>
    <cfRule type="expression" dxfId="228" priority="2089">
      <formula>_xlfn.FORMULATEXT(L130)="="&amp;ADDRESS(ROW(#REF!),COLUMN(#REF!),4)</formula>
    </cfRule>
    <cfRule type="expression" dxfId="227" priority="2088">
      <formula>AND($G131="Service provided", $B130="Service")</formula>
    </cfRule>
    <cfRule type="expression" dxfId="226" priority="2087">
      <formula>AND($G131="Service provided", $B130="Sector")</formula>
    </cfRule>
    <cfRule type="expression" dxfId="225" priority="2086">
      <formula>AND($G131="Service provided", OR($B130="Region",$B130="Root"))</formula>
    </cfRule>
  </conditionalFormatting>
  <conditionalFormatting sqref="L131:DJ132 O130:O131">
    <cfRule type="expression" dxfId="224" priority="12625">
      <formula>$G67="Technology"</formula>
    </cfRule>
    <cfRule type="expression" dxfId="223" priority="17346">
      <formula>$G128="Technology"</formula>
    </cfRule>
  </conditionalFormatting>
  <conditionalFormatting sqref="L135:DJ5191 G368:I368">
    <cfRule type="expression" dxfId="222" priority="301">
      <formula>AND($G135="Service provided", $B135="Service")</formula>
    </cfRule>
    <cfRule type="expression" dxfId="221" priority="300">
      <formula>AND($G135="Service provided", $B135="Sector")</formula>
    </cfRule>
    <cfRule type="expression" dxfId="220" priority="299">
      <formula>AND($G135="Service provided", OR($B135="Region",$B135="Root"))</formula>
    </cfRule>
    <cfRule type="expression" dxfId="219" priority="298">
      <formula>$G135="Technology"</formula>
    </cfRule>
    <cfRule type="expression" dxfId="218" priority="302">
      <formula>_xlfn.FORMULATEXT(G135)="="&amp;ADDRESS(ROW(#REF!),COLUMN(#REF!),4)</formula>
    </cfRule>
  </conditionalFormatting>
  <conditionalFormatting sqref="M3">
    <cfRule type="expression" dxfId="217" priority="62">
      <formula>AND($G25="Service provided", $B3="Sector")</formula>
    </cfRule>
    <cfRule type="expression" dxfId="216" priority="63">
      <formula>AND($G25="Service provided", $B3="Service")</formula>
    </cfRule>
    <cfRule type="expression" dxfId="215" priority="64">
      <formula>_xlfn.FORMULATEXT(M3)="="&amp;ADDRESS(ROW(#REF!),COLUMN(#REF!),4)</formula>
    </cfRule>
    <cfRule type="expression" dxfId="214" priority="60">
      <formula>$G25="Technology"</formula>
    </cfRule>
    <cfRule type="expression" dxfId="213" priority="61">
      <formula>AND($G25="Service provided", OR($B3="Region",$B3="Root"))</formula>
    </cfRule>
  </conditionalFormatting>
  <conditionalFormatting sqref="M14 L14:L15 N14:DJ15">
    <cfRule type="expression" dxfId="212" priority="22919">
      <formula>AND($G22="Service provided", $B14="Service")</formula>
    </cfRule>
    <cfRule type="expression" dxfId="211" priority="22920">
      <formula>_xlfn.FORMULATEXT(L14)="="&amp;ADDRESS(ROW(#REF!),COLUMN(#REF!),4)</formula>
    </cfRule>
    <cfRule type="expression" dxfId="210" priority="22918">
      <formula>AND($G22="Service provided", $B14="Sector")</formula>
    </cfRule>
  </conditionalFormatting>
  <conditionalFormatting sqref="M108:M112">
    <cfRule type="expression" dxfId="209" priority="42378">
      <formula>$G138="Technology"</formula>
    </cfRule>
  </conditionalFormatting>
  <conditionalFormatting sqref="M113:M114">
    <cfRule type="expression" dxfId="208" priority="42331">
      <formula>$G144="Technology"</formula>
    </cfRule>
  </conditionalFormatting>
  <conditionalFormatting sqref="M117:M118 L53:L54 N53:DJ54">
    <cfRule type="expression" dxfId="207" priority="4218">
      <formula>AND($G69="Service provided", OR($B53="Region",$B53="Root"))</formula>
    </cfRule>
  </conditionalFormatting>
  <conditionalFormatting sqref="M117:M118">
    <cfRule type="expression" dxfId="206" priority="675">
      <formula>$G124="Technology"</formula>
    </cfRule>
    <cfRule type="expression" dxfId="205" priority="670">
      <formula>$G133="Technology"</formula>
    </cfRule>
  </conditionalFormatting>
  <conditionalFormatting sqref="M120:M121 L19 N19:DJ19 K104">
    <cfRule type="expression" dxfId="204" priority="30113">
      <formula>AND($G37="Service provided", OR($B19="Region",$B19="Root"))</formula>
    </cfRule>
  </conditionalFormatting>
  <conditionalFormatting sqref="M120:M123 N52:DJ52">
    <cfRule type="expression" dxfId="203" priority="12400">
      <formula>$G70="Technology"</formula>
    </cfRule>
  </conditionalFormatting>
  <conditionalFormatting sqref="M122 L49:L50 L65:L66 N65:DJ66 K37 N49:DJ50">
    <cfRule type="expression" dxfId="202" priority="17943">
      <formula>AND($G44="Service provided", OR($B37="Region",$B37="Root"))</formula>
    </cfRule>
  </conditionalFormatting>
  <conditionalFormatting sqref="M122">
    <cfRule type="expression" dxfId="201" priority="18033">
      <formula>$G129="Technology"</formula>
    </cfRule>
  </conditionalFormatting>
  <conditionalFormatting sqref="M123 M130 M131:N132">
    <cfRule type="expression" dxfId="200" priority="12137">
      <formula>AND($G133="Service provided", OR($B123="Region",$B123="Root"))</formula>
    </cfRule>
    <cfRule type="expression" dxfId="199" priority="12138">
      <formula>AND($G133="Service provided", $B123="Sector")</formula>
    </cfRule>
    <cfRule type="expression" dxfId="198" priority="12139">
      <formula>AND($G133="Service provided", $B123="Service")</formula>
    </cfRule>
    <cfRule type="expression" dxfId="197" priority="12140">
      <formula>_xlfn.FORMULATEXT(M123)="="&amp;ADDRESS(ROW(#REF!),COLUMN(#REF!),4)</formula>
    </cfRule>
    <cfRule type="expression" dxfId="196" priority="17249">
      <formula>$G133="Technology"</formula>
    </cfRule>
  </conditionalFormatting>
  <conditionalFormatting sqref="M129 M128:N128">
    <cfRule type="expression" dxfId="195" priority="42405">
      <formula>AND($G141="Service provided", OR($B128="Region",$B128="Root"))</formula>
    </cfRule>
  </conditionalFormatting>
  <conditionalFormatting sqref="M129">
    <cfRule type="expression" dxfId="194" priority="17856">
      <formula>$G142="Technology"</formula>
    </cfRule>
  </conditionalFormatting>
  <conditionalFormatting sqref="M134">
    <cfRule type="expression" dxfId="193" priority="74">
      <formula>AND($G145="Service provided", $B134="Sector")</formula>
    </cfRule>
    <cfRule type="expression" dxfId="192" priority="73">
      <formula>AND($G145="Service provided", OR($B134="Region",$B134="Root"))</formula>
    </cfRule>
    <cfRule type="expression" dxfId="191" priority="68">
      <formula>AND($G132="Service provided", OR($B134="Region",$B134="Root"))</formula>
    </cfRule>
    <cfRule type="expression" dxfId="190" priority="72">
      <formula>$G145="Technology"</formula>
    </cfRule>
    <cfRule type="expression" dxfId="189" priority="71">
      <formula>_xlfn.FORMULATEXT(M134)="="&amp;ADDRESS(ROW(#REF!),COLUMN(#REF!),4)</formula>
    </cfRule>
    <cfRule type="expression" dxfId="188" priority="70">
      <formula>AND($G132="Service provided", $B134="Service")</formula>
    </cfRule>
    <cfRule type="expression" dxfId="187" priority="69">
      <formula>AND($G132="Service provided", $B134="Sector")</formula>
    </cfRule>
    <cfRule type="expression" dxfId="186" priority="65">
      <formula>$G65="Technology"</formula>
    </cfRule>
    <cfRule type="expression" dxfId="185" priority="66">
      <formula>$G71="Technology"</formula>
    </cfRule>
    <cfRule type="expression" dxfId="184" priority="67">
      <formula>$G132="Technology"</formula>
    </cfRule>
    <cfRule type="expression" dxfId="183" priority="76">
      <formula>_xlfn.FORMULATEXT(M134)="="&amp;ADDRESS(ROW(#REF!),COLUMN(#REF!),4)</formula>
    </cfRule>
    <cfRule type="expression" dxfId="182" priority="75">
      <formula>AND($G145="Service provided", $B134="Service")</formula>
    </cfRule>
  </conditionalFormatting>
  <conditionalFormatting sqref="M96:N96">
    <cfRule type="expression" dxfId="181" priority="42043">
      <formula>$G121="Technology"</formula>
    </cfRule>
  </conditionalFormatting>
  <conditionalFormatting sqref="M97:N97 L16:L17 N16:DJ17 N3">
    <cfRule type="expression" dxfId="180" priority="36030">
      <formula>$G27="Technology"</formula>
    </cfRule>
  </conditionalFormatting>
  <conditionalFormatting sqref="M99:N100 L3:DJ3 L47:L48">
    <cfRule type="expression" dxfId="179" priority="6580">
      <formula>$G24="Technology"</formula>
    </cfRule>
  </conditionalFormatting>
  <conditionalFormatting sqref="M101:N101 N102 M102:M107">
    <cfRule type="expression" dxfId="178" priority="17718">
      <formula>$G130="Technology"</formula>
    </cfRule>
  </conditionalFormatting>
  <conditionalFormatting sqref="M119:N119 L51">
    <cfRule type="expression" dxfId="177" priority="8987">
      <formula>$G68="Technology"</formula>
    </cfRule>
  </conditionalFormatting>
  <conditionalFormatting sqref="M119:N119">
    <cfRule type="expression" dxfId="176" priority="21982">
      <formula>AND($G136="Service provided", OR($B119="Region",$B119="Root"))</formula>
    </cfRule>
    <cfRule type="expression" dxfId="175" priority="21985">
      <formula>_xlfn.FORMULATEXT(M119)="="&amp;ADDRESS(ROW(#REF!),COLUMN(#REF!),4)</formula>
    </cfRule>
    <cfRule type="expression" dxfId="174" priority="21983">
      <formula>AND($G136="Service provided", $B119="Sector")</formula>
    </cfRule>
    <cfRule type="expression" dxfId="173" priority="21984">
      <formula>AND($G136="Service provided", $B119="Service")</formula>
    </cfRule>
  </conditionalFormatting>
  <conditionalFormatting sqref="M124:N125 L126:DJ127 L122:DJ123 A97:A98">
    <cfRule type="expression" dxfId="172" priority="13286">
      <formula>AND($G93="Service provided", OR($B97="Region",$B97="Root"))</formula>
    </cfRule>
  </conditionalFormatting>
  <conditionalFormatting sqref="M124:N125 L126:DJ127">
    <cfRule type="expression" dxfId="171" priority="13255">
      <formula>$G120="Technology"</formula>
    </cfRule>
  </conditionalFormatting>
  <conditionalFormatting sqref="M126:N127 N74:DJ74 L103 N103:DJ103 L74">
    <cfRule type="expression" dxfId="170" priority="13306">
      <formula>AND($G78="Service provided", OR($B74="Region",$B74="Root"))</formula>
    </cfRule>
  </conditionalFormatting>
  <conditionalFormatting sqref="M126:N127">
    <cfRule type="expression" dxfId="169" priority="13299">
      <formula>$G130="Technology"</formula>
    </cfRule>
  </conditionalFormatting>
  <conditionalFormatting sqref="M128:N128 M129">
    <cfRule type="expression" dxfId="168" priority="42408">
      <formula>_xlfn.FORMULATEXT(M128)="="&amp;ADDRESS(ROW(#REF!),COLUMN(#REF!),4)</formula>
    </cfRule>
    <cfRule type="expression" dxfId="167" priority="42407">
      <formula>AND($G141="Service provided", $B128="Service")</formula>
    </cfRule>
    <cfRule type="expression" dxfId="166" priority="42406">
      <formula>AND($G141="Service provided", $B128="Sector")</formula>
    </cfRule>
  </conditionalFormatting>
  <conditionalFormatting sqref="M128:N128">
    <cfRule type="expression" dxfId="165" priority="647">
      <formula>$G141="Technology"</formula>
    </cfRule>
  </conditionalFormatting>
  <conditionalFormatting sqref="N3">
    <cfRule type="expression" dxfId="164" priority="36032">
      <formula>AND($G27="Service provided", $B3="Sector")</formula>
    </cfRule>
    <cfRule type="expression" dxfId="163" priority="36033">
      <formula>AND($G27="Service provided", $B3="Service")</formula>
    </cfRule>
    <cfRule type="expression" dxfId="162" priority="36031">
      <formula>AND($G27="Service provided", OR($B3="Region",$B3="Root"))</formula>
    </cfRule>
    <cfRule type="expression" dxfId="161" priority="36034">
      <formula>_xlfn.FORMULATEXT(N3)="="&amp;ADDRESS(ROW(#REF!),COLUMN(#REF!),4)</formula>
    </cfRule>
  </conditionalFormatting>
  <conditionalFormatting sqref="N3:N14 M3:M69 H3:H136 G44 I44 L44 N44:DJ44 G70:G71 I70:J71 L70:DJ71 M72:M95 G79:G85 I79:I85 L79:L85 N79:DJ85 O132:O134 L133:DJ133 G133:G136 I133:J136 L134 N134:DJ134 G137:I137 G138:J142 G143:I143 G144:J149 G150:I150 G151:J155 G156:I156 G157:J162 G163:I163 G164:J168 G169:I169 G170:J174 G175:I175 G176:J180 G181:I181 I182:J186 G182:H367 I187:I198 I199:J199 I200:I228 I229:J230 I231 I232:J233 I234 I235:J236 I237:I253 I254:J255 I256 I257:J274 I275 I276:J276 I277 I278:J278 I279 I280:J283 I284:I288 I289:J289 I290:I294 I295:J338 I339 I340:J367 G369:J373 G374:I380 G381:J5191">
    <cfRule type="expression" dxfId="160" priority="1789">
      <formula>_xlfn.FORMULATEXT(G3)="="&amp;ADDRESS(ROW(#REF!),COLUMN(#REF!),4)</formula>
    </cfRule>
    <cfRule type="expression" dxfId="159" priority="1788">
      <formula>AND($G3="Service provided", $B3="Service")</formula>
    </cfRule>
    <cfRule type="expression" dxfId="158" priority="1787">
      <formula>AND($G3="Service provided", $B3="Sector")</formula>
    </cfRule>
  </conditionalFormatting>
  <conditionalFormatting sqref="N3:N14 M3:M69 H3:H136 G44 I44 L44 N44:DJ44 G70:G71 I70:J71 L70:DJ71 M72:M95 G79:G85 I79:I85 L79:L85 N79:DJ85 O132:O134 L133:DJ133 G133:G136 I133:J136 L134 N134:DJ134 G138:J142 G143:I143 G144:J149 G182:H367 I200:I228 G369:J373 G374:I380 G381:J5191 G164:J168 I182:J186 I187:I198 I199:J199 I229:J230 I231 I232:J233 I234 I235:J236 I254:J255 I256 I257:J274 I237:I253 I275 I276:J276 I277 I278:J278 I279 I280:J283 I284:I288 I289:J289 I290:I294 I295:J338 I339 I340:J367 G137:I137 G150:I150 G151:J155 G156:I156 G157:J162 G163:I163 G169:I169 G170:J174 G175:I175 G176:J180 G181:I181">
    <cfRule type="expression" dxfId="157" priority="1786">
      <formula>AND($G3="Service provided", OR($B3="Region",$B3="Root"))</formula>
    </cfRule>
  </conditionalFormatting>
  <conditionalFormatting sqref="N4">
    <cfRule type="expression" dxfId="156" priority="36665">
      <formula>_xlfn.FORMULATEXT(N4)="="&amp;ADDRESS(ROW(#REF!),COLUMN(#REF!),4)</formula>
    </cfRule>
    <cfRule type="expression" dxfId="155" priority="36664">
      <formula>AND($G22="Service provided", $B4="Service")</formula>
    </cfRule>
    <cfRule type="expression" dxfId="154" priority="36663">
      <formula>AND($G22="Service provided", $B4="Sector")</formula>
    </cfRule>
    <cfRule type="expression" dxfId="153" priority="36662">
      <formula>AND($G22="Service provided", OR($B4="Region",$B4="Root"))</formula>
    </cfRule>
  </conditionalFormatting>
  <conditionalFormatting sqref="N4:N5">
    <cfRule type="expression" dxfId="152" priority="12719">
      <formula>$G22="Technology"</formula>
    </cfRule>
  </conditionalFormatting>
  <conditionalFormatting sqref="N5">
    <cfRule type="expression" dxfId="151" priority="36123">
      <formula>AND($G28="Service provided", $B5="Service")</formula>
    </cfRule>
    <cfRule type="expression" dxfId="150" priority="36122">
      <formula>AND($G28="Service provided", $B5="Sector")</formula>
    </cfRule>
    <cfRule type="expression" dxfId="149" priority="36120">
      <formula>$G28="Technology"</formula>
    </cfRule>
    <cfRule type="expression" dxfId="148" priority="36121">
      <formula>AND($G28="Service provided", OR($B5="Region",$B5="Root"))</formula>
    </cfRule>
    <cfRule type="expression" dxfId="147" priority="36124">
      <formula>_xlfn.FORMULATEXT(N5)="="&amp;ADDRESS(ROW(#REF!),COLUMN(#REF!),4)</formula>
    </cfRule>
  </conditionalFormatting>
  <conditionalFormatting sqref="N7 N9">
    <cfRule type="expression" dxfId="146" priority="40850">
      <formula>AND($G90="Service provided", OR($B7="Region",$B7="Root"))</formula>
    </cfRule>
    <cfRule type="expression" dxfId="145" priority="40853">
      <formula>_xlfn.FORMULATEXT(N7)="="&amp;ADDRESS(ROW(#REF!),COLUMN(#REF!),4)</formula>
    </cfRule>
    <cfRule type="expression" dxfId="144" priority="40852">
      <formula>AND($G90="Service provided", $B7="Service")</formula>
    </cfRule>
    <cfRule type="expression" dxfId="143" priority="40851">
      <formula>AND($G90="Service provided", $B7="Sector")</formula>
    </cfRule>
  </conditionalFormatting>
  <conditionalFormatting sqref="N8 N6">
    <cfRule type="expression" dxfId="142" priority="36687">
      <formula>$G88="Technology"</formula>
    </cfRule>
  </conditionalFormatting>
  <conditionalFormatting sqref="N8">
    <cfRule type="expression" dxfId="141" priority="36525">
      <formula>_xlfn.FORMULATEXT(N8)="="&amp;ADDRESS(ROW(#REF!),COLUMN(#REF!),4)</formula>
    </cfRule>
    <cfRule type="expression" dxfId="140" priority="36524">
      <formula>AND($G90="Service provided", $B8="Service")</formula>
    </cfRule>
    <cfRule type="expression" dxfId="139" priority="36523">
      <formula>AND($G90="Service provided", $B8="Sector")</formula>
    </cfRule>
    <cfRule type="expression" dxfId="138" priority="36522">
      <formula>AND($G90="Service provided", OR($B8="Region",$B8="Root"))</formula>
    </cfRule>
  </conditionalFormatting>
  <conditionalFormatting sqref="N9 N7">
    <cfRule type="expression" dxfId="137" priority="30094">
      <formula>$G90="Technology"</formula>
    </cfRule>
  </conditionalFormatting>
  <conditionalFormatting sqref="N10">
    <cfRule type="expression" dxfId="136" priority="36581">
      <formula>_xlfn.FORMULATEXT(N10)="="&amp;ADDRESS(ROW(#REF!),COLUMN(#REF!),4)</formula>
    </cfRule>
    <cfRule type="expression" dxfId="135" priority="36579">
      <formula>AND($G97="Service provided", $B10="Sector")</formula>
    </cfRule>
    <cfRule type="expression" dxfId="134" priority="36578">
      <formula>AND($G97="Service provided", OR($B10="Region",$B10="Root"))</formula>
    </cfRule>
    <cfRule type="expression" dxfId="133" priority="36580">
      <formula>AND($G97="Service provided", $B10="Service")</formula>
    </cfRule>
    <cfRule type="expression" dxfId="132" priority="553">
      <formula>$G97="Technology"</formula>
    </cfRule>
  </conditionalFormatting>
  <conditionalFormatting sqref="N11:N12">
    <cfRule type="expression" dxfId="131" priority="40139">
      <formula>AND($G85="Service provided", $B11="Sector")</formula>
    </cfRule>
    <cfRule type="expression" dxfId="130" priority="40138">
      <formula>AND($G85="Service provided", OR($B11="Region",$B11="Root"))</formula>
    </cfRule>
    <cfRule type="expression" dxfId="129" priority="40140">
      <formula>AND($G85="Service provided", $B11="Service")</formula>
    </cfRule>
    <cfRule type="expression" dxfId="128" priority="36138">
      <formula>$G85="Technology"</formula>
    </cfRule>
    <cfRule type="expression" dxfId="127" priority="40141">
      <formula>_xlfn.FORMULATEXT(N11)="="&amp;ADDRESS(ROW(#REF!),COLUMN(#REF!),4)</formula>
    </cfRule>
  </conditionalFormatting>
  <conditionalFormatting sqref="N13 N17:N18">
    <cfRule type="expression" dxfId="126" priority="36379">
      <formula>$G86="Technology"</formula>
    </cfRule>
  </conditionalFormatting>
  <conditionalFormatting sqref="N13">
    <cfRule type="expression" dxfId="125" priority="36247">
      <formula>_xlfn.FORMULATEXT(N13)="="&amp;ADDRESS(ROW(#REF!),COLUMN(#REF!),4)</formula>
    </cfRule>
    <cfRule type="expression" dxfId="124" priority="36245">
      <formula>AND($G86="Service provided", $B13="Sector")</formula>
    </cfRule>
    <cfRule type="expression" dxfId="123" priority="36244">
      <formula>AND($G86="Service provided", OR($B13="Region",$B13="Root"))</formula>
    </cfRule>
    <cfRule type="expression" dxfId="122" priority="36246">
      <formula>AND($G86="Service provided", $B13="Service")</formula>
    </cfRule>
  </conditionalFormatting>
  <conditionalFormatting sqref="N14 K27:L29 N27:DJ29 K33:L33 N33:DJ33">
    <cfRule type="expression" dxfId="121" priority="33896">
      <formula>AND($G86="Service provided", $B14="Sector")</formula>
    </cfRule>
    <cfRule type="expression" dxfId="120" priority="33897">
      <formula>AND($G86="Service provided", $B14="Service")</formula>
    </cfRule>
    <cfRule type="expression" dxfId="119" priority="33898">
      <formula>_xlfn.FORMULATEXT(K14)="="&amp;ADDRESS(ROW(#REF!),COLUMN(#REF!),4)</formula>
    </cfRule>
  </conditionalFormatting>
  <conditionalFormatting sqref="N14 K33:L33 N33:DJ33 K27:L29 N27:DJ29">
    <cfRule type="expression" dxfId="118" priority="33895">
      <formula>AND($G86="Service provided", OR($B14="Region",$B14="Root"))</formula>
    </cfRule>
  </conditionalFormatting>
  <conditionalFormatting sqref="N14:N16 N18 L27:L29 N27:DJ29 L33 N33:DJ33">
    <cfRule type="expression" dxfId="117" priority="567">
      <formula>$G86="Technology"</formula>
    </cfRule>
  </conditionalFormatting>
  <conditionalFormatting sqref="N15">
    <cfRule type="expression" dxfId="116" priority="23685">
      <formula>AND(#REF!="Service provided", OR($B15="Region",$B15="Root"))</formula>
    </cfRule>
    <cfRule type="expression" dxfId="115" priority="23687">
      <formula>AND(#REF!="Service provided", $B15="Service")</formula>
    </cfRule>
    <cfRule type="expression" dxfId="114" priority="23688">
      <formula>_xlfn.FORMULATEXT(N15)="="&amp;ADDRESS(ROW(#REF!),COLUMN(#REF!),4)</formula>
    </cfRule>
    <cfRule type="expression" dxfId="113" priority="23686">
      <formula>AND(#REF!="Service provided", $B15="Sector")</formula>
    </cfRule>
  </conditionalFormatting>
  <conditionalFormatting sqref="N15:N16">
    <cfRule type="expression" dxfId="112" priority="24213">
      <formula>$G93="Technology"</formula>
    </cfRule>
  </conditionalFormatting>
  <conditionalFormatting sqref="N15:N17">
    <cfRule type="expression" dxfId="111" priority="16666">
      <formula>$G1="Technology"</formula>
    </cfRule>
  </conditionalFormatting>
  <conditionalFormatting sqref="N16:N17">
    <cfRule type="expression" dxfId="110" priority="40611">
      <formula>AND($G87="Service provided", $B16="Service")</formula>
    </cfRule>
    <cfRule type="expression" dxfId="109" priority="40612">
      <formula>_xlfn.FORMULATEXT(N16)="="&amp;ADDRESS(ROW(#REF!),COLUMN(#REF!),4)</formula>
    </cfRule>
    <cfRule type="expression" dxfId="108" priority="30529">
      <formula>$G87="Technology"</formula>
    </cfRule>
    <cfRule type="expression" dxfId="107" priority="40610">
      <formula>AND($G87="Service provided", $B16="Sector")</formula>
    </cfRule>
    <cfRule type="expression" dxfId="106" priority="40609">
      <formula>AND($G87="Service provided", OR($B16="Region",$B16="Root"))</formula>
    </cfRule>
  </conditionalFormatting>
  <conditionalFormatting sqref="N17:N18">
    <cfRule type="expression" dxfId="105" priority="16343">
      <formula>$G96="Technology"</formula>
    </cfRule>
  </conditionalFormatting>
  <conditionalFormatting sqref="N18 K6:K7">
    <cfRule type="expression" dxfId="104" priority="35532">
      <formula>AND($G79="Service provided", OR($B6="Region",$B6="Root"))</formula>
    </cfRule>
  </conditionalFormatting>
  <conditionalFormatting sqref="N18">
    <cfRule type="expression" dxfId="103" priority="11575">
      <formula>$G3="Technology"</formula>
    </cfRule>
  </conditionalFormatting>
  <conditionalFormatting sqref="N19 L56:L57">
    <cfRule type="expression" dxfId="102" priority="534">
      <formula>$G87="Technology"</formula>
    </cfRule>
  </conditionalFormatting>
  <conditionalFormatting sqref="N19:N21 L68">
    <cfRule type="expression" dxfId="101" priority="23377">
      <formula>$G1="Technology"</formula>
    </cfRule>
  </conditionalFormatting>
  <conditionalFormatting sqref="N19:N21">
    <cfRule type="expression" dxfId="100" priority="596">
      <formula>_xlfn.FORMULATEXT(N19)="="&amp;ADDRESS(ROW(#REF!),COLUMN(#REF!),4)</formula>
    </cfRule>
    <cfRule type="expression" dxfId="99" priority="593">
      <formula>AND(#REF!="Service provided", OR($B19="Region",$B19="Root"))</formula>
    </cfRule>
    <cfRule type="expression" dxfId="98" priority="594">
      <formula>AND(#REF!="Service provided", $B19="Sector")</formula>
    </cfRule>
    <cfRule type="expression" dxfId="97" priority="595">
      <formula>AND(#REF!="Service provided", $B19="Service")</formula>
    </cfRule>
  </conditionalFormatting>
  <conditionalFormatting sqref="N20:N21">
    <cfRule type="expression" dxfId="96" priority="525">
      <formula>$G91="Technology"</formula>
    </cfRule>
  </conditionalFormatting>
  <conditionalFormatting sqref="N22:N23 N68:DJ68">
    <cfRule type="expression" dxfId="95" priority="580">
      <formula>$G1="Technology"</formula>
    </cfRule>
  </conditionalFormatting>
  <conditionalFormatting sqref="N22:N25">
    <cfRule type="expression" dxfId="94" priority="23484">
      <formula>AND(#REF!="Service provided", OR($B22="Region",$B22="Root"))</formula>
    </cfRule>
    <cfRule type="expression" dxfId="93" priority="23485">
      <formula>AND(#REF!="Service provided", $B22="Sector")</formula>
    </cfRule>
    <cfRule type="expression" dxfId="92" priority="23486">
      <formula>AND(#REF!="Service provided", $B22="Service")</formula>
    </cfRule>
    <cfRule type="expression" dxfId="91" priority="23487">
      <formula>_xlfn.FORMULATEXT(N22)="="&amp;ADDRESS(ROW(#REF!),COLUMN(#REF!),4)</formula>
    </cfRule>
  </conditionalFormatting>
  <conditionalFormatting sqref="N24:N25">
    <cfRule type="expression" dxfId="90" priority="23328">
      <formula>$G1="Technology"</formula>
    </cfRule>
  </conditionalFormatting>
  <conditionalFormatting sqref="N26">
    <cfRule type="expression" dxfId="89" priority="23179">
      <formula>_xlfn.FORMULATEXT(N26)="="&amp;ADDRESS(ROW(#REF!),COLUMN(#REF!),4)</formula>
    </cfRule>
    <cfRule type="expression" dxfId="88" priority="23177">
      <formula>AND(#REF!="Service provided", $B26="Sector")</formula>
    </cfRule>
    <cfRule type="expression" dxfId="87" priority="24781">
      <formula>$G2="Technology"</formula>
    </cfRule>
    <cfRule type="expression" dxfId="86" priority="23175">
      <formula>#REF!="Technology"</formula>
    </cfRule>
    <cfRule type="expression" dxfId="85" priority="23176">
      <formula>AND(#REF!="Service provided", OR($B26="Region",$B26="Root"))</formula>
    </cfRule>
    <cfRule type="expression" dxfId="84" priority="23178">
      <formula>AND(#REF!="Service provided", $B26="Service")</formula>
    </cfRule>
  </conditionalFormatting>
  <conditionalFormatting sqref="N86:N89 K34">
    <cfRule type="expression" dxfId="83" priority="33352">
      <formula>AND($G73="Service provided", OR($B34="Region",$B34="Root"))</formula>
    </cfRule>
  </conditionalFormatting>
  <conditionalFormatting sqref="N86:N89">
    <cfRule type="expression" dxfId="82" priority="14027">
      <formula>$G125="Technology"</formula>
    </cfRule>
  </conditionalFormatting>
  <conditionalFormatting sqref="N90:N91">
    <cfRule type="expression" dxfId="81" priority="19123">
      <formula>$G122="Technology"</formula>
    </cfRule>
  </conditionalFormatting>
  <conditionalFormatting sqref="N92:N93 M98:N98">
    <cfRule type="expression" dxfId="80" priority="41763">
      <formula>_xlfn.FORMULATEXT(M92)="="&amp;ADDRESS(ROW(#REF!),COLUMN(#REF!),4)</formula>
    </cfRule>
    <cfRule type="expression" dxfId="79" priority="41762">
      <formula>AND($G118="Service provided", $B92="Service")</formula>
    </cfRule>
    <cfRule type="expression" dxfId="78" priority="41761">
      <formula>AND($G118="Service provided", $B92="Sector")</formula>
    </cfRule>
    <cfRule type="expression" dxfId="77" priority="41760">
      <formula>AND($G118="Service provided", OR($B92="Region",$B92="Root"))</formula>
    </cfRule>
  </conditionalFormatting>
  <conditionalFormatting sqref="N92:N95 M98:N98">
    <cfRule type="expression" dxfId="76" priority="41866">
      <formula>$G118="Technology"</formula>
    </cfRule>
  </conditionalFormatting>
  <conditionalFormatting sqref="N126">
    <cfRule type="expression" dxfId="75" priority="172">
      <formula>$G42="Technology"</formula>
    </cfRule>
    <cfRule type="expression" dxfId="74" priority="169">
      <formula>$G65="Technology"</formula>
    </cfRule>
    <cfRule type="expression" dxfId="73" priority="170">
      <formula>$G122="Technology"</formula>
    </cfRule>
    <cfRule type="expression" dxfId="72" priority="171">
      <formula>$G49="Technology"</formula>
    </cfRule>
    <cfRule type="expression" dxfId="71" priority="168">
      <formula>$G11="Technology"</formula>
    </cfRule>
  </conditionalFormatting>
  <conditionalFormatting sqref="N129:N130 O129:O131 L130:M130 O130:DJ130 L131:DJ132">
    <cfRule type="expression" dxfId="70" priority="3896">
      <formula>$G60="Technology"</formula>
    </cfRule>
  </conditionalFormatting>
  <conditionalFormatting sqref="N130">
    <cfRule type="expression" dxfId="69" priority="164">
      <formula>AND($G128="Service provided", OR($B130="Region",$B130="Root"))</formula>
    </cfRule>
    <cfRule type="expression" dxfId="68" priority="167">
      <formula>_xlfn.FORMULATEXT(N130)="="&amp;ADDRESS(ROW(#REF!),COLUMN(#REF!),4)</formula>
    </cfRule>
    <cfRule type="expression" dxfId="67" priority="166">
      <formula>AND($G128="Service provided", $B130="Service")</formula>
    </cfRule>
    <cfRule type="expression" dxfId="66" priority="165">
      <formula>AND($G128="Service provided", $B130="Sector")</formula>
    </cfRule>
    <cfRule type="expression" dxfId="65" priority="162">
      <formula>$G67="Technology"</formula>
    </cfRule>
    <cfRule type="expression" dxfId="64" priority="163">
      <formula>$G128="Technology"</formula>
    </cfRule>
  </conditionalFormatting>
  <conditionalFormatting sqref="N129:O129">
    <cfRule type="expression" dxfId="63" priority="181">
      <formula>$G68="Technology"</formula>
    </cfRule>
    <cfRule type="expression" dxfId="62" priority="179">
      <formula>AND($G130="Service provided", $B129="Service")</formula>
    </cfRule>
    <cfRule type="expression" dxfId="61" priority="177">
      <formula>AND($G130="Service provided", OR($B129="Region",$B129="Root"))</formula>
    </cfRule>
    <cfRule type="expression" dxfId="60" priority="180">
      <formula>_xlfn.FORMULATEXT(N129)="="&amp;ADDRESS(ROW(#REF!),COLUMN(#REF!),4)</formula>
    </cfRule>
    <cfRule type="expression" dxfId="59" priority="178">
      <formula>AND($G130="Service provided", $B129="Sector")</formula>
    </cfRule>
    <cfRule type="expression" dxfId="58" priority="176">
      <formula>$G130="Technology"</formula>
    </cfRule>
  </conditionalFormatting>
  <conditionalFormatting sqref="N14:DJ15 M14 L14:L15">
    <cfRule type="expression" dxfId="57" priority="26747">
      <formula>$G22="Technology"</formula>
    </cfRule>
    <cfRule type="expression" dxfId="56" priority="22917">
      <formula>AND($G22="Service provided", OR($B14="Region",$B14="Root"))</formula>
    </cfRule>
  </conditionalFormatting>
  <conditionalFormatting sqref="N16:DJ17 L16:L17 K103">
    <cfRule type="expression" dxfId="55" priority="22877">
      <formula>AND($G40="Service provided", OR($B16="Region",$B16="Root"))</formula>
    </cfRule>
  </conditionalFormatting>
  <conditionalFormatting sqref="N19:DJ21">
    <cfRule type="expression" dxfId="54" priority="546">
      <formula>$G37="Technology"</formula>
    </cfRule>
  </conditionalFormatting>
  <conditionalFormatting sqref="N24:DJ25 N6 K24:L25 K3 K63:K67">
    <cfRule type="expression" dxfId="53" priority="36260">
      <formula>AND($G85="Service provided", OR($B3="Region",$B3="Root"))</formula>
    </cfRule>
  </conditionalFormatting>
  <conditionalFormatting sqref="N26:DJ26">
    <cfRule type="expression" dxfId="52" priority="35409">
      <formula>_xlfn.FORMULATEXT(N26)="="&amp;ADDRESS(ROW(#REF!),COLUMN(#REF!),4)</formula>
    </cfRule>
    <cfRule type="expression" dxfId="51" priority="35408">
      <formula>AND($G116="Service provided", $B26="Service")</formula>
    </cfRule>
    <cfRule type="expression" dxfId="50" priority="35406">
      <formula>AND($G116="Service provided", OR($B26="Region",$B26="Root"))</formula>
    </cfRule>
    <cfRule type="expression" dxfId="49" priority="35407">
      <formula>AND($G116="Service provided", $B26="Sector")</formula>
    </cfRule>
  </conditionalFormatting>
  <conditionalFormatting sqref="N32:DJ32">
    <cfRule type="expression" dxfId="48" priority="37834">
      <formula>AND($G101="Service provided", $B32="Service")</formula>
    </cfRule>
    <cfRule type="expression" dxfId="47" priority="37833">
      <formula>AND($G101="Service provided", $B32="Sector")</formula>
    </cfRule>
    <cfRule type="expression" dxfId="46" priority="37832">
      <formula>AND($G101="Service provided", OR($B32="Region",$B32="Root"))</formula>
    </cfRule>
    <cfRule type="expression" dxfId="45" priority="37835">
      <formula>_xlfn.FORMULATEXT(N32)="="&amp;ADDRESS(ROW(#REF!),COLUMN(#REF!),4)</formula>
    </cfRule>
  </conditionalFormatting>
  <conditionalFormatting sqref="N34:DJ34">
    <cfRule type="expression" dxfId="44" priority="8229">
      <formula>$G101="Technology"</formula>
    </cfRule>
  </conditionalFormatting>
  <conditionalFormatting sqref="N41:DJ42">
    <cfRule type="expression" dxfId="43" priority="8258">
      <formula>_xlfn.FORMULATEXT(N41)="="&amp;ADDRESS(ROW(#REF!),COLUMN(#REF!),4)</formula>
    </cfRule>
    <cfRule type="expression" dxfId="42" priority="8256">
      <formula>AND($G31="Service provided", $B41="Sector")</formula>
    </cfRule>
    <cfRule type="expression" dxfId="41" priority="19650">
      <formula>$G31="Technology"</formula>
    </cfRule>
    <cfRule type="expression" dxfId="40" priority="8255">
      <formula>AND($G31="Service provided", OR($B41="Region",$B41="Root"))</formula>
    </cfRule>
    <cfRule type="expression" dxfId="39" priority="8257">
      <formula>AND($G31="Service provided", $B41="Service")</formula>
    </cfRule>
  </conditionalFormatting>
  <conditionalFormatting sqref="N47:DJ48">
    <cfRule type="expression" dxfId="38" priority="24892">
      <formula>$G69="Technology"</formula>
    </cfRule>
    <cfRule type="expression" dxfId="37" priority="38671">
      <formula>$G68="Technology"</formula>
    </cfRule>
  </conditionalFormatting>
  <conditionalFormatting sqref="N49:DJ52">
    <cfRule type="expression" dxfId="36" priority="19408">
      <formula>$G56="Technology"</formula>
    </cfRule>
  </conditionalFormatting>
  <conditionalFormatting sqref="N51:DJ51">
    <cfRule type="expression" dxfId="35" priority="12665">
      <formula>$G68="Technology"</formula>
    </cfRule>
  </conditionalFormatting>
  <conditionalFormatting sqref="N53:DJ54">
    <cfRule type="expression" dxfId="34" priority="10175">
      <formula>$G69="Technology"</formula>
    </cfRule>
  </conditionalFormatting>
  <conditionalFormatting sqref="N56:DJ57 L56:L57 K14">
    <cfRule type="expression" dxfId="33" priority="40416">
      <formula>AND($G82="Service provided", OR($B14="Region",$B14="Root"))</formula>
    </cfRule>
  </conditionalFormatting>
  <conditionalFormatting sqref="N56:DJ57">
    <cfRule type="expression" dxfId="32" priority="39082">
      <formula>$G124="Technology"</formula>
    </cfRule>
  </conditionalFormatting>
  <conditionalFormatting sqref="N62:DJ62">
    <cfRule type="expression" dxfId="31" priority="38403">
      <formula>AND($G47="Service provided", $B62="Sector")</formula>
    </cfRule>
    <cfRule type="expression" dxfId="30" priority="38404">
      <formula>AND($G47="Service provided", $B62="Service")</formula>
    </cfRule>
    <cfRule type="expression" dxfId="29" priority="38405">
      <formula>_xlfn.FORMULATEXT(N62)="="&amp;ADDRESS(ROW(#REF!),COLUMN(#REF!),4)</formula>
    </cfRule>
    <cfRule type="expression" dxfId="28" priority="12635">
      <formula>$G47="Technology"</formula>
    </cfRule>
    <cfRule type="expression" dxfId="27" priority="38402">
      <formula>AND($G47="Service provided", OR($B62="Region",$B62="Root"))</formula>
    </cfRule>
  </conditionalFormatting>
  <conditionalFormatting sqref="N63:DJ64">
    <cfRule type="expression" dxfId="26" priority="18314">
      <formula>$G51="Technology"</formula>
    </cfRule>
  </conditionalFormatting>
  <conditionalFormatting sqref="N68:DJ68 A109 K109:L110 N109:DJ110">
    <cfRule type="expression" dxfId="25" priority="35101">
      <formula>_xlfn.FORMULATEXT(A68)="="&amp;ADDRESS(ROW(#REF!),COLUMN(#REF!),4)</formula>
    </cfRule>
    <cfRule type="expression" dxfId="24" priority="35100">
      <formula>AND($G50="Service provided", $B68="Service")</formula>
    </cfRule>
    <cfRule type="expression" dxfId="23" priority="35099">
      <formula>AND($G50="Service provided", $B68="Sector")</formula>
    </cfRule>
  </conditionalFormatting>
  <conditionalFormatting sqref="N68:DJ68">
    <cfRule type="expression" dxfId="22" priority="26712">
      <formula>$G50="Technology"</formula>
    </cfRule>
  </conditionalFormatting>
  <conditionalFormatting sqref="N74:DJ74 L103 N103:DJ103">
    <cfRule type="expression" dxfId="21" priority="9787">
      <formula>$G78="Technology"</formula>
    </cfRule>
  </conditionalFormatting>
  <conditionalFormatting sqref="N75:DJ75 L75">
    <cfRule type="expression" dxfId="20" priority="34439">
      <formula>AND($G142="Service provided", OR($B75="Region",$B75="Root"))</formula>
    </cfRule>
  </conditionalFormatting>
  <conditionalFormatting sqref="N75:DJ75">
    <cfRule type="expression" dxfId="19" priority="2417">
      <formula>$G142="Technology"</formula>
    </cfRule>
  </conditionalFormatting>
  <conditionalFormatting sqref="N86:DJ86 K86:L86 A86">
    <cfRule type="expression" dxfId="18" priority="39194">
      <formula>AND($G35="Service provided", OR($B86="Region",$B86="Root"))</formula>
    </cfRule>
  </conditionalFormatting>
  <conditionalFormatting sqref="N87:DJ87 K87:L87 A87">
    <cfRule type="expression" dxfId="17" priority="33919">
      <formula>AND($G20="Service provided", OR($B87="Region",$B87="Root"))</formula>
    </cfRule>
  </conditionalFormatting>
  <conditionalFormatting sqref="N88:DJ91 K88:L91 A88:A91">
    <cfRule type="expression" dxfId="16" priority="36538">
      <formula>AND($G16="Service provided", OR($B88="Region",$B88="Root"))</formula>
    </cfRule>
  </conditionalFormatting>
  <conditionalFormatting sqref="O127">
    <cfRule type="expression" dxfId="15" priority="173">
      <formula>$G73="Technology"</formula>
    </cfRule>
    <cfRule type="expression" dxfId="14" priority="184">
      <formula>$G49="Technology"</formula>
    </cfRule>
    <cfRule type="expression" dxfId="13" priority="185">
      <formula>AND($G73="Service provided", OR($B127="Region",$B127="Root"))</formula>
    </cfRule>
    <cfRule type="expression" dxfId="12" priority="186">
      <formula>AND($G73="Service provided", $B127="Sector")</formula>
    </cfRule>
    <cfRule type="expression" dxfId="11" priority="187">
      <formula>AND($G73="Service provided", $B127="Service")</formula>
    </cfRule>
    <cfRule type="expression" dxfId="10" priority="188">
      <formula>_xlfn.FORMULATEXT(O127)="="&amp;ADDRESS(ROW(#REF!),COLUMN(#REF!),4)</formula>
    </cfRule>
  </conditionalFormatting>
  <conditionalFormatting sqref="O127:O128 L128:DJ129">
    <cfRule type="expression" dxfId="9" priority="645">
      <formula>$G118="Technology"</formula>
    </cfRule>
    <cfRule type="expression" dxfId="8" priority="644">
      <formula>$G7="Technology"</formula>
    </cfRule>
  </conditionalFormatting>
  <conditionalFormatting sqref="O127:O128">
    <cfRule type="expression" dxfId="7" priority="174">
      <formula>$G61="Technology"</formula>
    </cfRule>
  </conditionalFormatting>
  <conditionalFormatting sqref="O128">
    <cfRule type="expression" dxfId="6" priority="191">
      <formula>AND($G75="Service provided", $B128="Service")</formula>
    </cfRule>
    <cfRule type="expression" dxfId="5" priority="175">
      <formula>$G75="Technology"</formula>
    </cfRule>
    <cfRule type="expression" dxfId="4" priority="182">
      <formula>$G52="Technology"</formula>
    </cfRule>
    <cfRule type="expression" dxfId="3" priority="189">
      <formula>AND($G75="Service provided", OR($B128="Region",$B128="Root"))</formula>
    </cfRule>
    <cfRule type="expression" dxfId="2" priority="190">
      <formula>AND($G75="Service provided", $B128="Sector")</formula>
    </cfRule>
    <cfRule type="expression" dxfId="1" priority="192">
      <formula>_xlfn.FORMULATEXT(O128)="="&amp;ADDRESS(ROW(#REF!),COLUMN(#REF!),4)</formula>
    </cfRule>
  </conditionalFormatting>
  <conditionalFormatting sqref="O130:O131 L131:DJ132 L76:L77 N76:DJ77 K94:L95 N94:DJ95 A94:A95 A99:A102 A105:A108">
    <cfRule type="expression" dxfId="0" priority="17355">
      <formula>AND($G74="Service provided", OR($B76="Region",$B76="Root"))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2025-08-16T23:44:41Z</dcterms:modified>
</cp:coreProperties>
</file>