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electricity\"/>
    </mc:Choice>
  </mc:AlternateContent>
  <xr:revisionPtr revIDLastSave="0" documentId="8_{4D81F753-BC06-40E7-AADD-BC8067666A52}" xr6:coauthVersionLast="47" xr6:coauthVersionMax="47" xr10:uidLastSave="{00000000-0000-0000-0000-000000000000}"/>
  <bookViews>
    <workbookView xWindow="35355" yWindow="3465" windowWidth="17280" windowHeight="8880" xr2:uid="{94CD9137-29F2-423A-A75E-DA2588060B2C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N519" i="1"/>
  <c r="O519" i="1" s="1"/>
  <c r="P519" i="1" s="1"/>
  <c r="Q519" i="1" s="1"/>
  <c r="R519" i="1" s="1"/>
  <c r="S519" i="1" s="1"/>
  <c r="T519" i="1" s="1"/>
  <c r="U519" i="1" s="1"/>
  <c r="V519" i="1" s="1"/>
  <c r="W519" i="1" s="1"/>
  <c r="M519" i="1" a="1"/>
  <c r="M519" i="1" s="1"/>
  <c r="L519" i="1" a="1"/>
  <c r="L519" i="1" s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N517" i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M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L516" i="1"/>
  <c r="L516" i="1" a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R513" i="1"/>
  <c r="S513" i="1" s="1"/>
  <c r="T513" i="1" s="1"/>
  <c r="U513" i="1" s="1"/>
  <c r="V513" i="1" s="1"/>
  <c r="W513" i="1" s="1"/>
  <c r="N513" i="1"/>
  <c r="O513" i="1" s="1"/>
  <c r="P513" i="1" s="1"/>
  <c r="Q513" i="1" s="1"/>
  <c r="M513" i="1" a="1"/>
  <c r="M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N509" i="1"/>
  <c r="O509" i="1" s="1"/>
  <c r="P509" i="1" s="1"/>
  <c r="Q509" i="1" s="1"/>
  <c r="R509" i="1" s="1"/>
  <c r="S509" i="1" s="1"/>
  <c r="T509" i="1" s="1"/>
  <c r="U509" i="1" s="1"/>
  <c r="V509" i="1" s="1"/>
  <c r="W509" i="1" s="1"/>
  <c r="M509" i="1" a="1"/>
  <c r="M509" i="1" s="1"/>
  <c r="L507" i="1" a="1"/>
  <c r="L507" i="1" s="1"/>
  <c r="M506" i="1" a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L506" i="1" a="1"/>
  <c r="L506" i="1" s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L505" i="1" a="1"/>
  <c r="L505" i="1" s="1"/>
  <c r="N504" i="1"/>
  <c r="O504" i="1" s="1"/>
  <c r="P504" i="1" s="1"/>
  <c r="Q504" i="1" s="1"/>
  <c r="R504" i="1" s="1"/>
  <c r="S504" i="1" s="1"/>
  <c r="T504" i="1" s="1"/>
  <c r="U504" i="1" s="1"/>
  <c r="V504" i="1" s="1"/>
  <c r="W504" i="1" s="1"/>
  <c r="M504" i="1" a="1"/>
  <c r="M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 a="1"/>
  <c r="L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L502" i="1" a="1"/>
  <c r="L502" i="1" s="1"/>
  <c r="M501" i="1" a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M500" i="1" a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 a="1"/>
  <c r="L499" i="1" s="1"/>
  <c r="M498" i="1" a="1"/>
  <c r="M498" i="1" s="1"/>
  <c r="N497" i="1"/>
  <c r="O497" i="1" s="1"/>
  <c r="P497" i="1" s="1"/>
  <c r="Q497" i="1" s="1"/>
  <c r="R497" i="1" s="1"/>
  <c r="S497" i="1" s="1"/>
  <c r="T497" i="1" s="1"/>
  <c r="U497" i="1" s="1"/>
  <c r="V497" i="1" s="1"/>
  <c r="W497" i="1" s="1"/>
  <c r="M497" i="1" a="1"/>
  <c r="M497" i="1" s="1"/>
  <c r="P496" i="1"/>
  <c r="Q496" i="1" s="1"/>
  <c r="R496" i="1" s="1"/>
  <c r="S496" i="1" s="1"/>
  <c r="T496" i="1" s="1"/>
  <c r="U496" i="1" s="1"/>
  <c r="V496" i="1" s="1"/>
  <c r="W496" i="1" s="1"/>
  <c r="N496" i="1"/>
  <c r="O496" i="1" s="1"/>
  <c r="M496" i="1" a="1"/>
  <c r="M496" i="1" s="1"/>
  <c r="R495" i="1"/>
  <c r="S495" i="1" s="1"/>
  <c r="T495" i="1" s="1"/>
  <c r="U495" i="1" s="1"/>
  <c r="V495" i="1" s="1"/>
  <c r="W495" i="1" s="1"/>
  <c r="P495" i="1"/>
  <c r="Q495" i="1" s="1"/>
  <c r="N495" i="1"/>
  <c r="O495" i="1" s="1"/>
  <c r="M495" i="1" a="1"/>
  <c r="M495" i="1" s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M493" i="1" a="1"/>
  <c r="M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 a="1"/>
  <c r="L490" i="1" s="1"/>
  <c r="N489" i="1"/>
  <c r="O489" i="1" s="1"/>
  <c r="P489" i="1" s="1"/>
  <c r="Q489" i="1" s="1"/>
  <c r="R489" i="1" s="1"/>
  <c r="S489" i="1" s="1"/>
  <c r="T489" i="1" s="1"/>
  <c r="U489" i="1" s="1"/>
  <c r="V489" i="1" s="1"/>
  <c r="W489" i="1" s="1"/>
  <c r="M489" i="1" a="1"/>
  <c r="M489" i="1" s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 a="1"/>
  <c r="L488" i="1" s="1"/>
  <c r="V487" i="1"/>
  <c r="W487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L487" i="1" a="1"/>
  <c r="L487" i="1" s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L486" i="1" a="1"/>
  <c r="L486" i="1" s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5" i="1" s="1"/>
  <c r="L485" i="1" a="1"/>
  <c r="L485" i="1" s="1"/>
  <c r="V484" i="1"/>
  <c r="W484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N483" i="1"/>
  <c r="O483" i="1" s="1"/>
  <c r="P483" i="1" s="1"/>
  <c r="Q483" i="1" s="1"/>
  <c r="R483" i="1" s="1"/>
  <c r="S483" i="1" s="1"/>
  <c r="T483" i="1" s="1"/>
  <c r="U483" i="1" s="1"/>
  <c r="V483" i="1" s="1"/>
  <c r="W483" i="1" s="1"/>
  <c r="M483" i="1" a="1"/>
  <c r="M483" i="1" s="1"/>
  <c r="P482" i="1"/>
  <c r="Q482" i="1" s="1"/>
  <c r="R482" i="1" s="1"/>
  <c r="S482" i="1" s="1"/>
  <c r="T482" i="1" s="1"/>
  <c r="U482" i="1" s="1"/>
  <c r="V482" i="1" s="1"/>
  <c r="W482" i="1" s="1"/>
  <c r="N482" i="1"/>
  <c r="O482" i="1" s="1"/>
  <c r="M482" i="1" a="1"/>
  <c r="M482" i="1" s="1"/>
  <c r="L482" i="1" a="1"/>
  <c r="L482" i="1" s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N478" i="1"/>
  <c r="O478" i="1" s="1"/>
  <c r="P478" i="1" s="1"/>
  <c r="Q478" i="1" s="1"/>
  <c r="R478" i="1" s="1"/>
  <c r="S478" i="1" s="1"/>
  <c r="T478" i="1" s="1"/>
  <c r="U478" i="1" s="1"/>
  <c r="V478" i="1" s="1"/>
  <c r="W478" i="1" s="1"/>
  <c r="M478" i="1" a="1"/>
  <c r="M478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L473" i="1" a="1"/>
  <c r="L473" i="1" s="1"/>
  <c r="W472" i="1" a="1"/>
  <c r="W472" i="1" s="1"/>
  <c r="V472" i="1" a="1"/>
  <c r="V472" i="1" s="1"/>
  <c r="U472" i="1" a="1"/>
  <c r="U472" i="1" s="1"/>
  <c r="T472" i="1" a="1"/>
  <c r="T472" i="1" s="1"/>
  <c r="S472" i="1" a="1"/>
  <c r="S472" i="1" s="1"/>
  <c r="R472" i="1" a="1"/>
  <c r="R472" i="1" s="1"/>
  <c r="Q472" i="1" a="1"/>
  <c r="Q472" i="1" s="1"/>
  <c r="P472" i="1" a="1"/>
  <c r="P472" i="1" s="1"/>
  <c r="O472" i="1" a="1"/>
  <c r="O472" i="1" s="1"/>
  <c r="N472" i="1" a="1"/>
  <c r="N472" i="1" s="1"/>
  <c r="M472" i="1" a="1"/>
  <c r="M472" i="1" s="1"/>
  <c r="L472" i="1"/>
  <c r="L472" i="1" a="1"/>
  <c r="W471" i="1" a="1"/>
  <c r="W471" i="1" s="1"/>
  <c r="V471" i="1" a="1"/>
  <c r="V471" i="1" s="1"/>
  <c r="U471" i="1" a="1"/>
  <c r="U471" i="1" s="1"/>
  <c r="T471" i="1" a="1"/>
  <c r="T471" i="1" s="1"/>
  <c r="S471" i="1"/>
  <c r="S471" i="1" a="1"/>
  <c r="R471" i="1" a="1"/>
  <c r="R471" i="1" s="1"/>
  <c r="Q471" i="1" a="1"/>
  <c r="Q471" i="1" s="1"/>
  <c r="P471" i="1" a="1"/>
  <c r="P471" i="1" s="1"/>
  <c r="O471" i="1" a="1"/>
  <c r="O471" i="1" s="1"/>
  <c r="N471" i="1" a="1"/>
  <c r="N471" i="1" s="1"/>
  <c r="M471" i="1" a="1"/>
  <c r="M471" i="1" s="1"/>
  <c r="L471" i="1" a="1"/>
  <c r="L471" i="1" s="1"/>
  <c r="W470" i="1" a="1"/>
  <c r="W470" i="1" s="1"/>
  <c r="V470" i="1"/>
  <c r="V470" i="1" a="1"/>
  <c r="U470" i="1" a="1"/>
  <c r="U470" i="1" s="1"/>
  <c r="T470" i="1" a="1"/>
  <c r="T470" i="1" s="1"/>
  <c r="S470" i="1"/>
  <c r="S470" i="1" a="1"/>
  <c r="R470" i="1" a="1"/>
  <c r="R470" i="1" s="1"/>
  <c r="Q470" i="1" a="1"/>
  <c r="Q470" i="1" s="1"/>
  <c r="P470" i="1"/>
  <c r="P470" i="1" a="1"/>
  <c r="O470" i="1"/>
  <c r="O470" i="1" a="1"/>
  <c r="N470" i="1" a="1"/>
  <c r="N470" i="1" s="1"/>
  <c r="M470" i="1" a="1"/>
  <c r="M470" i="1" s="1"/>
  <c r="L470" i="1"/>
  <c r="L470" i="1" a="1"/>
  <c r="L468" i="1" a="1"/>
  <c r="L468" i="1" s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U464" i="1"/>
  <c r="V464" i="1" s="1"/>
  <c r="W464" i="1" s="1"/>
  <c r="T464" i="1"/>
  <c r="O464" i="1"/>
  <c r="P464" i="1" s="1"/>
  <c r="Q464" i="1" s="1"/>
  <c r="R464" i="1" s="1"/>
  <c r="S464" i="1" s="1"/>
  <c r="N464" i="1"/>
  <c r="M464" i="1" a="1"/>
  <c r="M464" i="1" s="1"/>
  <c r="L464" i="1" a="1"/>
  <c r="L464" i="1" s="1"/>
  <c r="M463" i="1" a="1"/>
  <c r="M463" i="1" s="1"/>
  <c r="M462" i="1" a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S461" i="1"/>
  <c r="T461" i="1" s="1"/>
  <c r="U461" i="1" s="1"/>
  <c r="V461" i="1" s="1"/>
  <c r="W461" i="1" s="1"/>
  <c r="N461" i="1"/>
  <c r="O461" i="1" s="1"/>
  <c r="P461" i="1" s="1"/>
  <c r="Q461" i="1" s="1"/>
  <c r="R461" i="1" s="1"/>
  <c r="M461" i="1"/>
  <c r="M461" i="1" a="1"/>
  <c r="R460" i="1"/>
  <c r="S460" i="1" s="1"/>
  <c r="T460" i="1" s="1"/>
  <c r="U460" i="1" s="1"/>
  <c r="V460" i="1" s="1"/>
  <c r="W460" i="1" s="1"/>
  <c r="P460" i="1"/>
  <c r="Q460" i="1" s="1"/>
  <c r="M460" i="1" a="1"/>
  <c r="M460" i="1" s="1"/>
  <c r="N460" i="1" s="1"/>
  <c r="O460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M458" i="1"/>
  <c r="M458" i="1" a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L455" i="1" a="1"/>
  <c r="L455" i="1" s="1"/>
  <c r="M454" i="1" a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L454" i="1" a="1"/>
  <c r="L454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2" i="1" a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L451" i="1"/>
  <c r="L451" i="1" a="1"/>
  <c r="M450" i="1" a="1"/>
  <c r="M450" i="1" s="1"/>
  <c r="U449" i="1"/>
  <c r="V449" i="1" s="1"/>
  <c r="W449" i="1" s="1"/>
  <c r="M449" i="1" a="1"/>
  <c r="M449" i="1" s="1"/>
  <c r="N449" i="1" s="1"/>
  <c r="O449" i="1" s="1"/>
  <c r="P449" i="1" s="1"/>
  <c r="Q449" i="1" s="1"/>
  <c r="R449" i="1" s="1"/>
  <c r="S449" i="1" s="1"/>
  <c r="T449" i="1" s="1"/>
  <c r="R448" i="1"/>
  <c r="S448" i="1" s="1"/>
  <c r="T448" i="1" s="1"/>
  <c r="U448" i="1" s="1"/>
  <c r="V448" i="1" s="1"/>
  <c r="W448" i="1" s="1"/>
  <c r="O448" i="1"/>
  <c r="P448" i="1" s="1"/>
  <c r="Q448" i="1" s="1"/>
  <c r="N448" i="1"/>
  <c r="M448" i="1" a="1"/>
  <c r="M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R445" i="1"/>
  <c r="S445" i="1" s="1"/>
  <c r="T445" i="1" s="1"/>
  <c r="U445" i="1" s="1"/>
  <c r="V445" i="1" s="1"/>
  <c r="W445" i="1" s="1"/>
  <c r="N445" i="1"/>
  <c r="O445" i="1" s="1"/>
  <c r="P445" i="1" s="1"/>
  <c r="Q445" i="1" s="1"/>
  <c r="M445" i="1" a="1"/>
  <c r="M445" i="1" s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L442" i="1"/>
  <c r="L442" i="1" a="1"/>
  <c r="M441" i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1" i="1" a="1"/>
  <c r="L441" i="1"/>
  <c r="L441" i="1" a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/>
  <c r="M439" i="1" a="1"/>
  <c r="P438" i="1"/>
  <c r="Q438" i="1" s="1"/>
  <c r="R438" i="1" s="1"/>
  <c r="S438" i="1" s="1"/>
  <c r="T438" i="1" s="1"/>
  <c r="U438" i="1" s="1"/>
  <c r="V438" i="1" s="1"/>
  <c r="W438" i="1" s="1"/>
  <c r="M438" i="1" a="1"/>
  <c r="M438" i="1" s="1"/>
  <c r="N438" i="1" s="1"/>
  <c r="O438" i="1" s="1"/>
  <c r="L438" i="1" a="1"/>
  <c r="L438" i="1" s="1"/>
  <c r="M437" i="1" a="1"/>
  <c r="M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T434" i="1"/>
  <c r="U434" i="1" s="1"/>
  <c r="V434" i="1" s="1"/>
  <c r="W434" i="1" s="1"/>
  <c r="M434" i="1"/>
  <c r="N434" i="1" s="1"/>
  <c r="O434" i="1" s="1"/>
  <c r="P434" i="1" s="1"/>
  <c r="Q434" i="1" s="1"/>
  <c r="R434" i="1" s="1"/>
  <c r="S434" i="1" s="1"/>
  <c r="M434" i="1" a="1"/>
  <c r="N432" i="1"/>
  <c r="O432" i="1" s="1"/>
  <c r="P432" i="1" s="1"/>
  <c r="Q432" i="1" s="1"/>
  <c r="R432" i="1" s="1"/>
  <c r="S432" i="1" s="1"/>
  <c r="T432" i="1" s="1"/>
  <c r="U432" i="1" s="1"/>
  <c r="V432" i="1" s="1"/>
  <c r="W432" i="1" s="1"/>
  <c r="M432" i="1"/>
  <c r="M432" i="1" a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L429" i="1" a="1"/>
  <c r="L429" i="1" s="1"/>
  <c r="W428" i="1" a="1"/>
  <c r="W428" i="1" s="1"/>
  <c r="V428" i="1"/>
  <c r="V428" i="1" a="1"/>
  <c r="U428" i="1" a="1"/>
  <c r="U428" i="1" s="1"/>
  <c r="T428" i="1" a="1"/>
  <c r="T428" i="1" s="1"/>
  <c r="S428" i="1"/>
  <c r="S428" i="1" a="1"/>
  <c r="R428" i="1" a="1"/>
  <c r="R428" i="1" s="1"/>
  <c r="Q428" i="1" a="1"/>
  <c r="Q428" i="1" s="1"/>
  <c r="P428" i="1" a="1"/>
  <c r="P428" i="1" s="1"/>
  <c r="O428" i="1" a="1"/>
  <c r="O428" i="1" s="1"/>
  <c r="N428" i="1" a="1"/>
  <c r="N428" i="1" s="1"/>
  <c r="M428" i="1" a="1"/>
  <c r="M428" i="1" s="1"/>
  <c r="L428" i="1" a="1"/>
  <c r="L428" i="1" s="1"/>
  <c r="W427" i="1" a="1"/>
  <c r="W427" i="1" s="1"/>
  <c r="V427" i="1"/>
  <c r="V427" i="1" a="1"/>
  <c r="U427" i="1" a="1"/>
  <c r="U427" i="1" s="1"/>
  <c r="T427" i="1" a="1"/>
  <c r="T427" i="1" s="1"/>
  <c r="S427" i="1" a="1"/>
  <c r="S427" i="1" s="1"/>
  <c r="R427" i="1" a="1"/>
  <c r="R427" i="1" s="1"/>
  <c r="Q427" i="1" a="1"/>
  <c r="Q427" i="1" s="1"/>
  <c r="P427" i="1" a="1"/>
  <c r="P427" i="1" s="1"/>
  <c r="O427" i="1" a="1"/>
  <c r="O427" i="1" s="1"/>
  <c r="N427" i="1" a="1"/>
  <c r="N427" i="1" s="1"/>
  <c r="M427" i="1"/>
  <c r="M427" i="1" a="1"/>
  <c r="L427" i="1" a="1"/>
  <c r="L427" i="1" s="1"/>
  <c r="L425" i="1" a="1"/>
  <c r="L425" i="1" s="1"/>
  <c r="O424" i="1"/>
  <c r="P424" i="1" s="1"/>
  <c r="Q424" i="1" s="1"/>
  <c r="R424" i="1" s="1"/>
  <c r="S424" i="1" s="1"/>
  <c r="T424" i="1" s="1"/>
  <c r="U424" i="1" s="1"/>
  <c r="V424" i="1" s="1"/>
  <c r="W424" i="1" s="1"/>
  <c r="N424" i="1"/>
  <c r="M424" i="1" a="1"/>
  <c r="M424" i="1" s="1"/>
  <c r="L424" i="1"/>
  <c r="L424" i="1" a="1"/>
  <c r="M423" i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M423" i="1" a="1"/>
  <c r="L423" i="1" a="1"/>
  <c r="L423" i="1" s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/>
  <c r="M422" i="1" a="1"/>
  <c r="U421" i="1"/>
  <c r="V421" i="1" s="1"/>
  <c r="W421" i="1" s="1"/>
  <c r="M421" i="1" a="1"/>
  <c r="M421" i="1" s="1"/>
  <c r="N421" i="1" s="1"/>
  <c r="O421" i="1" s="1"/>
  <c r="P421" i="1" s="1"/>
  <c r="Q421" i="1" s="1"/>
  <c r="R421" i="1" s="1"/>
  <c r="S421" i="1" s="1"/>
  <c r="T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M420" i="1" s="1"/>
  <c r="L420" i="1"/>
  <c r="L420" i="1" a="1"/>
  <c r="M419" i="1" a="1"/>
  <c r="M419" i="1" s="1"/>
  <c r="M418" i="1" a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M417" i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M416" i="1"/>
  <c r="M416" i="1" a="1"/>
  <c r="R414" i="1"/>
  <c r="S414" i="1" s="1"/>
  <c r="T414" i="1" s="1"/>
  <c r="U414" i="1" s="1"/>
  <c r="V414" i="1" s="1"/>
  <c r="W414" i="1" s="1"/>
  <c r="M414" i="1" a="1"/>
  <c r="M414" i="1" s="1"/>
  <c r="N414" i="1" s="1"/>
  <c r="O414" i="1" s="1"/>
  <c r="P414" i="1" s="1"/>
  <c r="Q414" i="1" s="1"/>
  <c r="L414" i="1"/>
  <c r="L414" i="1" a="1"/>
  <c r="M413" i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M413" i="1" a="1"/>
  <c r="L413" i="1" a="1"/>
  <c r="L413" i="1" s="1"/>
  <c r="N412" i="1"/>
  <c r="O412" i="1" s="1"/>
  <c r="P412" i="1" s="1"/>
  <c r="Q412" i="1" s="1"/>
  <c r="R412" i="1" s="1"/>
  <c r="S412" i="1" s="1"/>
  <c r="T412" i="1" s="1"/>
  <c r="U412" i="1" s="1"/>
  <c r="V412" i="1" s="1"/>
  <c r="W412" i="1" s="1"/>
  <c r="M412" i="1" a="1"/>
  <c r="M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V410" i="1"/>
  <c r="W410" i="1" s="1"/>
  <c r="N410" i="1"/>
  <c r="O410" i="1" s="1"/>
  <c r="P410" i="1" s="1"/>
  <c r="Q410" i="1" s="1"/>
  <c r="R410" i="1" s="1"/>
  <c r="S410" i="1" s="1"/>
  <c r="T410" i="1" s="1"/>
  <c r="U410" i="1" s="1"/>
  <c r="M410" i="1" a="1"/>
  <c r="M410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 a="1"/>
  <c r="L409" i="1" s="1"/>
  <c r="M408" i="1"/>
  <c r="M408" i="1" a="1"/>
  <c r="M407" i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7" i="1" a="1"/>
  <c r="M406" i="1" a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M405" i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L403" i="1" a="1"/>
  <c r="L403" i="1" s="1"/>
  <c r="V402" i="1"/>
  <c r="W402" i="1" s="1"/>
  <c r="M402" i="1"/>
  <c r="N402" i="1" s="1"/>
  <c r="O402" i="1" s="1"/>
  <c r="P402" i="1" s="1"/>
  <c r="Q402" i="1" s="1"/>
  <c r="R402" i="1" s="1"/>
  <c r="S402" i="1" s="1"/>
  <c r="T402" i="1" s="1"/>
  <c r="U402" i="1" s="1"/>
  <c r="M402" i="1" a="1"/>
  <c r="L402" i="1"/>
  <c r="L402" i="1" a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L401" i="1" a="1"/>
  <c r="L401" i="1" s="1"/>
  <c r="M400" i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400" i="1" a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8" i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8" i="1" a="1"/>
  <c r="L398" i="1" a="1"/>
  <c r="L398" i="1" s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W395" i="1"/>
  <c r="U395" i="1"/>
  <c r="V395" i="1" s="1"/>
  <c r="M395" i="1" a="1"/>
  <c r="M395" i="1" s="1"/>
  <c r="N395" i="1" s="1"/>
  <c r="O395" i="1" s="1"/>
  <c r="P395" i="1" s="1"/>
  <c r="Q395" i="1" s="1"/>
  <c r="R395" i="1" s="1"/>
  <c r="S395" i="1" s="1"/>
  <c r="T395" i="1" s="1"/>
  <c r="R394" i="1"/>
  <c r="S394" i="1" s="1"/>
  <c r="T394" i="1" s="1"/>
  <c r="U394" i="1" s="1"/>
  <c r="V394" i="1" s="1"/>
  <c r="W394" i="1" s="1"/>
  <c r="M394" i="1"/>
  <c r="N394" i="1" s="1"/>
  <c r="O394" i="1" s="1"/>
  <c r="P394" i="1" s="1"/>
  <c r="Q394" i="1" s="1"/>
  <c r="M394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 a="1"/>
  <c r="L392" i="1" s="1"/>
  <c r="M391" i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M391" i="1" a="1"/>
  <c r="L391" i="1"/>
  <c r="L391" i="1" a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L390" i="1" a="1"/>
  <c r="L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T388" i="1"/>
  <c r="U388" i="1" s="1"/>
  <c r="V388" i="1" s="1"/>
  <c r="W388" i="1" s="1"/>
  <c r="R388" i="1"/>
  <c r="S388" i="1" s="1"/>
  <c r="M388" i="1" a="1"/>
  <c r="M388" i="1" s="1"/>
  <c r="N388" i="1" s="1"/>
  <c r="O388" i="1" s="1"/>
  <c r="P388" i="1" s="1"/>
  <c r="Q388" i="1" s="1"/>
  <c r="S387" i="1"/>
  <c r="T387" i="1" s="1"/>
  <c r="U387" i="1" s="1"/>
  <c r="V387" i="1" s="1"/>
  <c r="W387" i="1" s="1"/>
  <c r="Q387" i="1"/>
  <c r="R387" i="1" s="1"/>
  <c r="M387" i="1"/>
  <c r="N387" i="1" s="1"/>
  <c r="O387" i="1" s="1"/>
  <c r="P387" i="1" s="1"/>
  <c r="M387" i="1" a="1"/>
  <c r="L387" i="1"/>
  <c r="L387" i="1" a="1"/>
  <c r="M386" i="1" a="1"/>
  <c r="M386" i="1" s="1"/>
  <c r="T385" i="1"/>
  <c r="U385" i="1" s="1"/>
  <c r="V385" i="1" s="1"/>
  <c r="W385" i="1" s="1"/>
  <c r="P385" i="1"/>
  <c r="Q385" i="1" s="1"/>
  <c r="R385" i="1" s="1"/>
  <c r="S385" i="1" s="1"/>
  <c r="N385" i="1"/>
  <c r="O385" i="1" s="1"/>
  <c r="M385" i="1" a="1"/>
  <c r="M385" i="1" s="1"/>
  <c r="U384" i="1"/>
  <c r="V384" i="1" s="1"/>
  <c r="W384" i="1" s="1"/>
  <c r="M384" i="1" a="1"/>
  <c r="M384" i="1" s="1"/>
  <c r="N384" i="1" s="1"/>
  <c r="O384" i="1" s="1"/>
  <c r="P384" i="1" s="1"/>
  <c r="Q384" i="1" s="1"/>
  <c r="R384" i="1" s="1"/>
  <c r="S384" i="1" s="1"/>
  <c r="T384" i="1" s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78" i="1" a="1"/>
  <c r="L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L377" i="1" a="1"/>
  <c r="L377" i="1" s="1"/>
  <c r="T376" i="1"/>
  <c r="U376" i="1" s="1"/>
  <c r="V376" i="1" s="1"/>
  <c r="W376" i="1" s="1"/>
  <c r="M376" i="1" a="1"/>
  <c r="M376" i="1" s="1"/>
  <c r="N376" i="1" s="1"/>
  <c r="O376" i="1" s="1"/>
  <c r="P376" i="1" s="1"/>
  <c r="Q376" i="1" s="1"/>
  <c r="R376" i="1" s="1"/>
  <c r="S376" i="1" s="1"/>
  <c r="L376" i="1" a="1"/>
  <c r="L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N373" i="1"/>
  <c r="O373" i="1" s="1"/>
  <c r="P373" i="1" s="1"/>
  <c r="Q373" i="1" s="1"/>
  <c r="R373" i="1" s="1"/>
  <c r="S373" i="1" s="1"/>
  <c r="T373" i="1" s="1"/>
  <c r="U373" i="1" s="1"/>
  <c r="V373" i="1" s="1"/>
  <c r="W373" i="1" s="1"/>
  <c r="M373" i="1" a="1"/>
  <c r="M373" i="1" s="1"/>
  <c r="L373" i="1" a="1"/>
  <c r="L373" i="1" s="1"/>
  <c r="M372" i="1"/>
  <c r="M372" i="1" a="1"/>
  <c r="M371" i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M371" i="1" a="1"/>
  <c r="M370" i="1" a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S369" i="1"/>
  <c r="T369" i="1" s="1"/>
  <c r="U369" i="1" s="1"/>
  <c r="V369" i="1" s="1"/>
  <c r="W369" i="1" s="1"/>
  <c r="M369" i="1"/>
  <c r="N369" i="1" s="1"/>
  <c r="O369" i="1" s="1"/>
  <c r="P369" i="1" s="1"/>
  <c r="Q369" i="1" s="1"/>
  <c r="R369" i="1" s="1"/>
  <c r="M369" i="1" a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L367" i="1" a="1"/>
  <c r="L367" i="1" s="1"/>
  <c r="W366" i="1"/>
  <c r="O366" i="1"/>
  <c r="P366" i="1" s="1"/>
  <c r="Q366" i="1" s="1"/>
  <c r="R366" i="1" s="1"/>
  <c r="S366" i="1" s="1"/>
  <c r="T366" i="1" s="1"/>
  <c r="U366" i="1" s="1"/>
  <c r="V366" i="1" s="1"/>
  <c r="M366" i="1" a="1"/>
  <c r="M366" i="1" s="1"/>
  <c r="N366" i="1" s="1"/>
  <c r="L366" i="1"/>
  <c r="L366" i="1" a="1"/>
  <c r="M365" i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N363" i="1"/>
  <c r="O363" i="1" s="1"/>
  <c r="P363" i="1" s="1"/>
  <c r="Q363" i="1" s="1"/>
  <c r="R363" i="1" s="1"/>
  <c r="S363" i="1" s="1"/>
  <c r="T363" i="1" s="1"/>
  <c r="U363" i="1" s="1"/>
  <c r="V363" i="1" s="1"/>
  <c r="W363" i="1" s="1"/>
  <c r="M363" i="1"/>
  <c r="M363" i="1" a="1"/>
  <c r="L363" i="1" a="1"/>
  <c r="L363" i="1" s="1"/>
  <c r="M362" i="1"/>
  <c r="M362" i="1" a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P360" i="1"/>
  <c r="Q360" i="1" s="1"/>
  <c r="R360" i="1" s="1"/>
  <c r="S360" i="1" s="1"/>
  <c r="T360" i="1" s="1"/>
  <c r="U360" i="1" s="1"/>
  <c r="V360" i="1" s="1"/>
  <c r="W360" i="1" s="1"/>
  <c r="M360" i="1" a="1"/>
  <c r="M360" i="1" s="1"/>
  <c r="N360" i="1" s="1"/>
  <c r="O360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9" i="1" s="1"/>
  <c r="M357" i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M357" i="1" a="1"/>
  <c r="L357" i="1" a="1"/>
  <c r="L357" i="1" s="1"/>
  <c r="T356" i="1"/>
  <c r="U356" i="1" s="1"/>
  <c r="V356" i="1" s="1"/>
  <c r="W356" i="1" s="1"/>
  <c r="M356" i="1"/>
  <c r="N356" i="1" s="1"/>
  <c r="O356" i="1" s="1"/>
  <c r="P356" i="1" s="1"/>
  <c r="Q356" i="1" s="1"/>
  <c r="R356" i="1" s="1"/>
  <c r="S356" i="1" s="1"/>
  <c r="M356" i="1" a="1"/>
  <c r="L356" i="1" a="1"/>
  <c r="L356" i="1" s="1"/>
  <c r="P355" i="1"/>
  <c r="Q355" i="1" s="1"/>
  <c r="R355" i="1" s="1"/>
  <c r="S355" i="1" s="1"/>
  <c r="T355" i="1" s="1"/>
  <c r="U355" i="1" s="1"/>
  <c r="V355" i="1" s="1"/>
  <c r="W355" i="1" s="1"/>
  <c r="N355" i="1"/>
  <c r="O355" i="1" s="1"/>
  <c r="M355" i="1"/>
  <c r="M355" i="1" a="1"/>
  <c r="N354" i="1"/>
  <c r="O354" i="1" s="1"/>
  <c r="P354" i="1" s="1"/>
  <c r="Q354" i="1" s="1"/>
  <c r="R354" i="1" s="1"/>
  <c r="S354" i="1" s="1"/>
  <c r="T354" i="1" s="1"/>
  <c r="U354" i="1" s="1"/>
  <c r="V354" i="1" s="1"/>
  <c r="W354" i="1" s="1"/>
  <c r="M354" i="1" a="1"/>
  <c r="M354" i="1" s="1"/>
  <c r="S353" i="1"/>
  <c r="T353" i="1" s="1"/>
  <c r="U353" i="1" s="1"/>
  <c r="V353" i="1" s="1"/>
  <c r="W353" i="1" s="1"/>
  <c r="M353" i="1" a="1"/>
  <c r="M353" i="1" s="1"/>
  <c r="N353" i="1" s="1"/>
  <c r="O353" i="1" s="1"/>
  <c r="P353" i="1" s="1"/>
  <c r="Q353" i="1" s="1"/>
  <c r="R353" i="1" s="1"/>
  <c r="L353" i="1" a="1"/>
  <c r="L353" i="1" s="1"/>
  <c r="M352" i="1" a="1"/>
  <c r="M352" i="1" s="1"/>
  <c r="Q351" i="1"/>
  <c r="R351" i="1" s="1"/>
  <c r="S351" i="1" s="1"/>
  <c r="T351" i="1" s="1"/>
  <c r="U351" i="1" s="1"/>
  <c r="V351" i="1" s="1"/>
  <c r="W351" i="1" s="1"/>
  <c r="N351" i="1"/>
  <c r="O351" i="1" s="1"/>
  <c r="P351" i="1" s="1"/>
  <c r="M351" i="1"/>
  <c r="M351" i="1" a="1"/>
  <c r="N350" i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M350" i="1" s="1"/>
  <c r="T349" i="1"/>
  <c r="U349" i="1" s="1"/>
  <c r="V349" i="1" s="1"/>
  <c r="W349" i="1" s="1"/>
  <c r="M349" i="1" a="1"/>
  <c r="M349" i="1" s="1"/>
  <c r="N349" i="1" s="1"/>
  <c r="O349" i="1" s="1"/>
  <c r="P349" i="1" s="1"/>
  <c r="Q349" i="1" s="1"/>
  <c r="R349" i="1" s="1"/>
  <c r="S349" i="1" s="1"/>
  <c r="M347" i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M347" i="1" a="1"/>
  <c r="L347" i="1"/>
  <c r="L347" i="1" a="1"/>
  <c r="T346" i="1"/>
  <c r="U346" i="1" s="1"/>
  <c r="V346" i="1" s="1"/>
  <c r="W346" i="1" s="1"/>
  <c r="M346" i="1"/>
  <c r="N346" i="1" s="1"/>
  <c r="O346" i="1" s="1"/>
  <c r="P346" i="1" s="1"/>
  <c r="Q346" i="1" s="1"/>
  <c r="R346" i="1" s="1"/>
  <c r="S346" i="1" s="1"/>
  <c r="M346" i="1" a="1"/>
  <c r="L346" i="1" a="1"/>
  <c r="L346" i="1" s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N344" i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M344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Q342" i="1"/>
  <c r="R342" i="1" s="1"/>
  <c r="S342" i="1" s="1"/>
  <c r="T342" i="1" s="1"/>
  <c r="U342" i="1" s="1"/>
  <c r="V342" i="1" s="1"/>
  <c r="W342" i="1" s="1"/>
  <c r="O342" i="1"/>
  <c r="P342" i="1" s="1"/>
  <c r="M342" i="1" a="1"/>
  <c r="M342" i="1" s="1"/>
  <c r="N342" i="1" s="1"/>
  <c r="L342" i="1" a="1"/>
  <c r="L342" i="1" s="1"/>
  <c r="M341" i="1"/>
  <c r="M341" i="1" a="1"/>
  <c r="V340" i="1"/>
  <c r="W340" i="1" s="1"/>
  <c r="O340" i="1"/>
  <c r="P340" i="1" s="1"/>
  <c r="Q340" i="1" s="1"/>
  <c r="R340" i="1" s="1"/>
  <c r="S340" i="1" s="1"/>
  <c r="T340" i="1" s="1"/>
  <c r="U340" i="1" s="1"/>
  <c r="M340" i="1"/>
  <c r="N340" i="1" s="1"/>
  <c r="M340" i="1" a="1"/>
  <c r="M339" i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9" i="1" a="1"/>
  <c r="R338" i="1"/>
  <c r="S338" i="1" s="1"/>
  <c r="T338" i="1" s="1"/>
  <c r="U338" i="1" s="1"/>
  <c r="V338" i="1" s="1"/>
  <c r="W338" i="1" s="1"/>
  <c r="M338" i="1" a="1"/>
  <c r="M338" i="1" s="1"/>
  <c r="N338" i="1" s="1"/>
  <c r="O338" i="1" s="1"/>
  <c r="P338" i="1" s="1"/>
  <c r="Q338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L336" i="1" a="1"/>
  <c r="L336" i="1" s="1"/>
  <c r="M335" i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5" i="1" a="1"/>
  <c r="L335" i="1" a="1"/>
  <c r="L335" i="1" s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M334" i="1"/>
  <c r="M334" i="1" a="1"/>
  <c r="L334" i="1"/>
  <c r="L334" i="1" a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L333" i="1"/>
  <c r="L333" i="1" a="1"/>
  <c r="N332" i="1"/>
  <c r="O332" i="1" s="1"/>
  <c r="P332" i="1" s="1"/>
  <c r="Q332" i="1" s="1"/>
  <c r="R332" i="1" s="1"/>
  <c r="S332" i="1" s="1"/>
  <c r="T332" i="1" s="1"/>
  <c r="U332" i="1" s="1"/>
  <c r="V332" i="1" s="1"/>
  <c r="W332" i="1" s="1"/>
  <c r="M332" i="1"/>
  <c r="M332" i="1" a="1"/>
  <c r="Q331" i="1"/>
  <c r="R331" i="1" s="1"/>
  <c r="S331" i="1" s="1"/>
  <c r="T331" i="1" s="1"/>
  <c r="U331" i="1" s="1"/>
  <c r="V331" i="1" s="1"/>
  <c r="W331" i="1" s="1"/>
  <c r="O331" i="1"/>
  <c r="P331" i="1" s="1"/>
  <c r="M331" i="1" a="1"/>
  <c r="M331" i="1" s="1"/>
  <c r="N331" i="1" s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L330" i="1"/>
  <c r="L330" i="1" a="1"/>
  <c r="M329" i="1" a="1"/>
  <c r="M329" i="1" s="1"/>
  <c r="R328" i="1"/>
  <c r="S328" i="1" s="1"/>
  <c r="T328" i="1" s="1"/>
  <c r="U328" i="1" s="1"/>
  <c r="V328" i="1" s="1"/>
  <c r="W328" i="1" s="1"/>
  <c r="P328" i="1"/>
  <c r="Q328" i="1" s="1"/>
  <c r="O328" i="1"/>
  <c r="M328" i="1" a="1"/>
  <c r="M328" i="1" s="1"/>
  <c r="N328" i="1" s="1"/>
  <c r="U327" i="1"/>
  <c r="V327" i="1" s="1"/>
  <c r="W327" i="1" s="1"/>
  <c r="M327" i="1" a="1"/>
  <c r="M327" i="1" s="1"/>
  <c r="N327" i="1" s="1"/>
  <c r="O327" i="1" s="1"/>
  <c r="P327" i="1" s="1"/>
  <c r="Q327" i="1" s="1"/>
  <c r="R327" i="1" s="1"/>
  <c r="S327" i="1" s="1"/>
  <c r="T327" i="1" s="1"/>
  <c r="M326" i="1" a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 a="1"/>
  <c r="L324" i="1" s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 a="1"/>
  <c r="L323" i="1" s="1"/>
  <c r="M322" i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2" i="1" a="1"/>
  <c r="L322" i="1" a="1"/>
  <c r="L322" i="1" s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L319" i="1"/>
  <c r="L319" i="1" a="1"/>
  <c r="M318" i="1"/>
  <c r="M318" i="1" a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M317" i="1"/>
  <c r="M317" i="1" a="1"/>
  <c r="O316" i="1"/>
  <c r="P316" i="1" s="1"/>
  <c r="Q316" i="1" s="1"/>
  <c r="R316" i="1" s="1"/>
  <c r="S316" i="1" s="1"/>
  <c r="T316" i="1" s="1"/>
  <c r="U316" i="1" s="1"/>
  <c r="V316" i="1" s="1"/>
  <c r="W316" i="1" s="1"/>
  <c r="N316" i="1"/>
  <c r="M316" i="1"/>
  <c r="M316" i="1" a="1"/>
  <c r="Q315" i="1"/>
  <c r="R315" i="1" s="1"/>
  <c r="S315" i="1" s="1"/>
  <c r="T315" i="1" s="1"/>
  <c r="U315" i="1" s="1"/>
  <c r="V315" i="1" s="1"/>
  <c r="W315" i="1" s="1"/>
  <c r="P315" i="1"/>
  <c r="N315" i="1"/>
  <c r="O315" i="1" s="1"/>
  <c r="M315" i="1"/>
  <c r="M315" i="1" a="1"/>
  <c r="R313" i="1"/>
  <c r="S313" i="1" s="1"/>
  <c r="T313" i="1" s="1"/>
  <c r="U313" i="1" s="1"/>
  <c r="V313" i="1" s="1"/>
  <c r="W313" i="1" s="1"/>
  <c r="M313" i="1" a="1"/>
  <c r="M313" i="1" s="1"/>
  <c r="N313" i="1" s="1"/>
  <c r="O313" i="1" s="1"/>
  <c r="P313" i="1" s="1"/>
  <c r="Q313" i="1" s="1"/>
  <c r="L313" i="1" a="1"/>
  <c r="L313" i="1" s="1"/>
  <c r="P312" i="1"/>
  <c r="Q312" i="1" s="1"/>
  <c r="R312" i="1" s="1"/>
  <c r="S312" i="1" s="1"/>
  <c r="T312" i="1" s="1"/>
  <c r="U312" i="1" s="1"/>
  <c r="V312" i="1" s="1"/>
  <c r="W312" i="1" s="1"/>
  <c r="M312" i="1" a="1"/>
  <c r="M312" i="1" s="1"/>
  <c r="N312" i="1" s="1"/>
  <c r="O312" i="1" s="1"/>
  <c r="L312" i="1" a="1"/>
  <c r="L312" i="1" s="1"/>
  <c r="R311" i="1"/>
  <c r="S311" i="1" s="1"/>
  <c r="T311" i="1" s="1"/>
  <c r="U311" i="1" s="1"/>
  <c r="V311" i="1" s="1"/>
  <c r="W311" i="1" s="1"/>
  <c r="M311" i="1"/>
  <c r="N311" i="1" s="1"/>
  <c r="O311" i="1" s="1"/>
  <c r="P311" i="1" s="1"/>
  <c r="Q311" i="1" s="1"/>
  <c r="M311" i="1" a="1"/>
  <c r="L311" i="1"/>
  <c r="L311" i="1" a="1"/>
  <c r="W310" i="1"/>
  <c r="O310" i="1"/>
  <c r="P310" i="1" s="1"/>
  <c r="Q310" i="1" s="1"/>
  <c r="R310" i="1" s="1"/>
  <c r="S310" i="1" s="1"/>
  <c r="T310" i="1" s="1"/>
  <c r="U310" i="1" s="1"/>
  <c r="V310" i="1" s="1"/>
  <c r="M310" i="1" a="1"/>
  <c r="M310" i="1" s="1"/>
  <c r="N310" i="1" s="1"/>
  <c r="L310" i="1" a="1"/>
  <c r="L310" i="1" s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M309" i="1"/>
  <c r="M309" i="1" a="1"/>
  <c r="Q308" i="1"/>
  <c r="R308" i="1" s="1"/>
  <c r="S308" i="1" s="1"/>
  <c r="T308" i="1" s="1"/>
  <c r="U308" i="1" s="1"/>
  <c r="V308" i="1" s="1"/>
  <c r="W308" i="1" s="1"/>
  <c r="M308" i="1" a="1"/>
  <c r="M308" i="1" s="1"/>
  <c r="N308" i="1" s="1"/>
  <c r="O308" i="1" s="1"/>
  <c r="P308" i="1" s="1"/>
  <c r="O307" i="1"/>
  <c r="P307" i="1" s="1"/>
  <c r="Q307" i="1" s="1"/>
  <c r="R307" i="1" s="1"/>
  <c r="S307" i="1" s="1"/>
  <c r="T307" i="1" s="1"/>
  <c r="U307" i="1" s="1"/>
  <c r="V307" i="1" s="1"/>
  <c r="W307" i="1" s="1"/>
  <c r="N307" i="1"/>
  <c r="M307" i="1"/>
  <c r="M307" i="1" a="1"/>
  <c r="L307" i="1" a="1"/>
  <c r="L307" i="1" s="1"/>
  <c r="M306" i="1" a="1"/>
  <c r="M306" i="1" s="1"/>
  <c r="P305" i="1"/>
  <c r="Q305" i="1" s="1"/>
  <c r="R305" i="1" s="1"/>
  <c r="S305" i="1" s="1"/>
  <c r="T305" i="1" s="1"/>
  <c r="U305" i="1" s="1"/>
  <c r="V305" i="1" s="1"/>
  <c r="W305" i="1" s="1"/>
  <c r="O305" i="1"/>
  <c r="N305" i="1"/>
  <c r="M305" i="1" a="1"/>
  <c r="M305" i="1" s="1"/>
  <c r="O304" i="1"/>
  <c r="P304" i="1" s="1"/>
  <c r="Q304" i="1" s="1"/>
  <c r="R304" i="1" s="1"/>
  <c r="S304" i="1" s="1"/>
  <c r="T304" i="1" s="1"/>
  <c r="U304" i="1" s="1"/>
  <c r="V304" i="1" s="1"/>
  <c r="W304" i="1" s="1"/>
  <c r="N304" i="1"/>
  <c r="M304" i="1" a="1"/>
  <c r="M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 a="1"/>
  <c r="L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L300" i="1"/>
  <c r="L300" i="1" a="1"/>
  <c r="M299" i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M299" i="1" a="1"/>
  <c r="L299" i="1"/>
  <c r="L299" i="1" a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7" i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L296" i="1"/>
  <c r="L296" i="1" a="1"/>
  <c r="M295" i="1"/>
  <c r="M295" i="1" a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3" i="1" a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T290" i="1"/>
  <c r="U290" i="1" s="1"/>
  <c r="V290" i="1" s="1"/>
  <c r="W290" i="1" s="1"/>
  <c r="M290" i="1"/>
  <c r="N290" i="1" s="1"/>
  <c r="O290" i="1" s="1"/>
  <c r="P290" i="1" s="1"/>
  <c r="Q290" i="1" s="1"/>
  <c r="R290" i="1" s="1"/>
  <c r="S290" i="1" s="1"/>
  <c r="M290" i="1" a="1"/>
  <c r="L290" i="1" a="1"/>
  <c r="L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 a="1"/>
  <c r="L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L288" i="1"/>
  <c r="L288" i="1" a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6" i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6" i="1" a="1"/>
  <c r="P285" i="1"/>
  <c r="Q285" i="1" s="1"/>
  <c r="R285" i="1" s="1"/>
  <c r="S285" i="1" s="1"/>
  <c r="T285" i="1" s="1"/>
  <c r="U285" i="1" s="1"/>
  <c r="V285" i="1" s="1"/>
  <c r="W285" i="1" s="1"/>
  <c r="M285" i="1" a="1"/>
  <c r="M285" i="1" s="1"/>
  <c r="N285" i="1" s="1"/>
  <c r="O285" i="1" s="1"/>
  <c r="L285" i="1" a="1"/>
  <c r="L285" i="1" s="1"/>
  <c r="M284" i="1" a="1"/>
  <c r="M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L279" i="1"/>
  <c r="L279" i="1" a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L277" i="1" a="1"/>
  <c r="L277" i="1" s="1"/>
  <c r="M276" i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M276" i="1" a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4" i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4" i="1" a="1"/>
  <c r="L274" i="1"/>
  <c r="L274" i="1" a="1"/>
  <c r="M273" i="1" a="1"/>
  <c r="M273" i="1" s="1"/>
  <c r="M272" i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M272" i="1" a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Q270" i="1"/>
  <c r="R270" i="1" s="1"/>
  <c r="S270" i="1" s="1"/>
  <c r="T270" i="1" s="1"/>
  <c r="U270" i="1" s="1"/>
  <c r="V270" i="1" s="1"/>
  <c r="W270" i="1" s="1"/>
  <c r="M270" i="1" a="1"/>
  <c r="M270" i="1" s="1"/>
  <c r="N270" i="1" s="1"/>
  <c r="O270" i="1" s="1"/>
  <c r="P270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L268" i="1" a="1"/>
  <c r="L268" i="1" s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/>
  <c r="M267" i="1" a="1"/>
  <c r="L267" i="1"/>
  <c r="L267" i="1" a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L266" i="1" a="1"/>
  <c r="L266" i="1" s="1"/>
  <c r="O265" i="1"/>
  <c r="P265" i="1" s="1"/>
  <c r="Q265" i="1" s="1"/>
  <c r="R265" i="1" s="1"/>
  <c r="S265" i="1" s="1"/>
  <c r="T265" i="1" s="1"/>
  <c r="U265" i="1" s="1"/>
  <c r="V265" i="1" s="1"/>
  <c r="W265" i="1" s="1"/>
  <c r="N265" i="1"/>
  <c r="M265" i="1" a="1"/>
  <c r="M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Q263" i="1"/>
  <c r="R263" i="1" s="1"/>
  <c r="S263" i="1" s="1"/>
  <c r="T263" i="1" s="1"/>
  <c r="U263" i="1" s="1"/>
  <c r="V263" i="1" s="1"/>
  <c r="W263" i="1" s="1"/>
  <c r="N263" i="1"/>
  <c r="O263" i="1" s="1"/>
  <c r="P263" i="1" s="1"/>
  <c r="M263" i="1" a="1"/>
  <c r="M263" i="1" s="1"/>
  <c r="L263" i="1"/>
  <c r="L263" i="1" a="1"/>
  <c r="M262" i="1" a="1"/>
  <c r="M262" i="1" s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59" i="1" a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L254" i="1" a="1"/>
  <c r="L254" i="1" s="1"/>
  <c r="R253" i="1"/>
  <c r="S253" i="1" s="1"/>
  <c r="T253" i="1" s="1"/>
  <c r="U253" i="1" s="1"/>
  <c r="V253" i="1" s="1"/>
  <c r="W253" i="1" s="1"/>
  <c r="M253" i="1" a="1"/>
  <c r="M253" i="1" s="1"/>
  <c r="N253" i="1" s="1"/>
  <c r="O253" i="1" s="1"/>
  <c r="P253" i="1" s="1"/>
  <c r="Q253" i="1" s="1"/>
  <c r="L253" i="1" a="1"/>
  <c r="L253" i="1" s="1"/>
  <c r="M252" i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2" i="1" a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M251" i="1"/>
  <c r="M251" i="1" a="1"/>
  <c r="O250" i="1"/>
  <c r="P250" i="1" s="1"/>
  <c r="Q250" i="1" s="1"/>
  <c r="R250" i="1" s="1"/>
  <c r="S250" i="1" s="1"/>
  <c r="T250" i="1" s="1"/>
  <c r="U250" i="1" s="1"/>
  <c r="V250" i="1" s="1"/>
  <c r="W250" i="1" s="1"/>
  <c r="M250" i="1"/>
  <c r="N250" i="1" s="1"/>
  <c r="M250" i="1" a="1"/>
  <c r="L250" i="1" a="1"/>
  <c r="L250" i="1" s="1"/>
  <c r="M249" i="1" a="1"/>
  <c r="M249" i="1" s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 a="1"/>
  <c r="M248" i="1" s="1"/>
  <c r="M247" i="1" a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Q246" i="1"/>
  <c r="R246" i="1" s="1"/>
  <c r="S246" i="1" s="1"/>
  <c r="T246" i="1" s="1"/>
  <c r="U246" i="1" s="1"/>
  <c r="V246" i="1" s="1"/>
  <c r="W246" i="1" s="1"/>
  <c r="P246" i="1"/>
  <c r="N246" i="1"/>
  <c r="O246" i="1" s="1"/>
  <c r="M246" i="1" a="1"/>
  <c r="M246" i="1" s="1"/>
  <c r="N244" i="1"/>
  <c r="O244" i="1" s="1"/>
  <c r="P244" i="1" s="1"/>
  <c r="Q244" i="1" s="1"/>
  <c r="R244" i="1" s="1"/>
  <c r="S244" i="1" s="1"/>
  <c r="T244" i="1" s="1"/>
  <c r="U244" i="1" s="1"/>
  <c r="V244" i="1" s="1"/>
  <c r="W244" i="1" s="1"/>
  <c r="M244" i="1" a="1"/>
  <c r="M244" i="1" s="1"/>
  <c r="L244" i="1" a="1"/>
  <c r="L244" i="1" s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L243" i="1"/>
  <c r="L243" i="1" a="1"/>
  <c r="M242" i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M242" i="1" a="1"/>
  <c r="V241" i="1"/>
  <c r="W241" i="1" s="1"/>
  <c r="M241" i="1"/>
  <c r="N241" i="1" s="1"/>
  <c r="O241" i="1" s="1"/>
  <c r="P241" i="1" s="1"/>
  <c r="Q241" i="1" s="1"/>
  <c r="R241" i="1" s="1"/>
  <c r="S241" i="1" s="1"/>
  <c r="T241" i="1" s="1"/>
  <c r="U241" i="1" s="1"/>
  <c r="M241" i="1" a="1"/>
  <c r="R240" i="1"/>
  <c r="S240" i="1" s="1"/>
  <c r="T240" i="1" s="1"/>
  <c r="U240" i="1" s="1"/>
  <c r="V240" i="1" s="1"/>
  <c r="W240" i="1" s="1"/>
  <c r="M240" i="1" a="1"/>
  <c r="M240" i="1" s="1"/>
  <c r="N240" i="1" s="1"/>
  <c r="O240" i="1" s="1"/>
  <c r="P240" i="1" s="1"/>
  <c r="Q240" i="1" s="1"/>
  <c r="L240" i="1" a="1"/>
  <c r="L240" i="1" s="1"/>
  <c r="M239" i="1"/>
  <c r="M239" i="1" a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M237" i="1"/>
  <c r="M237" i="1" a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V234" i="1"/>
  <c r="W234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L234" i="1" a="1"/>
  <c r="L234" i="1" s="1"/>
  <c r="S233" i="1"/>
  <c r="T233" i="1" s="1"/>
  <c r="U233" i="1" s="1"/>
  <c r="V233" i="1" s="1"/>
  <c r="W233" i="1" s="1"/>
  <c r="M233" i="1" a="1"/>
  <c r="M233" i="1" s="1"/>
  <c r="N233" i="1" s="1"/>
  <c r="O233" i="1" s="1"/>
  <c r="P233" i="1" s="1"/>
  <c r="Q233" i="1" s="1"/>
  <c r="R233" i="1" s="1"/>
  <c r="L233" i="1" a="1"/>
  <c r="L233" i="1" s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N231" i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M231" i="1" s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M230" i="1" s="1"/>
  <c r="L230" i="1" a="1"/>
  <c r="L230" i="1" s="1"/>
  <c r="M229" i="1"/>
  <c r="M229" i="1" a="1"/>
  <c r="M228" i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8" i="1" a="1"/>
  <c r="M227" i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7" i="1" a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4" i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L221" i="1"/>
  <c r="L221" i="1" a="1"/>
  <c r="M220" i="1" a="1"/>
  <c r="M220" i="1" s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M219" i="1" a="1"/>
  <c r="M219" i="1" s="1"/>
  <c r="R218" i="1"/>
  <c r="S218" i="1" s="1"/>
  <c r="T218" i="1" s="1"/>
  <c r="U218" i="1" s="1"/>
  <c r="V218" i="1" s="1"/>
  <c r="W218" i="1" s="1"/>
  <c r="M218" i="1" a="1"/>
  <c r="M218" i="1" s="1"/>
  <c r="N218" i="1" s="1"/>
  <c r="O218" i="1" s="1"/>
  <c r="P218" i="1" s="1"/>
  <c r="Q218" i="1" s="1"/>
  <c r="O217" i="1"/>
  <c r="P217" i="1" s="1"/>
  <c r="Q217" i="1" s="1"/>
  <c r="R217" i="1" s="1"/>
  <c r="S217" i="1" s="1"/>
  <c r="T217" i="1" s="1"/>
  <c r="U217" i="1" s="1"/>
  <c r="V217" i="1" s="1"/>
  <c r="W217" i="1" s="1"/>
  <c r="N217" i="1"/>
  <c r="M217" i="1" a="1"/>
  <c r="M217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L215" i="1" a="1"/>
  <c r="L215" i="1" s="1"/>
  <c r="R214" i="1"/>
  <c r="S214" i="1" s="1"/>
  <c r="T214" i="1" s="1"/>
  <c r="U214" i="1" s="1"/>
  <c r="V214" i="1" s="1"/>
  <c r="W214" i="1" s="1"/>
  <c r="Q214" i="1"/>
  <c r="M214" i="1"/>
  <c r="N214" i="1" s="1"/>
  <c r="O214" i="1" s="1"/>
  <c r="P214" i="1" s="1"/>
  <c r="M214" i="1" a="1"/>
  <c r="L214" i="1"/>
  <c r="L214" i="1" a="1"/>
  <c r="S213" i="1"/>
  <c r="T213" i="1" s="1"/>
  <c r="U213" i="1" s="1"/>
  <c r="V213" i="1" s="1"/>
  <c r="W213" i="1" s="1"/>
  <c r="M213" i="1" a="1"/>
  <c r="M213" i="1" s="1"/>
  <c r="N213" i="1" s="1"/>
  <c r="O213" i="1" s="1"/>
  <c r="P213" i="1" s="1"/>
  <c r="Q213" i="1" s="1"/>
  <c r="R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L211" i="1" a="1"/>
  <c r="L211" i="1" s="1"/>
  <c r="M210" i="1"/>
  <c r="M210" i="1" a="1"/>
  <c r="M209" i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9" i="1" a="1"/>
  <c r="R208" i="1"/>
  <c r="S208" i="1" s="1"/>
  <c r="T208" i="1" s="1"/>
  <c r="U208" i="1" s="1"/>
  <c r="V208" i="1" s="1"/>
  <c r="W208" i="1" s="1"/>
  <c r="Q208" i="1"/>
  <c r="M208" i="1" a="1"/>
  <c r="M208" i="1" s="1"/>
  <c r="N208" i="1" s="1"/>
  <c r="O208" i="1" s="1"/>
  <c r="P208" i="1" s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M207" i="1" a="1"/>
  <c r="M205" i="1" a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L205" i="1" a="1"/>
  <c r="L205" i="1" s="1"/>
  <c r="Q204" i="1"/>
  <c r="R204" i="1" s="1"/>
  <c r="S204" i="1" s="1"/>
  <c r="T204" i="1" s="1"/>
  <c r="U204" i="1" s="1"/>
  <c r="V204" i="1" s="1"/>
  <c r="W204" i="1" s="1"/>
  <c r="P204" i="1"/>
  <c r="M204" i="1"/>
  <c r="N204" i="1" s="1"/>
  <c r="O204" i="1" s="1"/>
  <c r="M204" i="1" a="1"/>
  <c r="P203" i="1"/>
  <c r="Q203" i="1" s="1"/>
  <c r="R203" i="1" s="1"/>
  <c r="S203" i="1" s="1"/>
  <c r="T203" i="1" s="1"/>
  <c r="U203" i="1" s="1"/>
  <c r="V203" i="1" s="1"/>
  <c r="W203" i="1" s="1"/>
  <c r="O203" i="1"/>
  <c r="M203" i="1" a="1"/>
  <c r="M203" i="1" s="1"/>
  <c r="N203" i="1" s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L202" i="1" a="1"/>
  <c r="L202" i="1" s="1"/>
  <c r="M201" i="1" a="1"/>
  <c r="M201" i="1" s="1"/>
  <c r="M200" i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W199" i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P198" i="1"/>
  <c r="Q198" i="1" s="1"/>
  <c r="R198" i="1" s="1"/>
  <c r="S198" i="1" s="1"/>
  <c r="T198" i="1" s="1"/>
  <c r="U198" i="1" s="1"/>
  <c r="V198" i="1" s="1"/>
  <c r="W198" i="1" s="1"/>
  <c r="N198" i="1"/>
  <c r="O198" i="1" s="1"/>
  <c r="M198" i="1" a="1"/>
  <c r="M198" i="1" s="1"/>
  <c r="M196" i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M196" i="1" a="1"/>
  <c r="L196" i="1" a="1"/>
  <c r="L196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/>
  <c r="L195" i="1" a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V193" i="1"/>
  <c r="W193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U192" i="1"/>
  <c r="V192" i="1" s="1"/>
  <c r="W192" i="1" s="1"/>
  <c r="N192" i="1"/>
  <c r="O192" i="1" s="1"/>
  <c r="P192" i="1" s="1"/>
  <c r="Q192" i="1" s="1"/>
  <c r="R192" i="1" s="1"/>
  <c r="S192" i="1" s="1"/>
  <c r="T192" i="1" s="1"/>
  <c r="M192" i="1"/>
  <c r="M192" i="1" a="1"/>
  <c r="M191" i="1" a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L191" i="1" a="1"/>
  <c r="L191" i="1" s="1"/>
  <c r="M190" i="1"/>
  <c r="M190" i="1" a="1"/>
  <c r="P189" i="1"/>
  <c r="Q189" i="1" s="1"/>
  <c r="R189" i="1" s="1"/>
  <c r="S189" i="1" s="1"/>
  <c r="T189" i="1" s="1"/>
  <c r="U189" i="1" s="1"/>
  <c r="V189" i="1" s="1"/>
  <c r="W189" i="1" s="1"/>
  <c r="O189" i="1"/>
  <c r="M189" i="1"/>
  <c r="N189" i="1" s="1"/>
  <c r="M189" i="1" a="1"/>
  <c r="O188" i="1"/>
  <c r="P188" i="1" s="1"/>
  <c r="Q188" i="1" s="1"/>
  <c r="R188" i="1" s="1"/>
  <c r="S188" i="1" s="1"/>
  <c r="T188" i="1" s="1"/>
  <c r="U188" i="1" s="1"/>
  <c r="V188" i="1" s="1"/>
  <c r="W188" i="1" s="1"/>
  <c r="M188" i="1"/>
  <c r="N188" i="1" s="1"/>
  <c r="M188" i="1" a="1"/>
  <c r="P187" i="1"/>
  <c r="Q187" i="1" s="1"/>
  <c r="R187" i="1" s="1"/>
  <c r="S187" i="1" s="1"/>
  <c r="T187" i="1" s="1"/>
  <c r="U187" i="1" s="1"/>
  <c r="V187" i="1" s="1"/>
  <c r="W187" i="1" s="1"/>
  <c r="O187" i="1"/>
  <c r="M187" i="1"/>
  <c r="N187" i="1" s="1"/>
  <c r="M187" i="1" a="1"/>
  <c r="P185" i="1"/>
  <c r="Q185" i="1" s="1"/>
  <c r="R185" i="1" s="1"/>
  <c r="S185" i="1" s="1"/>
  <c r="T185" i="1" s="1"/>
  <c r="U185" i="1" s="1"/>
  <c r="V185" i="1" s="1"/>
  <c r="W185" i="1" s="1"/>
  <c r="O185" i="1"/>
  <c r="M185" i="1" a="1"/>
  <c r="M185" i="1" s="1"/>
  <c r="N185" i="1" s="1"/>
  <c r="L185" i="1" a="1"/>
  <c r="L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L184" i="1"/>
  <c r="L184" i="1" a="1"/>
  <c r="O183" i="1"/>
  <c r="P183" i="1" s="1"/>
  <c r="Q183" i="1" s="1"/>
  <c r="R183" i="1" s="1"/>
  <c r="S183" i="1" s="1"/>
  <c r="T183" i="1" s="1"/>
  <c r="U183" i="1" s="1"/>
  <c r="V183" i="1" s="1"/>
  <c r="W183" i="1" s="1"/>
  <c r="N183" i="1"/>
  <c r="M183" i="1"/>
  <c r="M183" i="1" a="1"/>
  <c r="Q182" i="1"/>
  <c r="R182" i="1" s="1"/>
  <c r="S182" i="1" s="1"/>
  <c r="T182" i="1" s="1"/>
  <c r="U182" i="1" s="1"/>
  <c r="V182" i="1" s="1"/>
  <c r="W182" i="1" s="1"/>
  <c r="P182" i="1"/>
  <c r="N182" i="1"/>
  <c r="O182" i="1" s="1"/>
  <c r="M182" i="1"/>
  <c r="M182" i="1" a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M181" i="1"/>
  <c r="M181" i="1" a="1"/>
  <c r="O180" i="1"/>
  <c r="P180" i="1" s="1"/>
  <c r="Q180" i="1" s="1"/>
  <c r="R180" i="1" s="1"/>
  <c r="S180" i="1" s="1"/>
  <c r="T180" i="1" s="1"/>
  <c r="U180" i="1" s="1"/>
  <c r="V180" i="1" s="1"/>
  <c r="W180" i="1" s="1"/>
  <c r="N180" i="1"/>
  <c r="M180" i="1" a="1"/>
  <c r="M180" i="1" s="1"/>
  <c r="L180" i="1"/>
  <c r="L180" i="1" a="1"/>
  <c r="M179" i="1" a="1"/>
  <c r="M179" i="1" s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W176" i="1"/>
  <c r="U176" i="1"/>
  <c r="V176" i="1" s="1"/>
  <c r="M176" i="1" a="1"/>
  <c r="M176" i="1" s="1"/>
  <c r="N176" i="1" s="1"/>
  <c r="O176" i="1" s="1"/>
  <c r="P176" i="1" s="1"/>
  <c r="Q176" i="1" s="1"/>
  <c r="R176" i="1" s="1"/>
  <c r="S176" i="1" s="1"/>
  <c r="T176" i="1" s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/>
  <c r="L174" i="1" a="1"/>
  <c r="T173" i="1"/>
  <c r="U173" i="1" s="1"/>
  <c r="V173" i="1" s="1"/>
  <c r="W173" i="1" s="1"/>
  <c r="R173" i="1"/>
  <c r="S173" i="1" s="1"/>
  <c r="N173" i="1"/>
  <c r="O173" i="1" s="1"/>
  <c r="P173" i="1" s="1"/>
  <c r="Q173" i="1" s="1"/>
  <c r="M173" i="1"/>
  <c r="M173" i="1" a="1"/>
  <c r="L173" i="1" a="1"/>
  <c r="L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L172" i="1" a="1"/>
  <c r="L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0" i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70" i="1" a="1"/>
  <c r="M169" i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9" i="1" a="1"/>
  <c r="L169" i="1" a="1"/>
  <c r="L169" i="1" s="1"/>
  <c r="M168" i="1"/>
  <c r="M168" i="1" a="1"/>
  <c r="P167" i="1"/>
  <c r="Q167" i="1" s="1"/>
  <c r="R167" i="1" s="1"/>
  <c r="S167" i="1" s="1"/>
  <c r="T167" i="1" s="1"/>
  <c r="U167" i="1" s="1"/>
  <c r="V167" i="1" s="1"/>
  <c r="W167" i="1" s="1"/>
  <c r="N167" i="1"/>
  <c r="O167" i="1" s="1"/>
  <c r="M167" i="1"/>
  <c r="M167" i="1" a="1"/>
  <c r="N166" i="1"/>
  <c r="O166" i="1" s="1"/>
  <c r="P166" i="1" s="1"/>
  <c r="Q166" i="1" s="1"/>
  <c r="R166" i="1" s="1"/>
  <c r="S166" i="1" s="1"/>
  <c r="T166" i="1" s="1"/>
  <c r="U166" i="1" s="1"/>
  <c r="V166" i="1" s="1"/>
  <c r="W166" i="1" s="1"/>
  <c r="M166" i="1"/>
  <c r="M166" i="1" a="1"/>
  <c r="P165" i="1"/>
  <c r="Q165" i="1" s="1"/>
  <c r="R165" i="1" s="1"/>
  <c r="S165" i="1" s="1"/>
  <c r="T165" i="1" s="1"/>
  <c r="U165" i="1" s="1"/>
  <c r="V165" i="1" s="1"/>
  <c r="W165" i="1" s="1"/>
  <c r="N165" i="1"/>
  <c r="O165" i="1" s="1"/>
  <c r="M165" i="1"/>
  <c r="M165" i="1" a="1"/>
  <c r="Q163" i="1"/>
  <c r="R163" i="1" s="1"/>
  <c r="S163" i="1" s="1"/>
  <c r="T163" i="1" s="1"/>
  <c r="U163" i="1" s="1"/>
  <c r="V163" i="1" s="1"/>
  <c r="W163" i="1" s="1"/>
  <c r="N163" i="1"/>
  <c r="O163" i="1" s="1"/>
  <c r="P163" i="1" s="1"/>
  <c r="M163" i="1"/>
  <c r="M163" i="1" a="1"/>
  <c r="L163" i="1" a="1"/>
  <c r="L163" i="1" s="1"/>
  <c r="W162" i="1"/>
  <c r="V162" i="1"/>
  <c r="R162" i="1"/>
  <c r="S162" i="1" s="1"/>
  <c r="T162" i="1" s="1"/>
  <c r="U162" i="1" s="1"/>
  <c r="M162" i="1"/>
  <c r="N162" i="1" s="1"/>
  <c r="O162" i="1" s="1"/>
  <c r="P162" i="1" s="1"/>
  <c r="Q162" i="1" s="1"/>
  <c r="M162" i="1" a="1"/>
  <c r="L162" i="1"/>
  <c r="L162" i="1" a="1"/>
  <c r="M161" i="1" a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L161" i="1" a="1"/>
  <c r="L161" i="1" s="1"/>
  <c r="M160" i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L157" i="1" a="1"/>
  <c r="L157" i="1" s="1"/>
  <c r="M156" i="1" a="1"/>
  <c r="M156" i="1" s="1"/>
  <c r="O155" i="1"/>
  <c r="P155" i="1" s="1"/>
  <c r="Q155" i="1" s="1"/>
  <c r="R155" i="1" s="1"/>
  <c r="S155" i="1" s="1"/>
  <c r="T155" i="1" s="1"/>
  <c r="U155" i="1" s="1"/>
  <c r="V155" i="1" s="1"/>
  <c r="W155" i="1" s="1"/>
  <c r="M155" i="1" a="1"/>
  <c r="M155" i="1" s="1"/>
  <c r="N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O153" i="1"/>
  <c r="P153" i="1" s="1"/>
  <c r="Q153" i="1" s="1"/>
  <c r="R153" i="1" s="1"/>
  <c r="S153" i="1" s="1"/>
  <c r="T153" i="1" s="1"/>
  <c r="U153" i="1" s="1"/>
  <c r="V153" i="1" s="1"/>
  <c r="W153" i="1" s="1"/>
  <c r="M153" i="1" a="1"/>
  <c r="M153" i="1" s="1"/>
  <c r="N153" i="1" s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/>
  <c r="L151" i="1" a="1"/>
  <c r="N150" i="1"/>
  <c r="O150" i="1" s="1"/>
  <c r="P150" i="1" s="1"/>
  <c r="Q150" i="1" s="1"/>
  <c r="R150" i="1" s="1"/>
  <c r="S150" i="1" s="1"/>
  <c r="T150" i="1" s="1"/>
  <c r="U150" i="1" s="1"/>
  <c r="V150" i="1" s="1"/>
  <c r="W150" i="1" s="1"/>
  <c r="M150" i="1"/>
  <c r="M150" i="1" a="1"/>
  <c r="L150" i="1" a="1"/>
  <c r="L150" i="1" s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 a="1"/>
  <c r="L146" i="1" s="1"/>
  <c r="M145" i="1" a="1"/>
  <c r="M145" i="1" s="1"/>
  <c r="P144" i="1"/>
  <c r="Q144" i="1" s="1"/>
  <c r="R144" i="1" s="1"/>
  <c r="S144" i="1" s="1"/>
  <c r="T144" i="1" s="1"/>
  <c r="U144" i="1" s="1"/>
  <c r="V144" i="1" s="1"/>
  <c r="W144" i="1" s="1"/>
  <c r="O144" i="1"/>
  <c r="M144" i="1"/>
  <c r="N144" i="1" s="1"/>
  <c r="M144" i="1" a="1"/>
  <c r="M143" i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3" i="1" a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M142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L140" i="1" a="1"/>
  <c r="L140" i="1" s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L139" i="1" a="1"/>
  <c r="L139" i="1" s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L138" i="1" a="1"/>
  <c r="L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L137" i="1" a="1"/>
  <c r="L137" i="1" s="1"/>
  <c r="P136" i="1"/>
  <c r="Q136" i="1" s="1"/>
  <c r="R136" i="1" s="1"/>
  <c r="S136" i="1" s="1"/>
  <c r="T136" i="1" s="1"/>
  <c r="U136" i="1" s="1"/>
  <c r="V136" i="1" s="1"/>
  <c r="W136" i="1" s="1"/>
  <c r="M136" i="1"/>
  <c r="N136" i="1" s="1"/>
  <c r="O136" i="1" s="1"/>
  <c r="M136" i="1" a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N134" i="1"/>
  <c r="O134" i="1" s="1"/>
  <c r="P134" i="1" s="1"/>
  <c r="Q134" i="1" s="1"/>
  <c r="R134" i="1" s="1"/>
  <c r="S134" i="1" s="1"/>
  <c r="T134" i="1" s="1"/>
  <c r="U134" i="1" s="1"/>
  <c r="V134" i="1" s="1"/>
  <c r="W134" i="1" s="1"/>
  <c r="M134" i="1" a="1"/>
  <c r="M134" i="1" s="1"/>
  <c r="L134" i="1" a="1"/>
  <c r="L134" i="1" s="1"/>
  <c r="M133" i="1"/>
  <c r="M133" i="1" a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0" i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30" i="1" a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L128" i="1" a="1"/>
  <c r="L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L127" i="1" a="1"/>
  <c r="L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L126" i="1"/>
  <c r="L126" i="1" a="1"/>
  <c r="M125" i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5" i="1" a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3" i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M123" i="1" a="1"/>
  <c r="L123" i="1" a="1"/>
  <c r="L123" i="1" s="1"/>
  <c r="M122" i="1" a="1"/>
  <c r="M122" i="1" s="1"/>
  <c r="M121" i="1" a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P120" i="1"/>
  <c r="Q120" i="1" s="1"/>
  <c r="R120" i="1" s="1"/>
  <c r="S120" i="1" s="1"/>
  <c r="T120" i="1" s="1"/>
  <c r="U120" i="1" s="1"/>
  <c r="V120" i="1" s="1"/>
  <c r="W120" i="1" s="1"/>
  <c r="N120" i="1"/>
  <c r="O120" i="1" s="1"/>
  <c r="M120" i="1" a="1"/>
  <c r="M120" i="1" s="1"/>
  <c r="Q119" i="1"/>
  <c r="R119" i="1" s="1"/>
  <c r="S119" i="1" s="1"/>
  <c r="T119" i="1" s="1"/>
  <c r="U119" i="1" s="1"/>
  <c r="V119" i="1" s="1"/>
  <c r="W119" i="1" s="1"/>
  <c r="P119" i="1"/>
  <c r="N119" i="1"/>
  <c r="O119" i="1" s="1"/>
  <c r="M119" i="1" a="1"/>
  <c r="M119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/>
  <c r="L117" i="1" a="1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L116" i="1" a="1"/>
  <c r="L116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L115" i="1" a="1"/>
  <c r="L115" i="1" s="1"/>
  <c r="Q114" i="1"/>
  <c r="R114" i="1" s="1"/>
  <c r="S114" i="1" s="1"/>
  <c r="T114" i="1" s="1"/>
  <c r="U114" i="1" s="1"/>
  <c r="V114" i="1" s="1"/>
  <c r="W114" i="1" s="1"/>
  <c r="P114" i="1"/>
  <c r="N114" i="1"/>
  <c r="O114" i="1" s="1"/>
  <c r="M114" i="1" a="1"/>
  <c r="M114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P112" i="1"/>
  <c r="Q112" i="1" s="1"/>
  <c r="R112" i="1" s="1"/>
  <c r="S112" i="1" s="1"/>
  <c r="T112" i="1" s="1"/>
  <c r="U112" i="1" s="1"/>
  <c r="V112" i="1" s="1"/>
  <c r="W112" i="1" s="1"/>
  <c r="N112" i="1"/>
  <c r="O112" i="1" s="1"/>
  <c r="M112" i="1" a="1"/>
  <c r="M112" i="1" s="1"/>
  <c r="L112" i="1"/>
  <c r="L112" i="1" a="1"/>
  <c r="M111" i="1" a="1"/>
  <c r="M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10" i="1" s="1"/>
  <c r="O109" i="1"/>
  <c r="P109" i="1" s="1"/>
  <c r="Q109" i="1" s="1"/>
  <c r="R109" i="1" s="1"/>
  <c r="S109" i="1" s="1"/>
  <c r="T109" i="1" s="1"/>
  <c r="U109" i="1" s="1"/>
  <c r="V109" i="1" s="1"/>
  <c r="W109" i="1" s="1"/>
  <c r="N109" i="1"/>
  <c r="M109" i="1" a="1"/>
  <c r="M109" i="1" s="1"/>
  <c r="O108" i="1"/>
  <c r="P108" i="1" s="1"/>
  <c r="Q108" i="1" s="1"/>
  <c r="R108" i="1" s="1"/>
  <c r="S108" i="1" s="1"/>
  <c r="T108" i="1" s="1"/>
  <c r="U108" i="1" s="1"/>
  <c r="V108" i="1" s="1"/>
  <c r="W108" i="1" s="1"/>
  <c r="N108" i="1"/>
  <c r="M108" i="1" a="1"/>
  <c r="M108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M106" i="1" a="1"/>
  <c r="M106" i="1" s="1"/>
  <c r="L106" i="1" a="1"/>
  <c r="L106" i="1" s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 a="1"/>
  <c r="L105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L103" i="1" a="1"/>
  <c r="L103" i="1" s="1"/>
  <c r="P102" i="1"/>
  <c r="Q102" i="1" s="1"/>
  <c r="R102" i="1" s="1"/>
  <c r="S102" i="1" s="1"/>
  <c r="T102" i="1" s="1"/>
  <c r="U102" i="1" s="1"/>
  <c r="V102" i="1" s="1"/>
  <c r="W102" i="1" s="1"/>
  <c r="N102" i="1"/>
  <c r="O102" i="1" s="1"/>
  <c r="M102" i="1" a="1"/>
  <c r="M102" i="1" s="1"/>
  <c r="P101" i="1"/>
  <c r="Q101" i="1" s="1"/>
  <c r="R101" i="1" s="1"/>
  <c r="S101" i="1" s="1"/>
  <c r="T101" i="1" s="1"/>
  <c r="U101" i="1" s="1"/>
  <c r="V101" i="1" s="1"/>
  <c r="W101" i="1" s="1"/>
  <c r="N101" i="1"/>
  <c r="O101" i="1" s="1"/>
  <c r="M101" i="1" a="1"/>
  <c r="M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L100" i="1" a="1"/>
  <c r="L100" i="1" s="1"/>
  <c r="M99" i="1" a="1"/>
  <c r="M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 a="1"/>
  <c r="M97" i="1" s="1"/>
  <c r="N96" i="1"/>
  <c r="O96" i="1" s="1"/>
  <c r="P96" i="1" s="1"/>
  <c r="Q96" i="1" s="1"/>
  <c r="R96" i="1" s="1"/>
  <c r="S96" i="1" s="1"/>
  <c r="T96" i="1" s="1"/>
  <c r="U96" i="1" s="1"/>
  <c r="V96" i="1" s="1"/>
  <c r="W96" i="1" s="1"/>
  <c r="M96" i="1" a="1"/>
  <c r="M96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L94" i="1" a="1"/>
  <c r="L94" i="1" s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L93" i="1"/>
  <c r="L93" i="1" a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L92" i="1" a="1"/>
  <c r="L92" i="1" s="1"/>
  <c r="N91" i="1"/>
  <c r="O91" i="1" s="1"/>
  <c r="P91" i="1" s="1"/>
  <c r="Q91" i="1" s="1"/>
  <c r="R91" i="1" s="1"/>
  <c r="S91" i="1" s="1"/>
  <c r="T91" i="1" s="1"/>
  <c r="U91" i="1" s="1"/>
  <c r="V91" i="1" s="1"/>
  <c r="W91" i="1" s="1"/>
  <c r="M91" i="1" a="1"/>
  <c r="M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N89" i="1"/>
  <c r="O89" i="1" s="1"/>
  <c r="P89" i="1" s="1"/>
  <c r="Q89" i="1" s="1"/>
  <c r="R89" i="1" s="1"/>
  <c r="S89" i="1" s="1"/>
  <c r="T89" i="1" s="1"/>
  <c r="U89" i="1" s="1"/>
  <c r="V89" i="1" s="1"/>
  <c r="W89" i="1" s="1"/>
  <c r="M89" i="1" a="1"/>
  <c r="M89" i="1" s="1"/>
  <c r="L89" i="1" a="1"/>
  <c r="L89" i="1" s="1"/>
  <c r="M88" i="1"/>
  <c r="M88" i="1" a="1"/>
  <c r="M87" i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N86" i="1"/>
  <c r="O86" i="1" s="1"/>
  <c r="P86" i="1" s="1"/>
  <c r="Q86" i="1" s="1"/>
  <c r="R86" i="1" s="1"/>
  <c r="S86" i="1" s="1"/>
  <c r="T86" i="1" s="1"/>
  <c r="U86" i="1" s="1"/>
  <c r="V86" i="1" s="1"/>
  <c r="W86" i="1" s="1"/>
  <c r="M86" i="1"/>
  <c r="M86" i="1" a="1"/>
  <c r="M85" i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L83" i="1"/>
  <c r="L83" i="1" a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 a="1"/>
  <c r="L82" i="1" s="1"/>
  <c r="N81" i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M81" i="1" s="1"/>
  <c r="L81" i="1" a="1"/>
  <c r="L81" i="1" s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N79" i="1"/>
  <c r="O79" i="1" s="1"/>
  <c r="P79" i="1" s="1"/>
  <c r="Q79" i="1" s="1"/>
  <c r="R79" i="1" s="1"/>
  <c r="S79" i="1" s="1"/>
  <c r="T79" i="1" s="1"/>
  <c r="U79" i="1" s="1"/>
  <c r="V79" i="1" s="1"/>
  <c r="W79" i="1" s="1"/>
  <c r="M79" i="1"/>
  <c r="M79" i="1" a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L78" i="1" a="1"/>
  <c r="L78" i="1" s="1"/>
  <c r="M77" i="1" a="1"/>
  <c r="M77" i="1" s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N75" i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M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R72" i="1"/>
  <c r="S72" i="1" s="1"/>
  <c r="T72" i="1" s="1"/>
  <c r="U72" i="1" s="1"/>
  <c r="V72" i="1" s="1"/>
  <c r="W72" i="1" s="1"/>
  <c r="Q72" i="1"/>
  <c r="P72" i="1"/>
  <c r="O72" i="1"/>
  <c r="N72" i="1"/>
  <c r="M72" i="1" a="1"/>
  <c r="M72" i="1" s="1"/>
  <c r="L72" i="1"/>
  <c r="L72" i="1" a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/>
  <c r="L71" i="1" a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L70" i="1" a="1"/>
  <c r="L70" i="1" s="1"/>
  <c r="N69" i="1"/>
  <c r="O69" i="1" s="1"/>
  <c r="P69" i="1" s="1"/>
  <c r="Q69" i="1" s="1"/>
  <c r="R69" i="1" s="1"/>
  <c r="S69" i="1" s="1"/>
  <c r="T69" i="1" s="1"/>
  <c r="U69" i="1" s="1"/>
  <c r="V69" i="1" s="1"/>
  <c r="W69" i="1" s="1"/>
  <c r="M69" i="1"/>
  <c r="M69" i="1" a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/>
  <c r="L67" i="1" a="1"/>
  <c r="M66" i="1"/>
  <c r="M66" i="1" a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 a="1"/>
  <c r="L61" i="1" s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L60" i="1" a="1"/>
  <c r="L60" i="1" s="1"/>
  <c r="M59" i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M59" i="1" a="1"/>
  <c r="L59" i="1" a="1"/>
  <c r="L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/>
  <c r="L58" i="1" a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5" i="1" a="1"/>
  <c r="L55" i="1" a="1"/>
  <c r="L55" i="1" s="1"/>
  <c r="M54" i="1" a="1"/>
  <c r="M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 a="1"/>
  <c r="L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L47" i="1"/>
  <c r="L47" i="1" a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L44" i="1" a="1"/>
  <c r="L44" i="1" s="1"/>
  <c r="M43" i="1" a="1"/>
  <c r="M43" i="1" s="1"/>
  <c r="M42" i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2" i="1" a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L35" i="1" a="1"/>
  <c r="L35" i="1" s="1"/>
  <c r="W34" i="1" a="1"/>
  <c r="W34" i="1" s="1"/>
  <c r="V34" i="1"/>
  <c r="V34" i="1" a="1"/>
  <c r="U34" i="1" a="1"/>
  <c r="U34" i="1" s="1"/>
  <c r="T34" i="1"/>
  <c r="T34" i="1" a="1"/>
  <c r="S34" i="1" a="1"/>
  <c r="S34" i="1" s="1"/>
  <c r="R34" i="1" a="1"/>
  <c r="R34" i="1" s="1"/>
  <c r="Q34" i="1" a="1"/>
  <c r="Q34" i="1" s="1"/>
  <c r="P34" i="1" a="1"/>
  <c r="P34" i="1" s="1"/>
  <c r="O34" i="1" a="1"/>
  <c r="O34" i="1" s="1"/>
  <c r="N34" i="1"/>
  <c r="N34" i="1" a="1"/>
  <c r="M34" i="1" a="1"/>
  <c r="M34" i="1" s="1"/>
  <c r="L34" i="1" a="1"/>
  <c r="L34" i="1" s="1"/>
  <c r="W33" i="1" a="1"/>
  <c r="W33" i="1" s="1"/>
  <c r="V33" i="1" a="1"/>
  <c r="V33" i="1" s="1"/>
  <c r="U33" i="1" a="1"/>
  <c r="U33" i="1" s="1"/>
  <c r="T33" i="1" a="1"/>
  <c r="T33" i="1" s="1"/>
  <c r="S33" i="1" a="1"/>
  <c r="S33" i="1" s="1"/>
  <c r="R33" i="1" a="1"/>
  <c r="R33" i="1" s="1"/>
  <c r="Q33" i="1" a="1"/>
  <c r="Q33" i="1" s="1"/>
  <c r="P33" i="1" a="1"/>
  <c r="P33" i="1" s="1"/>
  <c r="O33" i="1" a="1"/>
  <c r="O33" i="1" s="1"/>
  <c r="N33" i="1" a="1"/>
  <c r="N33" i="1" s="1"/>
  <c r="M33" i="1" a="1"/>
  <c r="M33" i="1" s="1"/>
  <c r="L33" i="1" a="1"/>
  <c r="L33" i="1" s="1"/>
  <c r="W32" i="1" a="1"/>
  <c r="W32" i="1" s="1"/>
  <c r="V32" i="1" a="1"/>
  <c r="V32" i="1" s="1"/>
  <c r="U32" i="1" a="1"/>
  <c r="U32" i="1" s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L30" i="1" a="1"/>
  <c r="L30" i="1" s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L29" i="1" a="1"/>
  <c r="L29" i="1" s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 a="1"/>
  <c r="W24" i="1" s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 a="1"/>
  <c r="M24" i="1" s="1"/>
  <c r="W23" i="1" a="1"/>
  <c r="W23" i="1" s="1"/>
  <c r="V23" i="1" a="1"/>
  <c r="V23" i="1" s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O23" i="1" a="1"/>
  <c r="O23" i="1" s="1"/>
  <c r="N23" i="1" a="1"/>
  <c r="N23" i="1" s="1"/>
  <c r="M23" i="1" a="1"/>
  <c r="M23" i="1" s="1"/>
  <c r="W22" i="1" a="1"/>
  <c r="W22" i="1" s="1"/>
  <c r="V22" i="1" a="1"/>
  <c r="V22" i="1" s="1"/>
  <c r="U22" i="1" a="1"/>
  <c r="U22" i="1" s="1"/>
  <c r="T22" i="1" a="1"/>
  <c r="T22" i="1" s="1"/>
  <c r="S22" i="1" a="1"/>
  <c r="S22" i="1" s="1"/>
  <c r="R22" i="1" a="1"/>
  <c r="R22" i="1" s="1"/>
  <c r="Q22" i="1" a="1"/>
  <c r="Q22" i="1" s="1"/>
  <c r="P22" i="1" a="1"/>
  <c r="P22" i="1" s="1"/>
  <c r="O22" i="1" a="1"/>
  <c r="O22" i="1" s="1"/>
  <c r="N22" i="1" a="1"/>
  <c r="N22" i="1" s="1"/>
  <c r="M22" i="1" a="1"/>
  <c r="M22" i="1" s="1"/>
  <c r="W21" i="1" a="1"/>
  <c r="W21" i="1" s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 a="1"/>
  <c r="R20" i="1" s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W19" i="1" a="1"/>
  <c r="W19" i="1" s="1"/>
  <c r="V19" i="1" a="1"/>
  <c r="V19" i="1" s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 a="1"/>
  <c r="R18" i="1" s="1"/>
  <c r="Q18" i="1" a="1"/>
  <c r="Q18" i="1" s="1"/>
  <c r="P18" i="1" a="1"/>
  <c r="P18" i="1" s="1"/>
  <c r="O18" i="1" a="1"/>
  <c r="O18" i="1" s="1"/>
  <c r="N18" i="1" a="1"/>
  <c r="N18" i="1" s="1"/>
  <c r="M18" i="1" a="1"/>
  <c r="M18" i="1" s="1"/>
  <c r="W17" i="1" a="1"/>
  <c r="W17" i="1" s="1"/>
  <c r="V17" i="1" a="1"/>
  <c r="V17" i="1" s="1"/>
  <c r="U17" i="1" a="1"/>
  <c r="U17" i="1" s="1"/>
  <c r="T17" i="1" a="1"/>
  <c r="T17" i="1" s="1"/>
  <c r="S17" i="1" a="1"/>
  <c r="S17" i="1" s="1"/>
  <c r="R17" i="1" a="1"/>
  <c r="R17" i="1" s="1"/>
  <c r="Q17" i="1" a="1"/>
  <c r="Q17" i="1" s="1"/>
  <c r="P17" i="1" a="1"/>
  <c r="P17" i="1" s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 a="1"/>
  <c r="U16" i="1" s="1"/>
  <c r="T16" i="1" a="1"/>
  <c r="T16" i="1" s="1"/>
  <c r="S16" i="1" a="1"/>
  <c r="S16" i="1" s="1"/>
  <c r="R16" i="1" a="1"/>
  <c r="R16" i="1" s="1"/>
  <c r="Q16" i="1" a="1"/>
  <c r="Q16" i="1" s="1"/>
  <c r="P16" i="1" a="1"/>
  <c r="P16" i="1" s="1"/>
  <c r="O16" i="1" a="1"/>
  <c r="O16" i="1" s="1"/>
  <c r="N16" i="1" a="1"/>
  <c r="N16" i="1" s="1"/>
  <c r="M16" i="1" a="1"/>
  <c r="M16" i="1" s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 a="1"/>
  <c r="P13" i="1" s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 a="1"/>
  <c r="N9" i="1" s="1"/>
  <c r="M9" i="1" a="1"/>
  <c r="M9" i="1" s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 a="1"/>
  <c r="N6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<sst xmlns="http://schemas.openxmlformats.org/spreadsheetml/2006/main" count="4450" uniqueCount="122">
  <si>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</si>
  <si>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</si>
  <si>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</si>
  <si>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</si>
  <si>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</si>
  <si>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</si>
  <si>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</si>
  <si>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</si>
  <si>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</si>
  <si>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</si>
  <si>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</si>
  <si>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</si>
  <si>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</si>
  <si>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</si>
  <si>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CIMS.CAN.AB.Electricity</t>
  </si>
  <si>
    <t>AB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</si>
  <si>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</si>
  <si>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</si>
  <si>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</si>
  <si>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</si>
  <si>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</si>
  <si>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</si>
  <si>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</si>
  <si>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</si>
  <si>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</si>
  <si>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</si>
  <si>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</si>
  <si>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</si>
  <si>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</si>
  <si>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CIMS.CAN.AB.Ethanol</t>
  </si>
  <si>
    <t>CIMS.Generic Fuels.Fuel Oil</t>
  </si>
  <si>
    <t>CER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</si>
  <si>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</si>
  <si>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</si>
  <si>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</si>
  <si>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</si>
  <si>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</si>
  <si>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</si>
  <si>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</si>
  <si>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</si>
  <si>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</si>
  <si>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</si>
  <si>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</si>
  <si>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</si>
  <si>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</si>
  <si>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</si>
  <si>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</si>
  <si>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</si>
  <si>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</si>
  <si>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</si>
  <si>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</si>
  <si>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</si>
  <si>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</si>
  <si>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CIMS.CAN.AB.Electricity.Utility Generation</t>
  </si>
  <si>
    <t>Utility Generation</t>
  </si>
  <si>
    <t>Fixed Ratio</t>
  </si>
  <si>
    <t>CIMS.CAN.AB.Electricity.Utility Generation.Base Load</t>
  </si>
  <si>
    <t>activity_data_region</t>
  </si>
  <si>
    <t>CIMS.CAN.AB.Electricity.Utility Generation.Shoulder Load</t>
  </si>
  <si>
    <t>CIMS.CAN.AB.Electricity.Utility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</si>
  <si>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</si>
  <si>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</si>
  <si>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</si>
  <si>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</si>
  <si>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</si>
  <si>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</si>
  <si>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</si>
  <si>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</si>
  <si>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</si>
  <si>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</si>
  <si>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</si>
  <si>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</si>
  <si>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</si>
  <si>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</si>
  <si>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</si>
  <si>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</si>
  <si>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</si>
  <si>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</si>
  <si>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</si>
  <si>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</si>
  <si>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</si>
  <si>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CIMS.CAN.AB.Electricity.Transmission</t>
  </si>
  <si>
    <t>Coal CCS</t>
  </si>
  <si>
    <t>CIMS.CAN.AB.Electricity.CCS.CCS_Coal</t>
  </si>
  <si>
    <t>Fuel Oil</t>
  </si>
  <si>
    <t>Natural Gas SC</t>
  </si>
  <si>
    <t>Natural Gas CC</t>
  </si>
  <si>
    <t>Natural Gas CC CCS</t>
  </si>
  <si>
    <t>CIMS.CAN.AB.Electricity.CCS.CCS_Natural Gas</t>
  </si>
  <si>
    <t>Waste</t>
  </si>
  <si>
    <t>Biomass</t>
  </si>
  <si>
    <t>Biomass CCS</t>
  </si>
  <si>
    <t>CIMS.CAN.AB.Electricity.CCS.CCS_Biomass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</si>
  <si>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</si>
  <si>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</si>
  <si>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</si>
  <si>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</si>
  <si>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</si>
  <si>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</si>
  <si>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</si>
  <si>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</si>
  <si>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CIMS.CAN.AB.Electricity.Storage.Battery</t>
  </si>
  <si>
    <t>Wind Onshore</t>
  </si>
  <si>
    <t>Wind + Battery</t>
  </si>
  <si>
    <t>Wind + Seasonal</t>
  </si>
  <si>
    <t>CIMS.CAN.AB.Electricity.Storage.Seasonal</t>
  </si>
  <si>
    <t>Wind Offshore</t>
  </si>
  <si>
    <t>Shoulder Load</t>
  </si>
  <si>
    <t>Peak Load</t>
  </si>
  <si>
    <t>CIMS.CAN.AB.Electricity.Storage</t>
  </si>
  <si>
    <t>Storage</t>
  </si>
  <si>
    <t>Battery</t>
  </si>
  <si>
    <t>Seasonal</t>
  </si>
  <si>
    <t>Transmission</t>
  </si>
  <si>
    <t>CIMS.CAN.AB.Electricity.CCS</t>
  </si>
  <si>
    <t>CCS</t>
  </si>
  <si>
    <t>CCS_Coal</t>
  </si>
  <si>
    <t>CIMS.Transmission.CCS TS AB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</si>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</sst>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activity.xlsb" TargetMode="External"/><Relationship Id="rId1" Type="http://schemas.openxmlformats.org/officeDocument/2006/relationships/externalLinkPath" Target="/CIMS/dev/cims-models/sources/sectors/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techs.xlsb" TargetMode="External"/><Relationship Id="rId1" Type="http://schemas.openxmlformats.org/officeDocument/2006/relationships/externalLinkPath" Target="/CIMS/dev/cims-models/sources/sectors/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 from source calc;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BCService requested.Electricity.Utility Generation</v>
          </cell>
        </row>
        <row r="4">
          <cell r="L4" t="str">
            <v>Remove transmission losses from source calc;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ABService requested.Electricity.Utility Generation</v>
          </cell>
        </row>
        <row r="5">
          <cell r="L5" t="str">
            <v>Remove transmission losses from source calc;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SKService requested.Electricity.Utility Generation</v>
          </cell>
        </row>
        <row r="6">
          <cell r="L6" t="str">
            <v>Remove transmission losses from source calc;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MBService requested.Electricity.Utility Generation</v>
          </cell>
        </row>
        <row r="7">
          <cell r="L7" t="str">
            <v>Remove transmission losses from source calc;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ONService requested.Electricity.Utility Generation</v>
          </cell>
        </row>
        <row r="8">
          <cell r="L8" t="str">
            <v>Remove transmission losses from source calc;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QCService requested.Electricity.Utility Generation</v>
          </cell>
        </row>
        <row r="9">
          <cell r="L9" t="str">
            <v>Remove transmission losses from source calc;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NBService requested.Electricity.Utility Generation</v>
          </cell>
        </row>
        <row r="10">
          <cell r="L10" t="str">
            <v>Remove transmission losses from source calc;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NSService requested.Electricity.Utility Generation</v>
          </cell>
        </row>
        <row r="11">
          <cell r="L11" t="str">
            <v>Remove transmission losses from source calc;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PEService requested.Electricity.Utility Generation</v>
          </cell>
        </row>
        <row r="12">
          <cell r="L12" t="str">
            <v>Remove transmission losses from source calc;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NLService requested.Electricity.Utility Generation</v>
          </cell>
        </row>
        <row r="13">
          <cell r="L13" t="str">
            <v>Remove transmission losses from source calc;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YTService requested.Electricity.Utility Generation</v>
          </cell>
        </row>
        <row r="14">
          <cell r="L14" t="str">
            <v>Remove transmission losses from source calc;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NTService requested.Electricity.Utility Generation</v>
          </cell>
        </row>
        <row r="15">
          <cell r="L15" t="str">
            <v>Remove transmission losses from source calc;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NUService requested.Electricity.Utility Generation</v>
          </cell>
        </row>
        <row r="16">
          <cell r="L16" t="str">
            <v>Remove transmission losses from source calc;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ATService requested.Electricity.Utility Generation</v>
          </cell>
        </row>
        <row r="17">
          <cell r="L17" t="str">
            <v>Remove transmission losses from source calc;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0.33900000000000002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X9">
            <v>3.3000000000000002E-2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2000</v>
          </cell>
          <cell r="Q12">
            <v>2101</v>
          </cell>
          <cell r="R12">
            <v>30</v>
          </cell>
          <cell r="U12">
            <v>1.0999999999999999E-2</v>
          </cell>
          <cell r="X12">
            <v>3.0000000000000001E-3</v>
          </cell>
          <cell r="Y12">
            <v>3.0000000000000001E-3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3.9E-2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0.95599999999999996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2000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0.27600000000000002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0.36399999999999999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0.04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0.96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.Electricity.Utility Generation.Base LoadBCCoalService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.Electricity.Utility Generation.Base LoadABCoalService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.Electricity.Utility Generation.Base LoadSKCoalService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.Electricity.Utility Generation.Base LoadMBCoalService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.Electricity.Utility Generation.Base LoadONCoalService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.Electricity.Utility Generation.Base LoadQCCoalService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.Electricity.Utility Generation.Base LoadNBCoalService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.Electricity.Utility Generation.Base LoadNSCoalService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.Electricity.Utility Generation.Base LoadPECoalService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.Electricity.Utility Generation.Base LoadNLCoalService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.Electricity.Utility Generation.Base LoadYTCoalService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.Electricity.Utility Generation.Base LoadNTCoalService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.Electricity.Utility Generation.Base LoadNUCoalService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.Electricity.Utility Generation.Base LoadATCoalService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.Electricity.Utility Generation.Base LoadTRCoalService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.Electricity.Utility Generation.Base LoadBCCoal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.Electricity.Utility Generation.Base LoadABCoal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.Electricity.Utility Generation.Base LoadSKCoal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.Electricity.Utility Generation.Base LoadMBCoal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.Electricity.Utility Generation.Base LoadONCoal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.Electricity.Utility Generation.Base LoadQCCoal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.Electricity.Utility Generation.Base LoadNBCoal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.Electricity.Utility Generation.Base LoadNSCoal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.Electricity.Utility Generation.Base LoadPECoal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.Electricity.Utility Generation.Base LoadNLCoal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.Electricity.Utility Generation.Base LoadYTCoal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.Electricity.Utility Generation.Base LoadNTCoal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.Electricity.Utility Generation.Base LoadNUCoal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.Electricity.Utility Generation.Base LoadATCoal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.Electricity.Utility Generation.Base LoadTRCoal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.Electricity.Utility Generation.Shoulder LoadBCCoalService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.Electricity.Utility Generation.Shoulder LoadABCoalService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.Electricity.Utility Generation.Shoulder LoadSKCoalService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.Electricity.Utility Generation.Shoulder LoadMBCoalService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.Electricity.Utility Generation.Shoulder LoadONCoalService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.Electricity.Utility Generation.Shoulder LoadQCCoalService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.Electricity.Utility Generation.Shoulder LoadNBCoalService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.Electricity.Utility Generation.Shoulder LoadNSCoalService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.Electricity.Utility Generation.Shoulder LoadPECoalService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.Electricity.Utility Generation.Shoulder LoadNLCoalService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.Electricity.Utility Generation.Shoulder LoadYTCoalService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.Electricity.Utility Generation.Shoulder LoadNTCoalService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.Electricity.Utility Generation.Shoulder LoadNUCoalService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.Electricity.Utility Generation.Shoulder LoadATCoalService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.Electricity.Utility Generation.Shoulder LoadTRCoalService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requestedCIMS.Transmission.CCS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requestedCIMS.Transmission.CCS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requestedCIMS.Transmission.CCS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requestedCIMS.Transmission.CCS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requestedCIMS.Transmission.CCS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requestedCIMS.Transmission.CCS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requestedCIMS.Transmission.CCS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requestedCIMS.Transmission.CCS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requestedCIMS.Transmission.CCS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requestedCIMS.Transmission.CCS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requestedCIMS.Transmission.CCS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requestedCIMS.Transmission.CCS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requestedCIMS.Transmission.CCS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requestedCIMS.Transmission.CCS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requestedCIMS.Transmission.CCS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requestedCIMS.Transmission.CCS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requestedCIMS.Transmission.CCS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requestedCIMS.Transmission.CCS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requestedCIMS.Transmission.CCS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requestedCIMS.Transmission.CCS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requestedCIMS.Transmission.CCS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requestedCIMS.Transmission.CCS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requestedCIMS.Transmission.CCS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requestedCIMS.Transmission.CCS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requestedCIMS.Transmission.CCS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requestedCIMS.Transmission.CCS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requestedCIMS.Transmission.CCS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requestedCIMS.Transmission.CCS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requestedCIMS.Transmission.CCS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requestedCIMS.Transmission.CCS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requestedCIMS.Transmission.CCS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requestedCIMS.Transmission.CCS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requestedCIMS.Transmission.CCS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requestedCIMS.Transmission.CCS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requestedCIMS.Transmission.CCS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requestedCIMS.Transmission.CCS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requestedCIMS.Transmission.CCS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requestedCIMS.Transmission.CCS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requestedCIMS.Transmission.CCS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requestedCIMS.Transmission.CCS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requestedCIMS.Transmission.CCS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requestedCIMS.Transmission.CCS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requestedCIMS.Transmission.CCS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requestedCIMS.Transmission.CCS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requestedCIMS.Transmission.CCS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3EE6D-F8A1-4A74-B2B1-DF4292094E0E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 cm="1">
        <f t="array" ref="L3">INDEX([1]!data,_xlfn.XMATCH(_xlfn.CONCAT(
SUBSTITUTE($A3,LEFT($A3,FIND($C3,$A3)+LEN($C3)-1),),
$F3:$I3,
SUBSTITUTE($J3,LEFT($A3,FIND($C3,$A3)+LEN($C3)-1),)),
[1]!index),_xlfn.XMATCH(L$2,[1]!header))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 cm="1">
        <f t="array" ref="N6">IFERROR(INDEX([2]!FuelMult_JCIMS,_xlfn.XMATCH($C6&amp;$D6&amp;$J6,[2]!FuelMult_JCIMS_Index),_xlfn.XMATCH(N$2,$M$2:$W$2)),1)</f>
        <v>1</v>
      </c>
      <c r="O6" cm="1">
        <f t="array" ref="O6">IFERROR(INDEX([2]!FuelMult_JCIMS,_xlfn.XMATCH($C6&amp;$D6&amp;$J6,[2]!FuelMult_JCIMS_Index),_xlfn.XMATCH(O$2,$M$2:$W$2)),1)</f>
        <v>1</v>
      </c>
      <c r="P6" cm="1">
        <f t="array" ref="P6">IFERROR(INDEX([2]!FuelMult_JCIMS,_xlfn.XMATCH($C6&amp;$D6&amp;$J6,[2]!FuelMult_JCIMS_Index),_xlfn.XMATCH(P$2,$M$2:$W$2)),1)</f>
        <v>1</v>
      </c>
      <c r="Q6" cm="1">
        <f t="array" ref="Q6">IFERROR(INDEX([2]!FuelMult_JCIMS,_xlfn.XMATCH($C6&amp;$D6&amp;$J6,[2]!FuelMult_JCIMS_Index),_xlfn.XMATCH(Q$2,$M$2:$W$2)),1)</f>
        <v>1</v>
      </c>
      <c r="R6" cm="1">
        <f t="array" ref="R6">IFERROR(INDEX([2]!FuelMult_JCIMS,_xlfn.XMATCH($C6&amp;$D6&amp;$J6,[2]!FuelMult_JCIMS_Index),_xlfn.XMATCH(R$2,$M$2:$W$2)),1)</f>
        <v>1</v>
      </c>
      <c r="S6" cm="1">
        <f t="array" ref="S6">IFERROR(INDEX([2]!FuelMult_JCIMS,_xlfn.XMATCH($C6&amp;$D6&amp;$J6,[2]!FuelMult_JCIMS_Index),_xlfn.XMATCH(S$2,$M$2:$W$2)),1)</f>
        <v>1</v>
      </c>
      <c r="T6" cm="1">
        <f t="array" ref="T6">IFERROR(INDEX([2]!FuelMult_JCIMS,_xlfn.XMATCH($C6&amp;$D6&amp;$J6,[2]!FuelMult_JCIMS_Index),_xlfn.XMATCH(T$2,$M$2:$W$2)),1)</f>
        <v>1</v>
      </c>
      <c r="U6" cm="1">
        <f t="array" ref="U6">IFERROR(INDEX([2]!FuelMult_JCIMS,_xlfn.XMATCH($C6&amp;$D6&amp;$J6,[2]!FuelMult_JCIMS_Index),_xlfn.XMATCH(U$2,$M$2:$W$2)),1)</f>
        <v>1</v>
      </c>
      <c r="V6" cm="1">
        <f t="array" ref="V6">IFERROR(INDEX([2]!FuelMult_JCIMS,_xlfn.XMATCH($C6&amp;$D6&amp;$J6,[2]!FuelMult_JCIMS_Index),_xlfn.XMATCH(V$2,$M$2:$W$2)),1)</f>
        <v>1</v>
      </c>
      <c r="W6" cm="1">
        <f t="array" ref="W6">IFERROR(INDEX([2]!FuelMult_JCIMS,_xlfn.XMATCH($C6&amp;$D6&amp;$J6,[2]!FuelMult_JCIMS_Index),_xlfn.XMATCH(W$2,$M$2:$W$2)),1)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 cm="1">
        <f t="array" ref="M7">IFERROR(INDEX([2]!FuelMult_JCIMS,_xlfn.XMATCH($C7&amp;$D7&amp;$J7,[2]!FuelMult_JCIMS_Index),_xlfn.XMATCH(M$2,$M$2:$W$2)),1)</f>
        <v>1</v>
      </c>
      <c r="N7" cm="1">
        <f t="array" ref="N7">IFERROR(INDEX([2]!FuelMult_JCIMS,_xlfn.XMATCH($C7&amp;$D7&amp;$J7,[2]!FuelMult_JCIMS_Index),_xlfn.XMATCH(N$2,$M$2:$W$2)),1)</f>
        <v>1</v>
      </c>
      <c r="O7" cm="1">
        <f t="array" ref="O7">IFERROR(INDEX([2]!FuelMult_JCIMS,_xlfn.XMATCH($C7&amp;$D7&amp;$J7,[2]!FuelMult_JCIMS_Index),_xlfn.XMATCH(O$2,$M$2:$W$2)),1)</f>
        <v>1</v>
      </c>
      <c r="P7" cm="1">
        <f t="array" ref="P7">IFERROR(INDEX([2]!FuelMult_JCIMS,_xlfn.XMATCH($C7&amp;$D7&amp;$J7,[2]!FuelMult_JCIMS_Index),_xlfn.XMATCH(P$2,$M$2:$W$2)),1)</f>
        <v>1</v>
      </c>
      <c r="Q7" cm="1">
        <f t="array" ref="Q7">IFERROR(INDEX([2]!FuelMult_JCIMS,_xlfn.XMATCH($C7&amp;$D7&amp;$J7,[2]!FuelMult_JCIMS_Index),_xlfn.XMATCH(Q$2,$M$2:$W$2)),1)</f>
        <v>1</v>
      </c>
      <c r="R7" cm="1">
        <f t="array" ref="R7">IFERROR(INDEX([2]!FuelMult_JCIMS,_xlfn.XMATCH($C7&amp;$D7&amp;$J7,[2]!FuelMult_JCIMS_Index),_xlfn.XMATCH(R$2,$M$2:$W$2)),1)</f>
        <v>1</v>
      </c>
      <c r="S7" cm="1">
        <f t="array" ref="S7">IFERROR(INDEX([2]!FuelMult_JCIMS,_xlfn.XMATCH($C7&amp;$D7&amp;$J7,[2]!FuelMult_JCIMS_Index),_xlfn.XMATCH(S$2,$M$2:$W$2)),1)</f>
        <v>1</v>
      </c>
      <c r="T7" cm="1">
        <f t="array" ref="T7">IFERROR(INDEX([2]!FuelMult_JCIMS,_xlfn.XMATCH($C7&amp;$D7&amp;$J7,[2]!FuelMult_JCIMS_Index),_xlfn.XMATCH(T$2,$M$2:$W$2)),1)</f>
        <v>1</v>
      </c>
      <c r="U7" cm="1">
        <f t="array" ref="U7">IFERROR(INDEX([2]!FuelMult_JCIMS,_xlfn.XMATCH($C7&amp;$D7&amp;$J7,[2]!FuelMult_JCIMS_Index),_xlfn.XMATCH(U$2,$M$2:$W$2)),1)</f>
        <v>1</v>
      </c>
      <c r="V7" cm="1">
        <f t="array" ref="V7">IFERROR(INDEX([2]!FuelMult_JCIMS,_xlfn.XMATCH($C7&amp;$D7&amp;$J7,[2]!FuelMult_JCIMS_Index),_xlfn.XMATCH(V$2,$M$2:$W$2)),1)</f>
        <v>1</v>
      </c>
      <c r="W7" cm="1">
        <f t="array" ref="W7">IFERROR(INDEX([2]!FuelMult_JCIMS,_xlfn.XMATCH($C7&amp;$D7&amp;$J7,[2]!FuelMult_JCIMS_Index),_xlfn.XMATCH(W$2,$M$2:$W$2)),1)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 cm="1">
        <f t="array" ref="M8">IFERROR(INDEX([2]!FuelMult_JCIMS,_xlfn.XMATCH($C8&amp;$D8&amp;$J8,[2]!FuelMult_JCIMS_Index),_xlfn.XMATCH(M$2,$M$2:$W$2)),1)</f>
        <v>1</v>
      </c>
      <c r="N8" cm="1">
        <f t="array" ref="N8">IFERROR(INDEX([2]!FuelMult_JCIMS,_xlfn.XMATCH($C8&amp;$D8&amp;$J8,[2]!FuelMult_JCIMS_Index),_xlfn.XMATCH(N$2,$M$2:$W$2)),1)</f>
        <v>1</v>
      </c>
      <c r="O8" cm="1">
        <f t="array" ref="O8">IFERROR(INDEX([2]!FuelMult_JCIMS,_xlfn.XMATCH($C8&amp;$D8&amp;$J8,[2]!FuelMult_JCIMS_Index),_xlfn.XMATCH(O$2,$M$2:$W$2)),1)</f>
        <v>1</v>
      </c>
      <c r="P8" cm="1">
        <f t="array" ref="P8">IFERROR(INDEX([2]!FuelMult_JCIMS,_xlfn.XMATCH($C8&amp;$D8&amp;$J8,[2]!FuelMult_JCIMS_Index),_xlfn.XMATCH(P$2,$M$2:$W$2)),1)</f>
        <v>1</v>
      </c>
      <c r="Q8" cm="1">
        <f t="array" ref="Q8">IFERROR(INDEX([2]!FuelMult_JCIMS,_xlfn.XMATCH($C8&amp;$D8&amp;$J8,[2]!FuelMult_JCIMS_Index),_xlfn.XMATCH(Q$2,$M$2:$W$2)),1)</f>
        <v>1</v>
      </c>
      <c r="R8" cm="1">
        <f t="array" ref="R8">IFERROR(INDEX([2]!FuelMult_JCIMS,_xlfn.XMATCH($C8&amp;$D8&amp;$J8,[2]!FuelMult_JCIMS_Index),_xlfn.XMATCH(R$2,$M$2:$W$2)),1)</f>
        <v>1</v>
      </c>
      <c r="S8" cm="1">
        <f t="array" ref="S8">IFERROR(INDEX([2]!FuelMult_JCIMS,_xlfn.XMATCH($C8&amp;$D8&amp;$J8,[2]!FuelMult_JCIMS_Index),_xlfn.XMATCH(S$2,$M$2:$W$2)),1)</f>
        <v>1</v>
      </c>
      <c r="T8" cm="1">
        <f t="array" ref="T8">IFERROR(INDEX([2]!FuelMult_JCIMS,_xlfn.XMATCH($C8&amp;$D8&amp;$J8,[2]!FuelMult_JCIMS_Index),_xlfn.XMATCH(T$2,$M$2:$W$2)),1)</f>
        <v>1</v>
      </c>
      <c r="U8" cm="1">
        <f t="array" ref="U8">IFERROR(INDEX([2]!FuelMult_JCIMS,_xlfn.XMATCH($C8&amp;$D8&amp;$J8,[2]!FuelMult_JCIMS_Index),_xlfn.XMATCH(U$2,$M$2:$W$2)),1)</f>
        <v>1</v>
      </c>
      <c r="V8" cm="1">
        <f t="array" ref="V8">IFERROR(INDEX([2]!FuelMult_JCIMS,_xlfn.XMATCH($C8&amp;$D8&amp;$J8,[2]!FuelMult_JCIMS_Index),_xlfn.XMATCH(V$2,$M$2:$W$2)),1)</f>
        <v>1</v>
      </c>
      <c r="W8" cm="1">
        <f t="array" ref="W8">IFERROR(INDEX([2]!FuelMult_JCIMS,_xlfn.XMATCH($C8&amp;$D8&amp;$J8,[2]!FuelMult_JCIMS_Index),_xlfn.XMATCH(W$2,$M$2:$W$2)),1)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 cm="1">
        <f t="array" ref="M9">IFERROR(INDEX([2]!FuelMult_JCIMS,_xlfn.XMATCH($C9&amp;$D9&amp;$J9,[2]!FuelMult_JCIMS_Index),_xlfn.XMATCH(M$2,$M$2:$W$2)),1)</f>
        <v>0.20766008525934537</v>
      </c>
      <c r="N9" cm="1">
        <f t="array" ref="N9">IFERROR(INDEX([2]!FuelMult_JCIMS,_xlfn.XMATCH($C9&amp;$D9&amp;$J9,[2]!FuelMult_JCIMS_Index),_xlfn.XMATCH(N$2,$M$2:$W$2)),1)</f>
        <v>0.26405925638214056</v>
      </c>
      <c r="O9" cm="1">
        <f t="array" ref="O9">IFERROR(INDEX([2]!FuelMult_JCIMS,_xlfn.XMATCH($C9&amp;$D9&amp;$J9,[2]!FuelMult_JCIMS_Index),_xlfn.XMATCH(O$2,$M$2:$W$2)),1)</f>
        <v>0.47519368985061239</v>
      </c>
      <c r="P9" cm="1">
        <f t="array" ref="P9">IFERROR(INDEX([2]!FuelMult_JCIMS,_xlfn.XMATCH($C9&amp;$D9&amp;$J9,[2]!FuelMult_JCIMS_Index),_xlfn.XMATCH(P$2,$M$2:$W$2)),1)</f>
        <v>0.4654787073089085</v>
      </c>
      <c r="Q9" cm="1">
        <f t="array" ref="Q9">IFERROR(INDEX([2]!FuelMult_JCIMS,_xlfn.XMATCH($C9&amp;$D9&amp;$J9,[2]!FuelMult_JCIMS_Index),_xlfn.XMATCH(Q$2,$M$2:$W$2)),1)</f>
        <v>0.47998816102762215</v>
      </c>
      <c r="R9" cm="1">
        <f t="array" ref="R9">IFERROR(INDEX([2]!FuelMult_JCIMS,_xlfn.XMATCH($C9&amp;$D9&amp;$J9,[2]!FuelMult_JCIMS_Index),_xlfn.XMATCH(R$2,$M$2:$W$2)),1)</f>
        <v>0.44865115568228792</v>
      </c>
      <c r="S9" cm="1">
        <f t="array" ref="S9">IFERROR(INDEX([2]!FuelMult_JCIMS,_xlfn.XMATCH($C9&amp;$D9&amp;$J9,[2]!FuelMult_JCIMS_Index),_xlfn.XMATCH(S$2,$M$2:$W$2)),1)</f>
        <v>0.41876212928181955</v>
      </c>
      <c r="T9" cm="1">
        <f t="array" ref="T9">IFERROR(INDEX([2]!FuelMult_JCIMS,_xlfn.XMATCH($C9&amp;$D9&amp;$J9,[2]!FuelMult_JCIMS_Index),_xlfn.XMATCH(T$2,$M$2:$W$2)),1)</f>
        <v>0.39114324669172412</v>
      </c>
      <c r="U9" cm="1">
        <f t="array" ref="U9">IFERROR(INDEX([2]!FuelMult_JCIMS,_xlfn.XMATCH($C9&amp;$D9&amp;$J9,[2]!FuelMult_JCIMS_Index),_xlfn.XMATCH(U$2,$M$2:$W$2)),1)</f>
        <v>0.36534592966877649</v>
      </c>
      <c r="V9" cm="1">
        <f t="array" ref="V9">IFERROR(INDEX([2]!FuelMult_JCIMS,_xlfn.XMATCH($C9&amp;$D9&amp;$J9,[2]!FuelMult_JCIMS_Index),_xlfn.XMATCH(V$2,$M$2:$W$2)),1)</f>
        <v>0.36534592966877649</v>
      </c>
      <c r="W9" cm="1">
        <f t="array" ref="W9">IFERROR(INDEX([2]!FuelMult_JCIMS,_xlfn.XMATCH($C9&amp;$D9&amp;$J9,[2]!FuelMult_JCIMS_Index),_xlfn.XMATCH(W$2,$M$2:$W$2)),1)</f>
        <v>0.36534592966877649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 cm="1">
        <f t="array" ref="M10">IFERROR(INDEX([2]!FuelMult_JCIMS,_xlfn.XMATCH($C10&amp;$D10&amp;$J10,[2]!FuelMult_JCIMS_Index),_xlfn.XMATCH(M$2,$M$2:$W$2)),1)</f>
        <v>1</v>
      </c>
      <c r="N10" cm="1">
        <f t="array" ref="N10">IFERROR(INDEX([2]!FuelMult_JCIMS,_xlfn.XMATCH($C10&amp;$D10&amp;$J10,[2]!FuelMult_JCIMS_Index),_xlfn.XMATCH(N$2,$M$2:$W$2)),1)</f>
        <v>1</v>
      </c>
      <c r="O10" cm="1">
        <f t="array" ref="O10">IFERROR(INDEX([2]!FuelMult_JCIMS,_xlfn.XMATCH($C10&amp;$D10&amp;$J10,[2]!FuelMult_JCIMS_Index),_xlfn.XMATCH(O$2,$M$2:$W$2)),1)</f>
        <v>1</v>
      </c>
      <c r="P10" cm="1">
        <f t="array" ref="P10">IFERROR(INDEX([2]!FuelMult_JCIMS,_xlfn.XMATCH($C10&amp;$D10&amp;$J10,[2]!FuelMult_JCIMS_Index),_xlfn.XMATCH(P$2,$M$2:$W$2)),1)</f>
        <v>1</v>
      </c>
      <c r="Q10" cm="1">
        <f t="array" ref="Q10">IFERROR(INDEX([2]!FuelMult_JCIMS,_xlfn.XMATCH($C10&amp;$D10&amp;$J10,[2]!FuelMult_JCIMS_Index),_xlfn.XMATCH(Q$2,$M$2:$W$2)),1)</f>
        <v>1</v>
      </c>
      <c r="R10" cm="1">
        <f t="array" ref="R10">IFERROR(INDEX([2]!FuelMult_JCIMS,_xlfn.XMATCH($C10&amp;$D10&amp;$J10,[2]!FuelMult_JCIMS_Index),_xlfn.XMATCH(R$2,$M$2:$W$2)),1)</f>
        <v>1</v>
      </c>
      <c r="S10" cm="1">
        <f t="array" ref="S10">IFERROR(INDEX([2]!FuelMult_JCIMS,_xlfn.XMATCH($C10&amp;$D10&amp;$J10,[2]!FuelMult_JCIMS_Index),_xlfn.XMATCH(S$2,$M$2:$W$2)),1)</f>
        <v>1</v>
      </c>
      <c r="T10" cm="1">
        <f t="array" ref="T10">IFERROR(INDEX([2]!FuelMult_JCIMS,_xlfn.XMATCH($C10&amp;$D10&amp;$J10,[2]!FuelMult_JCIMS_Index),_xlfn.XMATCH(T$2,$M$2:$W$2)),1)</f>
        <v>1</v>
      </c>
      <c r="U10" cm="1">
        <f t="array" ref="U10">IFERROR(INDEX([2]!FuelMult_JCIMS,_xlfn.XMATCH($C10&amp;$D10&amp;$J10,[2]!FuelMult_JCIMS_Index),_xlfn.XMATCH(U$2,$M$2:$W$2)),1)</f>
        <v>1</v>
      </c>
      <c r="V10" cm="1">
        <f t="array" ref="V10">IFERROR(INDEX([2]!FuelMult_JCIMS,_xlfn.XMATCH($C10&amp;$D10&amp;$J10,[2]!FuelMult_JCIMS_Index),_xlfn.XMATCH(V$2,$M$2:$W$2)),1)</f>
        <v>1</v>
      </c>
      <c r="W10" cm="1">
        <f t="array" ref="W10">IFERROR(INDEX([2]!FuelMult_JCIMS,_xlfn.XMATCH($C10&amp;$D10&amp;$J10,[2]!FuelMult_JCIMS_Index),_xlfn.XMATCH(W$2,$M$2:$W$2)),1)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 cm="1">
        <f t="array" ref="M11">IFERROR(INDEX([2]!FuelMult_JCIMS,_xlfn.XMATCH($C11&amp;$D11&amp;$J11,[2]!FuelMult_JCIMS_Index),_xlfn.XMATCH(M$2,$M$2:$W$2)),1)</f>
        <v>0.41480438461205227</v>
      </c>
      <c r="N11" cm="1">
        <f t="array" ref="N11">IFERROR(INDEX([2]!FuelMult_JCIMS,_xlfn.XMATCH($C11&amp;$D11&amp;$J11,[2]!FuelMult_JCIMS_Index),_xlfn.XMATCH(N$2,$M$2:$W$2)),1)</f>
        <v>0.51356418049192532</v>
      </c>
      <c r="O11" cm="1">
        <f t="array" ref="O11">IFERROR(INDEX([2]!FuelMult_JCIMS,_xlfn.XMATCH($C11&amp;$D11&amp;$J11,[2]!FuelMult_JCIMS_Index),_xlfn.XMATCH(O$2,$M$2:$W$2)),1)</f>
        <v>0.76237285264661281</v>
      </c>
      <c r="P11" cm="1">
        <f t="array" ref="P11">IFERROR(INDEX([2]!FuelMult_JCIMS,_xlfn.XMATCH($C11&amp;$D11&amp;$J11,[2]!FuelMult_JCIMS_Index),_xlfn.XMATCH(P$2,$M$2:$W$2)),1)</f>
        <v>0.78591358994002336</v>
      </c>
      <c r="Q11" cm="1">
        <f t="array" ref="Q11">IFERROR(INDEX([2]!FuelMult_JCIMS,_xlfn.XMATCH($C11&amp;$D11&amp;$J11,[2]!FuelMult_JCIMS_Index),_xlfn.XMATCH(Q$2,$M$2:$W$2)),1)</f>
        <v>0.92071678451248995</v>
      </c>
      <c r="R11" cm="1">
        <f t="array" ref="R11">IFERROR(INDEX([2]!FuelMult_JCIMS,_xlfn.XMATCH($C11&amp;$D11&amp;$J11,[2]!FuelMult_JCIMS_Index),_xlfn.XMATCH(R$2,$M$2:$W$2)),1)</f>
        <v>1.0214588415074117</v>
      </c>
      <c r="S11" cm="1">
        <f t="array" ref="S11">IFERROR(INDEX([2]!FuelMult_JCIMS,_xlfn.XMATCH($C11&amp;$D11&amp;$J11,[2]!FuelMult_JCIMS_Index),_xlfn.XMATCH(S$2,$M$2:$W$2)),1)</f>
        <v>1.1090905281532528</v>
      </c>
      <c r="T11" cm="1">
        <f t="array" ref="T11">IFERROR(INDEX([2]!FuelMult_JCIMS,_xlfn.XMATCH($C11&amp;$D11&amp;$J11,[2]!FuelMult_JCIMS_Index),_xlfn.XMATCH(T$2,$M$2:$W$2)),1)</f>
        <v>1.1820602448423063</v>
      </c>
      <c r="U11" cm="1">
        <f t="array" ref="U11">IFERROR(INDEX([2]!FuelMult_JCIMS,_xlfn.XMATCH($C11&amp;$D11&amp;$J11,[2]!FuelMult_JCIMS_Index),_xlfn.XMATCH(U$2,$M$2:$W$2)),1)</f>
        <v>1.2321334144616212</v>
      </c>
      <c r="V11" cm="1">
        <f t="array" ref="V11">IFERROR(INDEX([2]!FuelMult_JCIMS,_xlfn.XMATCH($C11&amp;$D11&amp;$J11,[2]!FuelMult_JCIMS_Index),_xlfn.XMATCH(V$2,$M$2:$W$2)),1)</f>
        <v>1.2410766461073341</v>
      </c>
      <c r="W11" cm="1">
        <f t="array" ref="W11">IFERROR(INDEX([2]!FuelMult_JCIMS,_xlfn.XMATCH($C11&amp;$D11&amp;$J11,[2]!FuelMult_JCIMS_Index),_xlfn.XMATCH(W$2,$M$2:$W$2)),1)</f>
        <v>1.2564139326490746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 cm="1">
        <f t="array" ref="M13">IFERROR(INDEX([2]!FuelMult_JCIMS,_xlfn.XMATCH($C13&amp;$D13&amp;$J13,[2]!FuelMult_JCIMS_Index),_xlfn.XMATCH(M$2,$M$2:$W$2)),1)</f>
        <v>1</v>
      </c>
      <c r="N13" cm="1">
        <f t="array" ref="N13">IFERROR(INDEX([2]!FuelMult_JCIMS,_xlfn.XMATCH($C13&amp;$D13&amp;$J13,[2]!FuelMult_JCIMS_Index),_xlfn.XMATCH(N$2,$M$2:$W$2)),1)</f>
        <v>1</v>
      </c>
      <c r="O13" cm="1">
        <f t="array" ref="O13">IFERROR(INDEX([2]!FuelMult_JCIMS,_xlfn.XMATCH($C13&amp;$D13&amp;$J13,[2]!FuelMult_JCIMS_Index),_xlfn.XMATCH(O$2,$M$2:$W$2)),1)</f>
        <v>1</v>
      </c>
      <c r="P13" cm="1">
        <f t="array" ref="P13">IFERROR(INDEX([2]!FuelMult_JCIMS,_xlfn.XMATCH($C13&amp;$D13&amp;$J13,[2]!FuelMult_JCIMS_Index),_xlfn.XMATCH(P$2,$M$2:$W$2)),1)</f>
        <v>1</v>
      </c>
      <c r="Q13" cm="1">
        <f t="array" ref="Q13">IFERROR(INDEX([2]!FuelMult_JCIMS,_xlfn.XMATCH($C13&amp;$D13&amp;$J13,[2]!FuelMult_JCIMS_Index),_xlfn.XMATCH(Q$2,$M$2:$W$2)),1)</f>
        <v>1</v>
      </c>
      <c r="R13" cm="1">
        <f t="array" ref="R13">IFERROR(INDEX([2]!FuelMult_JCIMS,_xlfn.XMATCH($C13&amp;$D13&amp;$J13,[2]!FuelMult_JCIMS_Index),_xlfn.XMATCH(R$2,$M$2:$W$2)),1)</f>
        <v>1</v>
      </c>
      <c r="S13" cm="1">
        <f t="array" ref="S13">IFERROR(INDEX([2]!FuelMult_JCIMS,_xlfn.XMATCH($C13&amp;$D13&amp;$J13,[2]!FuelMult_JCIMS_Index),_xlfn.XMATCH(S$2,$M$2:$W$2)),1)</f>
        <v>1</v>
      </c>
      <c r="T13" cm="1">
        <f t="array" ref="T13">IFERROR(INDEX([2]!FuelMult_JCIMS,_xlfn.XMATCH($C13&amp;$D13&amp;$J13,[2]!FuelMult_JCIMS_Index),_xlfn.XMATCH(T$2,$M$2:$W$2)),1)</f>
        <v>1</v>
      </c>
      <c r="U13" cm="1">
        <f t="array" ref="U13">IFERROR(INDEX([2]!FuelMult_JCIMS,_xlfn.XMATCH($C13&amp;$D13&amp;$J13,[2]!FuelMult_JCIMS_Index),_xlfn.XMATCH(U$2,$M$2:$W$2)),1)</f>
        <v>1</v>
      </c>
      <c r="V13" cm="1">
        <f t="array" ref="V13">IFERROR(INDEX([2]!FuelMult_JCIMS,_xlfn.XMATCH($C13&amp;$D13&amp;$J13,[2]!FuelMult_JCIMS_Index),_xlfn.XMATCH(V$2,$M$2:$W$2)),1)</f>
        <v>1</v>
      </c>
      <c r="W13" cm="1">
        <f t="array" ref="W13">IFERROR(INDEX([2]!FuelMult_JCIMS,_xlfn.XMATCH($C13&amp;$D13&amp;$J13,[2]!FuelMult_JCIMS_Index),_xlfn.XMATCH(W$2,$M$2:$W$2)),1)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 cm="1">
        <f t="array" ref="M14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1.000378894883039</v>
      </c>
      <c r="N14" cm="1">
        <f t="array" ref="N14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1.0062312829534481</v>
      </c>
      <c r="O14" cm="1">
        <f t="array" ref="O14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0.98990490414836541</v>
      </c>
      <c r="P14" cm="1">
        <f t="array" ref="P14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0.95448255052012154</v>
      </c>
      <c r="Q14" cm="1">
        <f t="array" ref="Q14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0.89969127736964249</v>
      </c>
      <c r="R14" cm="1">
        <f t="array" ref="R14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0.83772972941534063</v>
      </c>
      <c r="S14" cm="1">
        <f t="array" ref="S14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0.76463515286446626</v>
      </c>
      <c r="T14" cm="1">
        <f t="array" ref="T14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0.762051937660705</v>
      </c>
      <c r="U14" cm="1">
        <f t="array" ref="U14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0.78042605378448227</v>
      </c>
      <c r="V14" cm="1">
        <f t="array" ref="V14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0.80039623533836257</v>
      </c>
      <c r="W14" cm="1">
        <f t="array" ref="W14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0.8125396796278842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 cm="1">
        <f t="array" ref="M15">IFERROR(INDEX([2]!FuelMult_JCIMS,_xlfn.XMATCH($C15&amp;$D15&amp;$J15,[2]!FuelMult_JCIMS_Index),_xlfn.XMATCH(M$2,$M$2:$W$2)),1)</f>
        <v>1</v>
      </c>
      <c r="N15" cm="1">
        <f t="array" ref="N15">IFERROR(INDEX([2]!FuelMult_JCIMS,_xlfn.XMATCH($C15&amp;$D15&amp;$J15,[2]!FuelMult_JCIMS_Index),_xlfn.XMATCH(N$2,$M$2:$W$2)),1)</f>
        <v>1</v>
      </c>
      <c r="O15" cm="1">
        <f t="array" ref="O15">IFERROR(INDEX([2]!FuelMult_JCIMS,_xlfn.XMATCH($C15&amp;$D15&amp;$J15,[2]!FuelMult_JCIMS_Index),_xlfn.XMATCH(O$2,$M$2:$W$2)),1)</f>
        <v>1</v>
      </c>
      <c r="P15" cm="1">
        <f t="array" ref="P15">IFERROR(INDEX([2]!FuelMult_JCIMS,_xlfn.XMATCH($C15&amp;$D15&amp;$J15,[2]!FuelMult_JCIMS_Index),_xlfn.XMATCH(P$2,$M$2:$W$2)),1)</f>
        <v>1</v>
      </c>
      <c r="Q15" cm="1">
        <f t="array" ref="Q15">IFERROR(INDEX([2]!FuelMult_JCIMS,_xlfn.XMATCH($C15&amp;$D15&amp;$J15,[2]!FuelMult_JCIMS_Index),_xlfn.XMATCH(Q$2,$M$2:$W$2)),1)</f>
        <v>1</v>
      </c>
      <c r="R15" cm="1">
        <f t="array" ref="R15">IFERROR(INDEX([2]!FuelMult_JCIMS,_xlfn.XMATCH($C15&amp;$D15&amp;$J15,[2]!FuelMult_JCIMS_Index),_xlfn.XMATCH(R$2,$M$2:$W$2)),1)</f>
        <v>1</v>
      </c>
      <c r="S15" cm="1">
        <f t="array" ref="S15">IFERROR(INDEX([2]!FuelMult_JCIMS,_xlfn.XMATCH($C15&amp;$D15&amp;$J15,[2]!FuelMult_JCIMS_Index),_xlfn.XMATCH(S$2,$M$2:$W$2)),1)</f>
        <v>1</v>
      </c>
      <c r="T15" cm="1">
        <f t="array" ref="T15">IFERROR(INDEX([2]!FuelMult_JCIMS,_xlfn.XMATCH($C15&amp;$D15&amp;$J15,[2]!FuelMult_JCIMS_Index),_xlfn.XMATCH(T$2,$M$2:$W$2)),1)</f>
        <v>1</v>
      </c>
      <c r="U15" cm="1">
        <f t="array" ref="U15">IFERROR(INDEX([2]!FuelMult_JCIMS,_xlfn.XMATCH($C15&amp;$D15&amp;$J15,[2]!FuelMult_JCIMS_Index),_xlfn.XMATCH(U$2,$M$2:$W$2)),1)</f>
        <v>1</v>
      </c>
      <c r="V15" cm="1">
        <f t="array" ref="V15">IFERROR(INDEX([2]!FuelMult_JCIMS,_xlfn.XMATCH($C15&amp;$D15&amp;$J15,[2]!FuelMult_JCIMS_Index),_xlfn.XMATCH(V$2,$M$2:$W$2)),1)</f>
        <v>1</v>
      </c>
      <c r="W15" cm="1">
        <f t="array" ref="W15">IFERROR(INDEX([2]!FuelMult_JCIMS,_xlfn.XMATCH($C15&amp;$D15&amp;$J15,[2]!FuelMult_JCIMS_Index),_xlfn.XMATCH(W$2,$M$2:$W$2)),1)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 cm="1">
        <f t="array" ref="M16">IFERROR(INDEX([2]!FuelMult_JCIMS,_xlfn.XMATCH($C16&amp;$D16&amp;$J16,[2]!FuelMult_JCIMS_Index),_xlfn.XMATCH(M$2,$M$2:$W$2)),1)</f>
        <v>1</v>
      </c>
      <c r="N16" cm="1">
        <f t="array" ref="N16">IFERROR(INDEX([2]!FuelMult_JCIMS,_xlfn.XMATCH($C16&amp;$D16&amp;$J16,[2]!FuelMult_JCIMS_Index),_xlfn.XMATCH(N$2,$M$2:$W$2)),1)</f>
        <v>1</v>
      </c>
      <c r="O16" cm="1">
        <f t="array" ref="O16">IFERROR(INDEX([2]!FuelMult_JCIMS,_xlfn.XMATCH($C16&amp;$D16&amp;$J16,[2]!FuelMult_JCIMS_Index),_xlfn.XMATCH(O$2,$M$2:$W$2)),1)</f>
        <v>1</v>
      </c>
      <c r="P16" cm="1">
        <f t="array" ref="P16">IFERROR(INDEX([2]!FuelMult_JCIMS,_xlfn.XMATCH($C16&amp;$D16&amp;$J16,[2]!FuelMult_JCIMS_Index),_xlfn.XMATCH(P$2,$M$2:$W$2)),1)</f>
        <v>1</v>
      </c>
      <c r="Q16" cm="1">
        <f t="array" ref="Q16">IFERROR(INDEX([2]!FuelMult_JCIMS,_xlfn.XMATCH($C16&amp;$D16&amp;$J16,[2]!FuelMult_JCIMS_Index),_xlfn.XMATCH(Q$2,$M$2:$W$2)),1)</f>
        <v>1</v>
      </c>
      <c r="R16" cm="1">
        <f t="array" ref="R16">IFERROR(INDEX([2]!FuelMult_JCIMS,_xlfn.XMATCH($C16&amp;$D16&amp;$J16,[2]!FuelMult_JCIMS_Index),_xlfn.XMATCH(R$2,$M$2:$W$2)),1)</f>
        <v>1</v>
      </c>
      <c r="S16" cm="1">
        <f t="array" ref="S16">IFERROR(INDEX([2]!FuelMult_JCIMS,_xlfn.XMATCH($C16&amp;$D16&amp;$J16,[2]!FuelMult_JCIMS_Index),_xlfn.XMATCH(S$2,$M$2:$W$2)),1)</f>
        <v>1</v>
      </c>
      <c r="T16" cm="1">
        <f t="array" ref="T16">IFERROR(INDEX([2]!FuelMult_JCIMS,_xlfn.XMATCH($C16&amp;$D16&amp;$J16,[2]!FuelMult_JCIMS_Index),_xlfn.XMATCH(T$2,$M$2:$W$2)),1)</f>
        <v>1</v>
      </c>
      <c r="U16" cm="1">
        <f t="array" ref="U16">IFERROR(INDEX([2]!FuelMult_JCIMS,_xlfn.XMATCH($C16&amp;$D16&amp;$J16,[2]!FuelMult_JCIMS_Index),_xlfn.XMATCH(U$2,$M$2:$W$2)),1)</f>
        <v>1</v>
      </c>
      <c r="V16" cm="1">
        <f t="array" ref="V16">IFERROR(INDEX([2]!FuelMult_JCIMS,_xlfn.XMATCH($C16&amp;$D16&amp;$J16,[2]!FuelMult_JCIMS_Index),_xlfn.XMATCH(V$2,$M$2:$W$2)),1)</f>
        <v>1</v>
      </c>
      <c r="W16" cm="1">
        <f t="array" ref="W16">IFERROR(INDEX([2]!FuelMult_JCIMS,_xlfn.XMATCH($C16&amp;$D16&amp;$J16,[2]!FuelMult_JCIMS_Index),_xlfn.XMATCH(W$2,$M$2:$W$2)),1)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 cm="1">
        <f t="array" ref="M17">IFERROR(INDEX([2]!FuelMult_JCIMS,_xlfn.XMATCH($C17&amp;$D17&amp;$J17,[2]!FuelMult_JCIMS_Index),_xlfn.XMATCH(M$2,$M$2:$W$2)),1)</f>
        <v>1</v>
      </c>
      <c r="N17" cm="1">
        <f t="array" ref="N17">IFERROR(INDEX([2]!FuelMult_JCIMS,_xlfn.XMATCH($C17&amp;$D17&amp;$J17,[2]!FuelMult_JCIMS_Index),_xlfn.XMATCH(N$2,$M$2:$W$2)),1)</f>
        <v>1</v>
      </c>
      <c r="O17" cm="1">
        <f t="array" ref="O17">IFERROR(INDEX([2]!FuelMult_JCIMS,_xlfn.XMATCH($C17&amp;$D17&amp;$J17,[2]!FuelMult_JCIMS_Index),_xlfn.XMATCH(O$2,$M$2:$W$2)),1)</f>
        <v>1</v>
      </c>
      <c r="P17" cm="1">
        <f t="array" ref="P17">IFERROR(INDEX([2]!FuelMult_JCIMS,_xlfn.XMATCH($C17&amp;$D17&amp;$J17,[2]!FuelMult_JCIMS_Index),_xlfn.XMATCH(P$2,$M$2:$W$2)),1)</f>
        <v>1</v>
      </c>
      <c r="Q17" cm="1">
        <f t="array" ref="Q17">IFERROR(INDEX([2]!FuelMult_JCIMS,_xlfn.XMATCH($C17&amp;$D17&amp;$J17,[2]!FuelMult_JCIMS_Index),_xlfn.XMATCH(Q$2,$M$2:$W$2)),1)</f>
        <v>1</v>
      </c>
      <c r="R17" cm="1">
        <f t="array" ref="R17">IFERROR(INDEX([2]!FuelMult_JCIMS,_xlfn.XMATCH($C17&amp;$D17&amp;$J17,[2]!FuelMult_JCIMS_Index),_xlfn.XMATCH(R$2,$M$2:$W$2)),1)</f>
        <v>1</v>
      </c>
      <c r="S17" cm="1">
        <f t="array" ref="S17">IFERROR(INDEX([2]!FuelMult_JCIMS,_xlfn.XMATCH($C17&amp;$D17&amp;$J17,[2]!FuelMult_JCIMS_Index),_xlfn.XMATCH(S$2,$M$2:$W$2)),1)</f>
        <v>1</v>
      </c>
      <c r="T17" cm="1">
        <f t="array" ref="T17">IFERROR(INDEX([2]!FuelMult_JCIMS,_xlfn.XMATCH($C17&amp;$D17&amp;$J17,[2]!FuelMult_JCIMS_Index),_xlfn.XMATCH(T$2,$M$2:$W$2)),1)</f>
        <v>1</v>
      </c>
      <c r="U17" cm="1">
        <f t="array" ref="U17">IFERROR(INDEX([2]!FuelMult_JCIMS,_xlfn.XMATCH($C17&amp;$D17&amp;$J17,[2]!FuelMult_JCIMS_Index),_xlfn.XMATCH(U$2,$M$2:$W$2)),1)</f>
        <v>1</v>
      </c>
      <c r="V17" cm="1">
        <f t="array" ref="V17">IFERROR(INDEX([2]!FuelMult_JCIMS,_xlfn.XMATCH($C17&amp;$D17&amp;$J17,[2]!FuelMult_JCIMS_Index),_xlfn.XMATCH(V$2,$M$2:$W$2)),1)</f>
        <v>1</v>
      </c>
      <c r="W17" cm="1">
        <f t="array" ref="W17">IFERROR(INDEX([2]!FuelMult_JCIMS,_xlfn.XMATCH($C17&amp;$D17&amp;$J17,[2]!FuelMult_JCIMS_Index),_xlfn.XMATCH(W$2,$M$2:$W$2)),1)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 cm="1">
        <f t="array" ref="M18">IFERROR(INDEX([2]!FuelMult_JCIMS,_xlfn.XMATCH($C18&amp;$D18&amp;$J18,[2]!FuelMult_JCIMS_Index),_xlfn.XMATCH(M$2,$M$2:$W$2)),1)</f>
        <v>1</v>
      </c>
      <c r="N18" cm="1">
        <f t="array" ref="N18">IFERROR(INDEX([2]!FuelMult_JCIMS,_xlfn.XMATCH($C18&amp;$D18&amp;$J18,[2]!FuelMult_JCIMS_Index),_xlfn.XMATCH(N$2,$M$2:$W$2)),1)</f>
        <v>1</v>
      </c>
      <c r="O18" cm="1">
        <f t="array" ref="O18">IFERROR(INDEX([2]!FuelMult_JCIMS,_xlfn.XMATCH($C18&amp;$D18&amp;$J18,[2]!FuelMult_JCIMS_Index),_xlfn.XMATCH(O$2,$M$2:$W$2)),1)</f>
        <v>1</v>
      </c>
      <c r="P18" cm="1">
        <f t="array" ref="P18">IFERROR(INDEX([2]!FuelMult_JCIMS,_xlfn.XMATCH($C18&amp;$D18&amp;$J18,[2]!FuelMult_JCIMS_Index),_xlfn.XMATCH(P$2,$M$2:$W$2)),1)</f>
        <v>1</v>
      </c>
      <c r="Q18" cm="1">
        <f t="array" ref="Q18">IFERROR(INDEX([2]!FuelMult_JCIMS,_xlfn.XMATCH($C18&amp;$D18&amp;$J18,[2]!FuelMult_JCIMS_Index),_xlfn.XMATCH(Q$2,$M$2:$W$2)),1)</f>
        <v>1</v>
      </c>
      <c r="R18" cm="1">
        <f t="array" ref="R18">IFERROR(INDEX([2]!FuelMult_JCIMS,_xlfn.XMATCH($C18&amp;$D18&amp;$J18,[2]!FuelMult_JCIMS_Index),_xlfn.XMATCH(R$2,$M$2:$W$2)),1)</f>
        <v>1</v>
      </c>
      <c r="S18" cm="1">
        <f t="array" ref="S18">IFERROR(INDEX([2]!FuelMult_JCIMS,_xlfn.XMATCH($C18&amp;$D18&amp;$J18,[2]!FuelMult_JCIMS_Index),_xlfn.XMATCH(S$2,$M$2:$W$2)),1)</f>
        <v>1</v>
      </c>
      <c r="T18" cm="1">
        <f t="array" ref="T18">IFERROR(INDEX([2]!FuelMult_JCIMS,_xlfn.XMATCH($C18&amp;$D18&amp;$J18,[2]!FuelMult_JCIMS_Index),_xlfn.XMATCH(T$2,$M$2:$W$2)),1)</f>
        <v>1</v>
      </c>
      <c r="U18" cm="1">
        <f t="array" ref="U18">IFERROR(INDEX([2]!FuelMult_JCIMS,_xlfn.XMATCH($C18&amp;$D18&amp;$J18,[2]!FuelMult_JCIMS_Index),_xlfn.XMATCH(U$2,$M$2:$W$2)),1)</f>
        <v>1</v>
      </c>
      <c r="V18" cm="1">
        <f t="array" ref="V18">IFERROR(INDEX([2]!FuelMult_JCIMS,_xlfn.XMATCH($C18&amp;$D18&amp;$J18,[2]!FuelMult_JCIMS_Index),_xlfn.XMATCH(V$2,$M$2:$W$2)),1)</f>
        <v>1</v>
      </c>
      <c r="W18" cm="1">
        <f t="array" ref="W18">IFERROR(INDEX([2]!FuelMult_JCIMS,_xlfn.XMATCH($C18&amp;$D18&amp;$J18,[2]!FuelMult_JCIMS_Index),_xlfn.XMATCH(W$2,$M$2:$W$2)),1)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 cm="1">
        <f t="array" ref="M19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0.98296466686255124</v>
      </c>
      <c r="N19" cm="1">
        <f t="array" ref="N19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0.95795224930238976</v>
      </c>
      <c r="O19" cm="1">
        <f t="array" ref="O19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0.9216057882535309</v>
      </c>
      <c r="P19" cm="1">
        <f t="array" ref="P19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0.82491294601289</v>
      </c>
      <c r="Q19" cm="1">
        <f t="array" ref="Q19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0.87667465336115047</v>
      </c>
      <c r="R19" cm="1">
        <f t="array" ref="R19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0.95254125109808363</v>
      </c>
      <c r="S19" cm="1">
        <f t="array" ref="S19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0.97807374043867257</v>
      </c>
      <c r="T19" cm="1">
        <f t="array" ref="T19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0.98307895805614276</v>
      </c>
      <c r="U19" cm="1">
        <f t="array" ref="U19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0.9777937427418979</v>
      </c>
      <c r="V19" cm="1">
        <f t="array" ref="V19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0.97409507848884092</v>
      </c>
      <c r="W19" cm="1">
        <f t="array" ref="W19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0.9735035390527792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 cm="1">
        <f t="array" ref="M20">IFERROR(INDEX([2]!FuelMult_JCIMS,_xlfn.XMATCH($C20&amp;$D20&amp;$J20,[2]!FuelMult_JCIMS_Index),_xlfn.XMATCH(M$2,$M$2:$W$2)),1)</f>
        <v>1</v>
      </c>
      <c r="N20" cm="1">
        <f t="array" ref="N20">IFERROR(INDEX([2]!FuelMult_JCIMS,_xlfn.XMATCH($C20&amp;$D20&amp;$J20,[2]!FuelMult_JCIMS_Index),_xlfn.XMATCH(N$2,$M$2:$W$2)),1)</f>
        <v>1</v>
      </c>
      <c r="O20" cm="1">
        <f t="array" ref="O20">IFERROR(INDEX([2]!FuelMult_JCIMS,_xlfn.XMATCH($C20&amp;$D20&amp;$J20,[2]!FuelMult_JCIMS_Index),_xlfn.XMATCH(O$2,$M$2:$W$2)),1)</f>
        <v>1</v>
      </c>
      <c r="P20" cm="1">
        <f t="array" ref="P20">IFERROR(INDEX([2]!FuelMult_JCIMS,_xlfn.XMATCH($C20&amp;$D20&amp;$J20,[2]!FuelMult_JCIMS_Index),_xlfn.XMATCH(P$2,$M$2:$W$2)),1)</f>
        <v>1</v>
      </c>
      <c r="Q20" cm="1">
        <f t="array" ref="Q20">IFERROR(INDEX([2]!FuelMult_JCIMS,_xlfn.XMATCH($C20&amp;$D20&amp;$J20,[2]!FuelMult_JCIMS_Index),_xlfn.XMATCH(Q$2,$M$2:$W$2)),1)</f>
        <v>1</v>
      </c>
      <c r="R20" cm="1">
        <f t="array" ref="R20">IFERROR(INDEX([2]!FuelMult_JCIMS,_xlfn.XMATCH($C20&amp;$D20&amp;$J20,[2]!FuelMult_JCIMS_Index),_xlfn.XMATCH(R$2,$M$2:$W$2)),1)</f>
        <v>1</v>
      </c>
      <c r="S20" cm="1">
        <f t="array" ref="S20">IFERROR(INDEX([2]!FuelMult_JCIMS,_xlfn.XMATCH($C20&amp;$D20&amp;$J20,[2]!FuelMult_JCIMS_Index),_xlfn.XMATCH(S$2,$M$2:$W$2)),1)</f>
        <v>1</v>
      </c>
      <c r="T20" cm="1">
        <f t="array" ref="T20">IFERROR(INDEX([2]!FuelMult_JCIMS,_xlfn.XMATCH($C20&amp;$D20&amp;$J20,[2]!FuelMult_JCIMS_Index),_xlfn.XMATCH(T$2,$M$2:$W$2)),1)</f>
        <v>1</v>
      </c>
      <c r="U20" cm="1">
        <f t="array" ref="U20">IFERROR(INDEX([2]!FuelMult_JCIMS,_xlfn.XMATCH($C20&amp;$D20&amp;$J20,[2]!FuelMult_JCIMS_Index),_xlfn.XMATCH(U$2,$M$2:$W$2)),1)</f>
        <v>1</v>
      </c>
      <c r="V20" cm="1">
        <f t="array" ref="V20">IFERROR(INDEX([2]!FuelMult_JCIMS,_xlfn.XMATCH($C20&amp;$D20&amp;$J20,[2]!FuelMult_JCIMS_Index),_xlfn.XMATCH(V$2,$M$2:$W$2)),1)</f>
        <v>1</v>
      </c>
      <c r="W20" cm="1">
        <f t="array" ref="W20">IFERROR(INDEX([2]!FuelMult_JCIMS,_xlfn.XMATCH($C20&amp;$D20&amp;$J20,[2]!FuelMult_JCIMS_Index),_xlfn.XMATCH(W$2,$M$2:$W$2)),1)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 cm="1">
        <f t="array" ref="M21">IFERROR(INDEX([2]!FuelMult_JCIMS,_xlfn.XMATCH($C21&amp;$D21&amp;$J21,[2]!FuelMult_JCIMS_Index),_xlfn.XMATCH(M$2,$M$2:$W$2)),1)</f>
        <v>1</v>
      </c>
      <c r="N21" cm="1">
        <f t="array" ref="N21">IFERROR(INDEX([2]!FuelMult_JCIMS,_xlfn.XMATCH($C21&amp;$D21&amp;$J21,[2]!FuelMult_JCIMS_Index),_xlfn.XMATCH(N$2,$M$2:$W$2)),1)</f>
        <v>1</v>
      </c>
      <c r="O21" cm="1">
        <f t="array" ref="O21">IFERROR(INDEX([2]!FuelMult_JCIMS,_xlfn.XMATCH($C21&amp;$D21&amp;$J21,[2]!FuelMult_JCIMS_Index),_xlfn.XMATCH(O$2,$M$2:$W$2)),1)</f>
        <v>1</v>
      </c>
      <c r="P21" cm="1">
        <f t="array" ref="P21">IFERROR(INDEX([2]!FuelMult_JCIMS,_xlfn.XMATCH($C21&amp;$D21&amp;$J21,[2]!FuelMult_JCIMS_Index),_xlfn.XMATCH(P$2,$M$2:$W$2)),1)</f>
        <v>1</v>
      </c>
      <c r="Q21" cm="1">
        <f t="array" ref="Q21">IFERROR(INDEX([2]!FuelMult_JCIMS,_xlfn.XMATCH($C21&amp;$D21&amp;$J21,[2]!FuelMult_JCIMS_Index),_xlfn.XMATCH(Q$2,$M$2:$W$2)),1)</f>
        <v>1</v>
      </c>
      <c r="R21" cm="1">
        <f t="array" ref="R21">IFERROR(INDEX([2]!FuelMult_JCIMS,_xlfn.XMATCH($C21&amp;$D21&amp;$J21,[2]!FuelMult_JCIMS_Index),_xlfn.XMATCH(R$2,$M$2:$W$2)),1)</f>
        <v>1</v>
      </c>
      <c r="S21" cm="1">
        <f t="array" ref="S21">IFERROR(INDEX([2]!FuelMult_JCIMS,_xlfn.XMATCH($C21&amp;$D21&amp;$J21,[2]!FuelMult_JCIMS_Index),_xlfn.XMATCH(S$2,$M$2:$W$2)),1)</f>
        <v>1</v>
      </c>
      <c r="T21" cm="1">
        <f t="array" ref="T21">IFERROR(INDEX([2]!FuelMult_JCIMS,_xlfn.XMATCH($C21&amp;$D21&amp;$J21,[2]!FuelMult_JCIMS_Index),_xlfn.XMATCH(T$2,$M$2:$W$2)),1)</f>
        <v>1</v>
      </c>
      <c r="U21" cm="1">
        <f t="array" ref="U21">IFERROR(INDEX([2]!FuelMult_JCIMS,_xlfn.XMATCH($C21&amp;$D21&amp;$J21,[2]!FuelMult_JCIMS_Index),_xlfn.XMATCH(U$2,$M$2:$W$2)),1)</f>
        <v>1</v>
      </c>
      <c r="V21" cm="1">
        <f t="array" ref="V21">IFERROR(INDEX([2]!FuelMult_JCIMS,_xlfn.XMATCH($C21&amp;$D21&amp;$J21,[2]!FuelMult_JCIMS_Index),_xlfn.XMATCH(V$2,$M$2:$W$2)),1)</f>
        <v>1</v>
      </c>
      <c r="W21" cm="1">
        <f t="array" ref="W21">IFERROR(INDEX([2]!FuelMult_JCIMS,_xlfn.XMATCH($C21&amp;$D21&amp;$J21,[2]!FuelMult_JCIMS_Index),_xlfn.XMATCH(W$2,$M$2:$W$2)),1)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 cm="1">
        <f t="array" ref="M22">IFERROR(INDEX([2]!FuelMult_JCIMS,_xlfn.XMATCH($C22&amp;$D22&amp;$J22,[2]!FuelMult_JCIMS_Index),_xlfn.XMATCH(M$2,$M$2:$W$2)),1)</f>
        <v>1</v>
      </c>
      <c r="N22" cm="1">
        <f t="array" ref="N22">IFERROR(INDEX([2]!FuelMult_JCIMS,_xlfn.XMATCH($C22&amp;$D22&amp;$J22,[2]!FuelMult_JCIMS_Index),_xlfn.XMATCH(N$2,$M$2:$W$2)),1)</f>
        <v>1</v>
      </c>
      <c r="O22" cm="1">
        <f t="array" ref="O22">IFERROR(INDEX([2]!FuelMult_JCIMS,_xlfn.XMATCH($C22&amp;$D22&amp;$J22,[2]!FuelMult_JCIMS_Index),_xlfn.XMATCH(O$2,$M$2:$W$2)),1)</f>
        <v>1</v>
      </c>
      <c r="P22" cm="1">
        <f t="array" ref="P22">IFERROR(INDEX([2]!FuelMult_JCIMS,_xlfn.XMATCH($C22&amp;$D22&amp;$J22,[2]!FuelMult_JCIMS_Index),_xlfn.XMATCH(P$2,$M$2:$W$2)),1)</f>
        <v>1</v>
      </c>
      <c r="Q22" cm="1">
        <f t="array" ref="Q22">IFERROR(INDEX([2]!FuelMult_JCIMS,_xlfn.XMATCH($C22&amp;$D22&amp;$J22,[2]!FuelMult_JCIMS_Index),_xlfn.XMATCH(Q$2,$M$2:$W$2)),1)</f>
        <v>1</v>
      </c>
      <c r="R22" cm="1">
        <f t="array" ref="R22">IFERROR(INDEX([2]!FuelMult_JCIMS,_xlfn.XMATCH($C22&amp;$D22&amp;$J22,[2]!FuelMult_JCIMS_Index),_xlfn.XMATCH(R$2,$M$2:$W$2)),1)</f>
        <v>1</v>
      </c>
      <c r="S22" cm="1">
        <f t="array" ref="S22">IFERROR(INDEX([2]!FuelMult_JCIMS,_xlfn.XMATCH($C22&amp;$D22&amp;$J22,[2]!FuelMult_JCIMS_Index),_xlfn.XMATCH(S$2,$M$2:$W$2)),1)</f>
        <v>1</v>
      </c>
      <c r="T22" cm="1">
        <f t="array" ref="T22">IFERROR(INDEX([2]!FuelMult_JCIMS,_xlfn.XMATCH($C22&amp;$D22&amp;$J22,[2]!FuelMult_JCIMS_Index),_xlfn.XMATCH(T$2,$M$2:$W$2)),1)</f>
        <v>1</v>
      </c>
      <c r="U22" cm="1">
        <f t="array" ref="U22">IFERROR(INDEX([2]!FuelMult_JCIMS,_xlfn.XMATCH($C22&amp;$D22&amp;$J22,[2]!FuelMult_JCIMS_Index),_xlfn.XMATCH(U$2,$M$2:$W$2)),1)</f>
        <v>1</v>
      </c>
      <c r="V22" cm="1">
        <f t="array" ref="V22">IFERROR(INDEX([2]!FuelMult_JCIMS,_xlfn.XMATCH($C22&amp;$D22&amp;$J22,[2]!FuelMult_JCIMS_Index),_xlfn.XMATCH(V$2,$M$2:$W$2)),1)</f>
        <v>1</v>
      </c>
      <c r="W22" cm="1">
        <f t="array" ref="W22">IFERROR(INDEX([2]!FuelMult_JCIMS,_xlfn.XMATCH($C22&amp;$D22&amp;$J22,[2]!FuelMult_JCIMS_Index),_xlfn.XMATCH(W$2,$M$2:$W$2)),1)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 cm="1">
        <f t="array" ref="M23">IFERROR(INDEX([2]!FuelMult_JCIMS,_xlfn.XMATCH($C23&amp;$D23&amp;$J23,[2]!FuelMult_JCIMS_Index),_xlfn.XMATCH(M$2,$M$2:$W$2)),1)</f>
        <v>1.0307644431150684</v>
      </c>
      <c r="N23" cm="1">
        <f t="array" ref="N23">IFERROR(INDEX([2]!FuelMult_JCIMS,_xlfn.XMATCH($C23&amp;$D23&amp;$J23,[2]!FuelMult_JCIMS_Index),_xlfn.XMATCH(N$2,$M$2:$W$2)),1)</f>
        <v>1</v>
      </c>
      <c r="O23" cm="1">
        <f t="array" ref="O23">IFERROR(INDEX([2]!FuelMult_JCIMS,_xlfn.XMATCH($C23&amp;$D23&amp;$J23,[2]!FuelMult_JCIMS_Index),_xlfn.XMATCH(O$2,$M$2:$W$2)),1)</f>
        <v>0.62498648555638425</v>
      </c>
      <c r="P23" cm="1">
        <f t="array" ref="P23">IFERROR(INDEX([2]!FuelMult_JCIMS,_xlfn.XMATCH($C23&amp;$D23&amp;$J23,[2]!FuelMult_JCIMS_Index),_xlfn.XMATCH(P$2,$M$2:$W$2)),1)</f>
        <v>0.62498648555638425</v>
      </c>
      <c r="Q23" cm="1">
        <f t="array" ref="Q23">IFERROR(INDEX([2]!FuelMult_JCIMS,_xlfn.XMATCH($C23&amp;$D23&amp;$J23,[2]!FuelMult_JCIMS_Index),_xlfn.XMATCH(Q$2,$M$2:$W$2)),1)</f>
        <v>0.62498648555638425</v>
      </c>
      <c r="R23" cm="1">
        <f t="array" ref="R23">IFERROR(INDEX([2]!FuelMult_JCIMS,_xlfn.XMATCH($C23&amp;$D23&amp;$J23,[2]!FuelMult_JCIMS_Index),_xlfn.XMATCH(R$2,$M$2:$W$2)),1)</f>
        <v>0.62498648555638425</v>
      </c>
      <c r="S23" cm="1">
        <f t="array" ref="S23">IFERROR(INDEX([2]!FuelMult_JCIMS,_xlfn.XMATCH($C23&amp;$D23&amp;$J23,[2]!FuelMult_JCIMS_Index),_xlfn.XMATCH(S$2,$M$2:$W$2)),1)</f>
        <v>0.62498648555638425</v>
      </c>
      <c r="T23" cm="1">
        <f t="array" ref="T23">IFERROR(INDEX([2]!FuelMult_JCIMS,_xlfn.XMATCH($C23&amp;$D23&amp;$J23,[2]!FuelMult_JCIMS_Index),_xlfn.XMATCH(T$2,$M$2:$W$2)),1)</f>
        <v>0.62498648555638425</v>
      </c>
      <c r="U23" cm="1">
        <f t="array" ref="U23">IFERROR(INDEX([2]!FuelMult_JCIMS,_xlfn.XMATCH($C23&amp;$D23&amp;$J23,[2]!FuelMult_JCIMS_Index),_xlfn.XMATCH(U$2,$M$2:$W$2)),1)</f>
        <v>0.62498648555638425</v>
      </c>
      <c r="V23" cm="1">
        <f t="array" ref="V23">IFERROR(INDEX([2]!FuelMult_JCIMS,_xlfn.XMATCH($C23&amp;$D23&amp;$J23,[2]!FuelMult_JCIMS_Index),_xlfn.XMATCH(V$2,$M$2:$W$2)),1)</f>
        <v>0.62498648555638425</v>
      </c>
      <c r="W23" cm="1">
        <f t="array" ref="W23">IFERROR(INDEX([2]!FuelMult_JCIMS,_xlfn.XMATCH($C23&amp;$D23&amp;$J23,[2]!FuelMult_JCIMS_Index),_xlfn.XMATCH(W$2,$M$2:$W$2)),1)</f>
        <v>0.62498648555638425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 cm="1">
        <f t="array" ref="M24">IFERROR(INDEX([2]!FuelMult_JCIMS,_xlfn.XMATCH($C24&amp;$D24&amp;$J24,[2]!FuelMult_JCIMS_Index),_xlfn.XMATCH(M$2,$M$2:$W$2)),1)</f>
        <v>0.99217158911885184</v>
      </c>
      <c r="N24" cm="1">
        <f t="array" ref="N24">IFERROR(INDEX([2]!FuelMult_JCIMS,_xlfn.XMATCH($C24&amp;$D24&amp;$J24,[2]!FuelMult_JCIMS_Index),_xlfn.XMATCH(N$2,$M$2:$W$2)),1)</f>
        <v>1</v>
      </c>
      <c r="O24" cm="1">
        <f t="array" ref="O24">IFERROR(INDEX([2]!FuelMult_JCIMS,_xlfn.XMATCH($C24&amp;$D24&amp;$J24,[2]!FuelMult_JCIMS_Index),_xlfn.XMATCH(O$2,$M$2:$W$2)),1)</f>
        <v>1.0242444135965314</v>
      </c>
      <c r="P24" cm="1">
        <f t="array" ref="P24">IFERROR(INDEX([2]!FuelMult_JCIMS,_xlfn.XMATCH($C24&amp;$D24&amp;$J24,[2]!FuelMult_JCIMS_Index),_xlfn.XMATCH(P$2,$M$2:$W$2)),1)</f>
        <v>1.0242444135965314</v>
      </c>
      <c r="Q24" cm="1">
        <f t="array" ref="Q24">IFERROR(INDEX([2]!FuelMult_JCIMS,_xlfn.XMATCH($C24&amp;$D24&amp;$J24,[2]!FuelMult_JCIMS_Index),_xlfn.XMATCH(Q$2,$M$2:$W$2)),1)</f>
        <v>1.0242444135965314</v>
      </c>
      <c r="R24" cm="1">
        <f t="array" ref="R24">IFERROR(INDEX([2]!FuelMult_JCIMS,_xlfn.XMATCH($C24&amp;$D24&amp;$J24,[2]!FuelMult_JCIMS_Index),_xlfn.XMATCH(R$2,$M$2:$W$2)),1)</f>
        <v>1.0242444135965314</v>
      </c>
      <c r="S24" cm="1">
        <f t="array" ref="S24">IFERROR(INDEX([2]!FuelMult_JCIMS,_xlfn.XMATCH($C24&amp;$D24&amp;$J24,[2]!FuelMult_JCIMS_Index),_xlfn.XMATCH(S$2,$M$2:$W$2)),1)</f>
        <v>1.0242444135965314</v>
      </c>
      <c r="T24" cm="1">
        <f t="array" ref="T24">IFERROR(INDEX([2]!FuelMult_JCIMS,_xlfn.XMATCH($C24&amp;$D24&amp;$J24,[2]!FuelMult_JCIMS_Index),_xlfn.XMATCH(T$2,$M$2:$W$2)),1)</f>
        <v>1.0242444135965314</v>
      </c>
      <c r="U24" cm="1">
        <f t="array" ref="U24">IFERROR(INDEX([2]!FuelMult_JCIMS,_xlfn.XMATCH($C24&amp;$D24&amp;$J24,[2]!FuelMult_JCIMS_Index),_xlfn.XMATCH(U$2,$M$2:$W$2)),1)</f>
        <v>1.0242444135965314</v>
      </c>
      <c r="V24" cm="1">
        <f t="array" ref="V24">IFERROR(INDEX([2]!FuelMult_JCIMS,_xlfn.XMATCH($C24&amp;$D24&amp;$J24,[2]!FuelMult_JCIMS_Index),_xlfn.XMATCH(V$2,$M$2:$W$2)),1)</f>
        <v>1.0242444135965314</v>
      </c>
      <c r="W24" cm="1">
        <f t="array" ref="W24">IFERROR(INDEX([2]!FuelMult_JCIMS,_xlfn.XMATCH($C24&amp;$D24&amp;$J24,[2]!FuelMult_JCIMS_Index),_xlfn.XMATCH(W$2,$M$2:$W$2)),1)</f>
        <v>1.0242444135965314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 cm="1">
        <f t="array" ref="M25">IFERROR(INDEX([2]!FuelMult_JCIMS,_xlfn.XMATCH($C25&amp;$D25&amp;$J25,[2]!FuelMult_JCIMS_Index),_xlfn.XMATCH(M$2,$M$2:$W$2)),1)</f>
        <v>1</v>
      </c>
      <c r="N25" cm="1">
        <f t="array" ref="N25">IFERROR(INDEX([2]!FuelMult_JCIMS,_xlfn.XMATCH($C25&amp;$D25&amp;$J25,[2]!FuelMult_JCIMS_Index),_xlfn.XMATCH(N$2,$M$2:$W$2)),1)</f>
        <v>1</v>
      </c>
      <c r="O25" cm="1">
        <f t="array" ref="O25">IFERROR(INDEX([2]!FuelMult_JCIMS,_xlfn.XMATCH($C25&amp;$D25&amp;$J25,[2]!FuelMult_JCIMS_Index),_xlfn.XMATCH(O$2,$M$2:$W$2)),1)</f>
        <v>1</v>
      </c>
      <c r="P25" cm="1">
        <f t="array" ref="P25">IFERROR(INDEX([2]!FuelMult_JCIMS,_xlfn.XMATCH($C25&amp;$D25&amp;$J25,[2]!FuelMult_JCIMS_Index),_xlfn.XMATCH(P$2,$M$2:$W$2)),1)</f>
        <v>1</v>
      </c>
      <c r="Q25" cm="1">
        <f t="array" ref="Q25">IFERROR(INDEX([2]!FuelMult_JCIMS,_xlfn.XMATCH($C25&amp;$D25&amp;$J25,[2]!FuelMult_JCIMS_Index),_xlfn.XMATCH(Q$2,$M$2:$W$2)),1)</f>
        <v>1</v>
      </c>
      <c r="R25" cm="1">
        <f t="array" ref="R25">IFERROR(INDEX([2]!FuelMult_JCIMS,_xlfn.XMATCH($C25&amp;$D25&amp;$J25,[2]!FuelMult_JCIMS_Index),_xlfn.XMATCH(R$2,$M$2:$W$2)),1)</f>
        <v>1</v>
      </c>
      <c r="S25" cm="1">
        <f t="array" ref="S25">IFERROR(INDEX([2]!FuelMult_JCIMS,_xlfn.XMATCH($C25&amp;$D25&amp;$J25,[2]!FuelMult_JCIMS_Index),_xlfn.XMATCH(S$2,$M$2:$W$2)),1)</f>
        <v>1</v>
      </c>
      <c r="T25" cm="1">
        <f t="array" ref="T25">IFERROR(INDEX([2]!FuelMult_JCIMS,_xlfn.XMATCH($C25&amp;$D25&amp;$J25,[2]!FuelMult_JCIMS_Index),_xlfn.XMATCH(T$2,$M$2:$W$2)),1)</f>
        <v>1</v>
      </c>
      <c r="U25" cm="1">
        <f t="array" ref="U25">IFERROR(INDEX([2]!FuelMult_JCIMS,_xlfn.XMATCH($C25&amp;$D25&amp;$J25,[2]!FuelMult_JCIMS_Index),_xlfn.XMATCH(U$2,$M$2:$W$2)),1)</f>
        <v>1</v>
      </c>
      <c r="V25" cm="1">
        <f t="array" ref="V25">IFERROR(INDEX([2]!FuelMult_JCIMS,_xlfn.XMATCH($C25&amp;$D25&amp;$J25,[2]!FuelMult_JCIMS_Index),_xlfn.XMATCH(V$2,$M$2:$W$2)),1)</f>
        <v>1</v>
      </c>
      <c r="W25" cm="1">
        <f t="array" ref="W25">IFERROR(INDEX([2]!FuelMult_JCIMS,_xlfn.XMATCH($C25&amp;$D25&amp;$J25,[2]!FuelMult_JCIMS_Index),_xlfn.XMATCH(W$2,$M$2:$W$2)),1)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 cm="1">
        <f t="array" ref="L29">INDEX([1]!data,_xlfn.XMATCH(_xlfn.CONCAT(
SUBSTITUTE($A29,LEFT($A29,FIND($C29,$A29)+LEN($C29)-1),),
$F29:$I29,
SUBSTITUTE($J29,LEFT($A29,FIND($C29,$A29)+LEN($C29)-1),)),
[1]!index),_xlfn.XMATCH(L$2,[1]!header))</f>
        <v>MWh</v>
      </c>
      <c r="M29" cm="1">
        <f t="array" ref="M29">INDEX([1]!data,_xlfn.XMATCH(_xlfn.CONCAT(
SUBSTITUTE($A29,LEFT($A29,FIND($C29,$A29)+LEN($C29)-1),),
$F29:$I29,
SUBSTITUTE($J29,LEFT($A29,FIND($C29,$A29)+LEN($C29)-1),)),
[1]!index),_xlfn.XMATCH(M$2,[1]!header))</f>
        <v>0.27777777777777779</v>
      </c>
      <c r="N29" cm="1">
        <f t="array" ref="N29">INDEX([1]!data,_xlfn.XMATCH(_xlfn.CONCAT(
SUBSTITUTE($A29,LEFT($A29,FIND($C29,$A29)+LEN($C29)-1),),
$F29:$I29,
SUBSTITUTE($J29,LEFT($A29,FIND($C29,$A29)+LEN($C29)-1),)),
[1]!index),_xlfn.XMATCH(N$2,[1]!header))</f>
        <v>0.27777777777777779</v>
      </c>
      <c r="O29" cm="1">
        <f t="array" ref="O29">INDEX([1]!data,_xlfn.XMATCH(_xlfn.CONCAT(
SUBSTITUTE($A29,LEFT($A29,FIND($C29,$A29)+LEN($C29)-1),),
$F29:$I29,
SUBSTITUTE($J29,LEFT($A29,FIND($C29,$A29)+LEN($C29)-1),)),
[1]!index),_xlfn.XMATCH(O$2,[1]!header))</f>
        <v>0.27777777777777779</v>
      </c>
      <c r="P29" cm="1">
        <f t="array" ref="P29">INDEX([1]!data,_xlfn.XMATCH(_xlfn.CONCAT(
SUBSTITUTE($A29,LEFT($A29,FIND($C29,$A29)+LEN($C29)-1),),
$F29:$I29,
SUBSTITUTE($J29,LEFT($A29,FIND($C29,$A29)+LEN($C29)-1),)),
[1]!index),_xlfn.XMATCH(P$2,[1]!header))</f>
        <v>0.27777777777777779</v>
      </c>
      <c r="Q29" cm="1">
        <f t="array" ref="Q29">INDEX([1]!data,_xlfn.XMATCH(_xlfn.CONCAT(
SUBSTITUTE($A29,LEFT($A29,FIND($C29,$A29)+LEN($C29)-1),),
$F29:$I29,
SUBSTITUTE($J29,LEFT($A29,FIND($C29,$A29)+LEN($C29)-1),)),
[1]!index),_xlfn.XMATCH(Q$2,[1]!header))</f>
        <v>0.27777777777777779</v>
      </c>
      <c r="R29" cm="1">
        <f t="array" ref="R29">INDEX([1]!data,_xlfn.XMATCH(_xlfn.CONCAT(
SUBSTITUTE($A29,LEFT($A29,FIND($C29,$A29)+LEN($C29)-1),),
$F29:$I29,
SUBSTITUTE($J29,LEFT($A29,FIND($C29,$A29)+LEN($C29)-1),)),
[1]!index),_xlfn.XMATCH(R$2,[1]!header))</f>
        <v>0.27777777777777779</v>
      </c>
      <c r="S29" cm="1">
        <f t="array" ref="S29">INDEX([1]!data,_xlfn.XMATCH(_xlfn.CONCAT(
SUBSTITUTE($A29,LEFT($A29,FIND($C29,$A29)+LEN($C29)-1),),
$F29:$I29,
SUBSTITUTE($J29,LEFT($A29,FIND($C29,$A29)+LEN($C29)-1),)),
[1]!index),_xlfn.XMATCH(S$2,[1]!header))</f>
        <v>0.27777777777777779</v>
      </c>
      <c r="T29" cm="1">
        <f t="array" ref="T29">INDEX([1]!data,_xlfn.XMATCH(_xlfn.CONCAT(
SUBSTITUTE($A29,LEFT($A29,FIND($C29,$A29)+LEN($C29)-1),),
$F29:$I29,
SUBSTITUTE($J29,LEFT($A29,FIND($C29,$A29)+LEN($C29)-1),)),
[1]!index),_xlfn.XMATCH(T$2,[1]!header))</f>
        <v>0.27777777777777779</v>
      </c>
      <c r="U29" cm="1">
        <f t="array" ref="U29">INDEX([1]!data,_xlfn.XMATCH(_xlfn.CONCAT(
SUBSTITUTE($A29,LEFT($A29,FIND($C29,$A29)+LEN($C29)-1),),
$F29:$I29,
SUBSTITUTE($J29,LEFT($A29,FIND($C29,$A29)+LEN($C29)-1),)),
[1]!index),_xlfn.XMATCH(U$2,[1]!header))</f>
        <v>0.27777777777777779</v>
      </c>
      <c r="V29" cm="1">
        <f t="array" ref="V29">INDEX([1]!data,_xlfn.XMATCH(_xlfn.CONCAT(
SUBSTITUTE($A29,LEFT($A29,FIND($C29,$A29)+LEN($C29)-1),),
$F29:$I29,
SUBSTITUTE($J29,LEFT($A29,FIND($C29,$A29)+LEN($C29)-1),)),
[1]!index),_xlfn.XMATCH(V$2,[1]!header))</f>
        <v>0.27777777777777779</v>
      </c>
      <c r="W29" cm="1">
        <f t="array" ref="W29">INDEX([1]!data,_xlfn.XMATCH(_xlfn.CONCAT(
SUBSTITUTE($A29,LEFT($A29,FIND($C29,$A29)+LEN($C29)-1),),
$F29:$I29,
SUBSTITUTE($J29,LEFT($A29,FIND($C29,$A29)+LEN($C29)-1),)),
[1]!index),_xlfn.XMATCH(W$2,[1]!header))</f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 cm="1">
        <f t="array" ref="L30">INDEX([1]!data,_xlfn.XMATCH(_xlfn.CONCAT(
SUBSTITUTE($A30,LEFT($A30,FIND($C30,$A30)+LEN($C30)-1),),
$F30:$I30,
SUBSTITUTE($J30,LEFT($A30,FIND($C30,$A30)+LEN($C30)-1),)),
[1]!index),_xlfn.XMATCH(L$2,[1]!header))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 cm="1">
        <f t="array" ref="L32">INDEX([1]!data,_xlfn.XMATCH(_xlfn.CONCAT(
SUBSTITUTE($A32,LEFT($A32,FIND($C32,$A32)+LEN($C32)-1),),
$C32,
$F32:$I32,
SUBSTITUTE($J32,LEFT($A32,FIND($C32,$A32)+LEN($C32)-1),)),
[1]!index),_xlfn.XMATCH(L$2,[1]!header))</f>
        <v>MWh</v>
      </c>
      <c r="M32" cm="1">
        <f t="array" ref="M32">INDEX([1]!data,_xlfn.XMATCH(_xlfn.CONCAT(
SUBSTITUTE($A32,LEFT($A32,FIND($C32,$A32)+LEN($C32)-1),),
$C32,
$F32:$I32,
SUBSTITUTE($J32,LEFT($A32,FIND($C32,$A32)+LEN($C32)-1),)),
[1]!index),_xlfn.XMATCH(M$2,[1]!header))</f>
        <v>0.86160473900000001</v>
      </c>
      <c r="N32" cm="1">
        <f t="array" ref="N32">INDEX([1]!data,_xlfn.XMATCH(_xlfn.CONCAT(
SUBSTITUTE($A32,LEFT($A32,FIND($C32,$A32)+LEN($C32)-1),),
$C32,
$F32:$I32,
SUBSTITUTE($J32,LEFT($A32,FIND($C32,$A32)+LEN($C32)-1),)),
[1]!index),_xlfn.XMATCH(N$2,[1]!header))</f>
        <v>0.86160473900000001</v>
      </c>
      <c r="O32" cm="1">
        <f t="array" ref="O32">INDEX([1]!data,_xlfn.XMATCH(_xlfn.CONCAT(
SUBSTITUTE($A32,LEFT($A32,FIND($C32,$A32)+LEN($C32)-1),),
$C32,
$F32:$I32,
SUBSTITUTE($J32,LEFT($A32,FIND($C32,$A32)+LEN($C32)-1),)),
[1]!index),_xlfn.XMATCH(O$2,[1]!header))</f>
        <v>0.86160473900000001</v>
      </c>
      <c r="P32" cm="1">
        <f t="array" ref="P32">INDEX([1]!data,_xlfn.XMATCH(_xlfn.CONCAT(
SUBSTITUTE($A32,LEFT($A32,FIND($C32,$A32)+LEN($C32)-1),),
$C32,
$F32:$I32,
SUBSTITUTE($J32,LEFT($A32,FIND($C32,$A32)+LEN($C32)-1),)),
[1]!index),_xlfn.XMATCH(P$2,[1]!header))</f>
        <v>0.86160473900000001</v>
      </c>
      <c r="Q32" cm="1">
        <f t="array" ref="Q32">INDEX([1]!data,_xlfn.XMATCH(_xlfn.CONCAT(
SUBSTITUTE($A32,LEFT($A32,FIND($C32,$A32)+LEN($C32)-1),),
$C32,
$F32:$I32,
SUBSTITUTE($J32,LEFT($A32,FIND($C32,$A32)+LEN($C32)-1),)),
[1]!index),_xlfn.XMATCH(Q$2,[1]!header))</f>
        <v>0.86160473900000001</v>
      </c>
      <c r="R32" cm="1">
        <f t="array" ref="R32">INDEX([1]!data,_xlfn.XMATCH(_xlfn.CONCAT(
SUBSTITUTE($A32,LEFT($A32,FIND($C32,$A32)+LEN($C32)-1),),
$C32,
$F32:$I32,
SUBSTITUTE($J32,LEFT($A32,FIND($C32,$A32)+LEN($C32)-1),)),
[1]!index),_xlfn.XMATCH(R$2,[1]!header))</f>
        <v>0.86160473900000001</v>
      </c>
      <c r="S32" cm="1">
        <f t="array" ref="S32">INDEX([1]!data,_xlfn.XMATCH(_xlfn.CONCAT(
SUBSTITUTE($A32,LEFT($A32,FIND($C32,$A32)+LEN($C32)-1),),
$C32,
$F32:$I32,
SUBSTITUTE($J32,LEFT($A32,FIND($C32,$A32)+LEN($C32)-1),)),
[1]!index),_xlfn.XMATCH(S$2,[1]!header))</f>
        <v>0.86160473900000001</v>
      </c>
      <c r="T32" cm="1">
        <f t="array" ref="T32">INDEX([1]!data,_xlfn.XMATCH(_xlfn.CONCAT(
SUBSTITUTE($A32,LEFT($A32,FIND($C32,$A32)+LEN($C32)-1),),
$C32,
$F32:$I32,
SUBSTITUTE($J32,LEFT($A32,FIND($C32,$A32)+LEN($C32)-1),)),
[1]!index),_xlfn.XMATCH(T$2,[1]!header))</f>
        <v>0.86160473900000001</v>
      </c>
      <c r="U32" cm="1">
        <f t="array" ref="U32">INDEX([1]!data,_xlfn.XMATCH(_xlfn.CONCAT(
SUBSTITUTE($A32,LEFT($A32,FIND($C32,$A32)+LEN($C32)-1),),
$C32,
$F32:$I32,
SUBSTITUTE($J32,LEFT($A32,FIND($C32,$A32)+LEN($C32)-1),)),
[1]!index),_xlfn.XMATCH(U$2,[1]!header))</f>
        <v>0.86160473900000001</v>
      </c>
      <c r="V32" cm="1">
        <f t="array" ref="V32">INDEX([1]!data,_xlfn.XMATCH(_xlfn.CONCAT(
SUBSTITUTE($A32,LEFT($A32,FIND($C32,$A32)+LEN($C32)-1),),
$C32,
$F32:$I32,
SUBSTITUTE($J32,LEFT($A32,FIND($C32,$A32)+LEN($C32)-1),)),
[1]!index),_xlfn.XMATCH(V$2,[1]!header))</f>
        <v>0.86160473900000001</v>
      </c>
      <c r="W32" cm="1">
        <f t="array" ref="W32">INDEX([1]!data,_xlfn.XMATCH(_xlfn.CONCAT(
SUBSTITUTE($A32,LEFT($A32,FIND($C32,$A32)+LEN($C32)-1),),
$C32,
$F32:$I32,
SUBSTITUTE($J32,LEFT($A32,FIND($C32,$A32)+LEN($C32)-1),)),
[1]!index),_xlfn.XMATCH(W$2,[1]!header))</f>
        <v>0.86160473900000001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 cm="1">
        <f t="array" ref="L33">INDEX([1]!data,_xlfn.XMATCH(_xlfn.CONCAT(
SUBSTITUTE($A33,LEFT($A33,FIND($C33,$A33)+LEN($C33)-1),),
$C33,
$F33:$I33,
SUBSTITUTE($J33,LEFT($A33,FIND($C33,$A33)+LEN($C33)-1),)),
[1]!index),_xlfn.XMATCH(L$2,[1]!header))</f>
        <v>MWh</v>
      </c>
      <c r="M33" cm="1">
        <f t="array" ref="M33">INDEX([1]!data,_xlfn.XMATCH(_xlfn.CONCAT(
SUBSTITUTE($A33,LEFT($A33,FIND($C33,$A33)+LEN($C33)-1),),
$C33,
$F33:$I33,
SUBSTITUTE($J33,LEFT($A33,FIND($C33,$A33)+LEN($C33)-1),)),
[1]!index),_xlfn.XMATCH(M$2,[1]!header))</f>
        <v>0.161550889</v>
      </c>
      <c r="N33" cm="1">
        <f t="array" ref="N33">INDEX([1]!data,_xlfn.XMATCH(_xlfn.CONCAT(
SUBSTITUTE($A33,LEFT($A33,FIND($C33,$A33)+LEN($C33)-1),),
$C33,
$F33:$I33,
SUBSTITUTE($J33,LEFT($A33,FIND($C33,$A33)+LEN($C33)-1),)),
[1]!index),_xlfn.XMATCH(N$2,[1]!header))</f>
        <v>0.161550889</v>
      </c>
      <c r="O33" cm="1">
        <f t="array" ref="O33">INDEX([1]!data,_xlfn.XMATCH(_xlfn.CONCAT(
SUBSTITUTE($A33,LEFT($A33,FIND($C33,$A33)+LEN($C33)-1),),
$C33,
$F33:$I33,
SUBSTITUTE($J33,LEFT($A33,FIND($C33,$A33)+LEN($C33)-1),)),
[1]!index),_xlfn.XMATCH(O$2,[1]!header))</f>
        <v>0.161550889</v>
      </c>
      <c r="P33" cm="1">
        <f t="array" ref="P33">INDEX([1]!data,_xlfn.XMATCH(_xlfn.CONCAT(
SUBSTITUTE($A33,LEFT($A33,FIND($C33,$A33)+LEN($C33)-1),),
$C33,
$F33:$I33,
SUBSTITUTE($J33,LEFT($A33,FIND($C33,$A33)+LEN($C33)-1),)),
[1]!index),_xlfn.XMATCH(P$2,[1]!header))</f>
        <v>0.161550889</v>
      </c>
      <c r="Q33" cm="1">
        <f t="array" ref="Q33">INDEX([1]!data,_xlfn.XMATCH(_xlfn.CONCAT(
SUBSTITUTE($A33,LEFT($A33,FIND($C33,$A33)+LEN($C33)-1),),
$C33,
$F33:$I33,
SUBSTITUTE($J33,LEFT($A33,FIND($C33,$A33)+LEN($C33)-1),)),
[1]!index),_xlfn.XMATCH(Q$2,[1]!header))</f>
        <v>0.161550889</v>
      </c>
      <c r="R33" cm="1">
        <f t="array" ref="R33">INDEX([1]!data,_xlfn.XMATCH(_xlfn.CONCAT(
SUBSTITUTE($A33,LEFT($A33,FIND($C33,$A33)+LEN($C33)-1),),
$C33,
$F33:$I33,
SUBSTITUTE($J33,LEFT($A33,FIND($C33,$A33)+LEN($C33)-1),)),
[1]!index),_xlfn.XMATCH(R$2,[1]!header))</f>
        <v>0.161550889</v>
      </c>
      <c r="S33" cm="1">
        <f t="array" ref="S33">INDEX([1]!data,_xlfn.XMATCH(_xlfn.CONCAT(
SUBSTITUTE($A33,LEFT($A33,FIND($C33,$A33)+LEN($C33)-1),),
$C33,
$F33:$I33,
SUBSTITUTE($J33,LEFT($A33,FIND($C33,$A33)+LEN($C33)-1),)),
[1]!index),_xlfn.XMATCH(S$2,[1]!header))</f>
        <v>0.161550889</v>
      </c>
      <c r="T33" cm="1">
        <f t="array" ref="T33">INDEX([1]!data,_xlfn.XMATCH(_xlfn.CONCAT(
SUBSTITUTE($A33,LEFT($A33,FIND($C33,$A33)+LEN($C33)-1),),
$C33,
$F33:$I33,
SUBSTITUTE($J33,LEFT($A33,FIND($C33,$A33)+LEN($C33)-1),)),
[1]!index),_xlfn.XMATCH(T$2,[1]!header))</f>
        <v>0.161550889</v>
      </c>
      <c r="U33" cm="1">
        <f t="array" ref="U33">INDEX([1]!data,_xlfn.XMATCH(_xlfn.CONCAT(
SUBSTITUTE($A33,LEFT($A33,FIND($C33,$A33)+LEN($C33)-1),),
$C33,
$F33:$I33,
SUBSTITUTE($J33,LEFT($A33,FIND($C33,$A33)+LEN($C33)-1),)),
[1]!index),_xlfn.XMATCH(U$2,[1]!header))</f>
        <v>0.161550889</v>
      </c>
      <c r="V33" cm="1">
        <f t="array" ref="V33">INDEX([1]!data,_xlfn.XMATCH(_xlfn.CONCAT(
SUBSTITUTE($A33,LEFT($A33,FIND($C33,$A33)+LEN($C33)-1),),
$C33,
$F33:$I33,
SUBSTITUTE($J33,LEFT($A33,FIND($C33,$A33)+LEN($C33)-1),)),
[1]!index),_xlfn.XMATCH(V$2,[1]!header))</f>
        <v>0.161550889</v>
      </c>
      <c r="W33" cm="1">
        <f t="array" ref="W33">INDEX([1]!data,_xlfn.XMATCH(_xlfn.CONCAT(
SUBSTITUTE($A33,LEFT($A33,FIND($C33,$A33)+LEN($C33)-1),),
$C33,
$F33:$I33,
SUBSTITUTE($J33,LEFT($A33,FIND($C33,$A33)+LEN($C33)-1),)),
[1]!index),_xlfn.XMATCH(W$2,[1]!header))</f>
        <v>0.161550889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 cm="1">
        <f t="array" ref="L34">INDEX([1]!data,_xlfn.XMATCH(_xlfn.CONCAT(
SUBSTITUTE($A34,LEFT($A34,FIND($C34,$A34)+LEN($C34)-1),),
$C34,
$F34:$I34,
SUBSTITUTE($J34,LEFT($A34,FIND($C34,$A34)+LEN($C34)-1),)),
[1]!index),_xlfn.XMATCH(L$2,[1]!header))</f>
        <v>MWh</v>
      </c>
      <c r="M34" cm="1">
        <f t="array" ref="M34">INDEX([1]!data,_xlfn.XMATCH(_xlfn.CONCAT(
SUBSTITUTE($A34,LEFT($A34,FIND($C34,$A34)+LEN($C34)-1),),
$C34,
$F34:$I34,
SUBSTITUTE($J34,LEFT($A34,FIND($C34,$A34)+LEN($C34)-1),)),
[1]!index),_xlfn.XMATCH(M$2,[1]!header))</f>
        <v>5.3850295999999999E-2</v>
      </c>
      <c r="N34" cm="1">
        <f t="array" ref="N34">INDEX([1]!data,_xlfn.XMATCH(_xlfn.CONCAT(
SUBSTITUTE($A34,LEFT($A34,FIND($C34,$A34)+LEN($C34)-1),),
$C34,
$F34:$I34,
SUBSTITUTE($J34,LEFT($A34,FIND($C34,$A34)+LEN($C34)-1),)),
[1]!index),_xlfn.XMATCH(N$2,[1]!header))</f>
        <v>5.3850295999999999E-2</v>
      </c>
      <c r="O34" cm="1">
        <f t="array" ref="O34">INDEX([1]!data,_xlfn.XMATCH(_xlfn.CONCAT(
SUBSTITUTE($A34,LEFT($A34,FIND($C34,$A34)+LEN($C34)-1),),
$C34,
$F34:$I34,
SUBSTITUTE($J34,LEFT($A34,FIND($C34,$A34)+LEN($C34)-1),)),
[1]!index),_xlfn.XMATCH(O$2,[1]!header))</f>
        <v>5.3850295999999999E-2</v>
      </c>
      <c r="P34" cm="1">
        <f t="array" ref="P34">INDEX([1]!data,_xlfn.XMATCH(_xlfn.CONCAT(
SUBSTITUTE($A34,LEFT($A34,FIND($C34,$A34)+LEN($C34)-1),),
$C34,
$F34:$I34,
SUBSTITUTE($J34,LEFT($A34,FIND($C34,$A34)+LEN($C34)-1),)),
[1]!index),_xlfn.XMATCH(P$2,[1]!header))</f>
        <v>5.3850295999999999E-2</v>
      </c>
      <c r="Q34" cm="1">
        <f t="array" ref="Q34">INDEX([1]!data,_xlfn.XMATCH(_xlfn.CONCAT(
SUBSTITUTE($A34,LEFT($A34,FIND($C34,$A34)+LEN($C34)-1),),
$C34,
$F34:$I34,
SUBSTITUTE($J34,LEFT($A34,FIND($C34,$A34)+LEN($C34)-1),)),
[1]!index),_xlfn.XMATCH(Q$2,[1]!header))</f>
        <v>5.3850295999999999E-2</v>
      </c>
      <c r="R34" cm="1">
        <f t="array" ref="R34">INDEX([1]!data,_xlfn.XMATCH(_xlfn.CONCAT(
SUBSTITUTE($A34,LEFT($A34,FIND($C34,$A34)+LEN($C34)-1),),
$C34,
$F34:$I34,
SUBSTITUTE($J34,LEFT($A34,FIND($C34,$A34)+LEN($C34)-1),)),
[1]!index),_xlfn.XMATCH(R$2,[1]!header))</f>
        <v>5.3850295999999999E-2</v>
      </c>
      <c r="S34" cm="1">
        <f t="array" ref="S34">INDEX([1]!data,_xlfn.XMATCH(_xlfn.CONCAT(
SUBSTITUTE($A34,LEFT($A34,FIND($C34,$A34)+LEN($C34)-1),),
$C34,
$F34:$I34,
SUBSTITUTE($J34,LEFT($A34,FIND($C34,$A34)+LEN($C34)-1),)),
[1]!index),_xlfn.XMATCH(S$2,[1]!header))</f>
        <v>5.3850295999999999E-2</v>
      </c>
      <c r="T34" cm="1">
        <f t="array" ref="T34">INDEX([1]!data,_xlfn.XMATCH(_xlfn.CONCAT(
SUBSTITUTE($A34,LEFT($A34,FIND($C34,$A34)+LEN($C34)-1),),
$C34,
$F34:$I34,
SUBSTITUTE($J34,LEFT($A34,FIND($C34,$A34)+LEN($C34)-1),)),
[1]!index),_xlfn.XMATCH(T$2,[1]!header))</f>
        <v>5.3850295999999999E-2</v>
      </c>
      <c r="U34" cm="1">
        <f t="array" ref="U34">INDEX([1]!data,_xlfn.XMATCH(_xlfn.CONCAT(
SUBSTITUTE($A34,LEFT($A34,FIND($C34,$A34)+LEN($C34)-1),),
$C34,
$F34:$I34,
SUBSTITUTE($J34,LEFT($A34,FIND($C34,$A34)+LEN($C34)-1),)),
[1]!index),_xlfn.XMATCH(U$2,[1]!header))</f>
        <v>5.3850295999999999E-2</v>
      </c>
      <c r="V34" cm="1">
        <f t="array" ref="V34">INDEX([1]!data,_xlfn.XMATCH(_xlfn.CONCAT(
SUBSTITUTE($A34,LEFT($A34,FIND($C34,$A34)+LEN($C34)-1),),
$C34,
$F34:$I34,
SUBSTITUTE($J34,LEFT($A34,FIND($C34,$A34)+LEN($C34)-1),)),
[1]!index),_xlfn.XMATCH(V$2,[1]!header))</f>
        <v>5.3850295999999999E-2</v>
      </c>
      <c r="W34" cm="1">
        <f t="array" ref="W34">INDEX([1]!data,_xlfn.XMATCH(_xlfn.CONCAT(
SUBSTITUTE($A34,LEFT($A34,FIND($C34,$A34)+LEN($C34)-1),),
$C34,
$F34:$I34,
SUBSTITUTE($J34,LEFT($A34,FIND($C34,$A34)+LEN($C34)-1),)),
[1]!index),_xlfn.XMATCH(W$2,[1]!header))</f>
        <v>5.3850295999999999E-2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 cm="1">
        <f t="array" ref="L35">INDEX([1]!data,_xlfn.XMATCH(_xlfn.CONCAT(
SUBSTITUTE($A35,LEFT($A35,FIND($C35,$A35)+LEN($C35)-1),),
$F35:$I35,
SUBSTITUTE($J35,LEFT($A35,FIND($C35,$A35)+LEN($C35)-1),)),
[1]!index),_xlfn.XMATCH(L$2,[1]!header))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SUBSTITUTE($A37,LEFT($A37,FIND($C37,$A37)+LEN($C37)-1),),
$F37),
[3]!index),_xlfn.XMATCH($G37,[3]!header))</f>
        <v>0.125</v>
      </c>
      <c r="N37">
        <f t="shared" ref="N37:W38" si="0">M37</f>
        <v>0.125</v>
      </c>
      <c r="O37">
        <f t="shared" si="0"/>
        <v>0.125</v>
      </c>
      <c r="P37">
        <f t="shared" si="0"/>
        <v>0.125</v>
      </c>
      <c r="Q37">
        <f t="shared" si="0"/>
        <v>0.125</v>
      </c>
      <c r="R37">
        <f t="shared" si="0"/>
        <v>0.125</v>
      </c>
      <c r="S37">
        <f t="shared" si="0"/>
        <v>0.125</v>
      </c>
      <c r="T37">
        <f t="shared" si="0"/>
        <v>0.125</v>
      </c>
      <c r="U37">
        <f t="shared" si="0"/>
        <v>0.125</v>
      </c>
      <c r="V37">
        <f t="shared" si="0"/>
        <v>0.125</v>
      </c>
      <c r="W37">
        <f t="shared" si="0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SUBSTITUTE($A38,LEFT($A38,FIND($C38,$A38)+LEN($C38)-1),),
$F38),
[3]!index),_xlfn.XMATCH($G38,[3]!header))</f>
        <v>10</v>
      </c>
      <c r="N38">
        <f t="shared" si="0"/>
        <v>10</v>
      </c>
      <c r="O38">
        <f t="shared" si="0"/>
        <v>10</v>
      </c>
      <c r="P38">
        <f t="shared" si="0"/>
        <v>10</v>
      </c>
      <c r="Q38">
        <f t="shared" si="0"/>
        <v>10</v>
      </c>
      <c r="R38">
        <f t="shared" si="0"/>
        <v>10</v>
      </c>
      <c r="S38">
        <f t="shared" si="0"/>
        <v>10</v>
      </c>
      <c r="T38">
        <f t="shared" si="0"/>
        <v>10</v>
      </c>
      <c r="U38">
        <f t="shared" si="0"/>
        <v>10</v>
      </c>
      <c r="V38">
        <f t="shared" si="0"/>
        <v>10</v>
      </c>
      <c r="W38">
        <f t="shared" si="0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SUBSTITUTE($A40,LEFT($A40,FIND($C40,$A40)+LEN($C40)-1),),
$F40),
[3]!index),_xlfn.XMATCH($G40,[3]!header))</f>
        <v>2000</v>
      </c>
      <c r="N40">
        <f t="shared" ref="N40:W42" si="1">M40</f>
        <v>2000</v>
      </c>
      <c r="O40">
        <f t="shared" si="1"/>
        <v>2000</v>
      </c>
      <c r="P40">
        <f t="shared" si="1"/>
        <v>2000</v>
      </c>
      <c r="Q40">
        <f t="shared" si="1"/>
        <v>2000</v>
      </c>
      <c r="R40">
        <f t="shared" si="1"/>
        <v>2000</v>
      </c>
      <c r="S40">
        <f t="shared" si="1"/>
        <v>2000</v>
      </c>
      <c r="T40">
        <f t="shared" si="1"/>
        <v>2000</v>
      </c>
      <c r="U40">
        <f t="shared" si="1"/>
        <v>2000</v>
      </c>
      <c r="V40">
        <f t="shared" si="1"/>
        <v>2000</v>
      </c>
      <c r="W40">
        <f t="shared" si="1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SUBSTITUTE($A41,LEFT($A41,FIND($C41,$A41)+LEN($C41)-1),),
$F41),
[3]!index),_xlfn.XMATCH($G41,[3]!header))</f>
        <v>2101</v>
      </c>
      <c r="N41">
        <f t="shared" si="1"/>
        <v>2101</v>
      </c>
      <c r="O41">
        <f t="shared" si="1"/>
        <v>2101</v>
      </c>
      <c r="P41">
        <f t="shared" si="1"/>
        <v>2101</v>
      </c>
      <c r="Q41">
        <f t="shared" si="1"/>
        <v>2101</v>
      </c>
      <c r="R41">
        <f t="shared" si="1"/>
        <v>2101</v>
      </c>
      <c r="S41">
        <f t="shared" si="1"/>
        <v>2101</v>
      </c>
      <c r="T41">
        <f t="shared" si="1"/>
        <v>2101</v>
      </c>
      <c r="U41">
        <f t="shared" si="1"/>
        <v>2101</v>
      </c>
      <c r="V41">
        <f t="shared" si="1"/>
        <v>2101</v>
      </c>
      <c r="W41">
        <f t="shared" si="1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SUBSTITUTE($A42,LEFT($A42,FIND($C42,$A42)+LEN($C42)-1),),
$F42),
[3]!index),_xlfn.XMATCH($G42,[3]!header))</f>
        <v>30</v>
      </c>
      <c r="N42">
        <f t="shared" si="1"/>
        <v>30</v>
      </c>
      <c r="O42">
        <f t="shared" si="1"/>
        <v>30</v>
      </c>
      <c r="P42">
        <f t="shared" si="1"/>
        <v>30</v>
      </c>
      <c r="Q42">
        <f t="shared" si="1"/>
        <v>30</v>
      </c>
      <c r="R42">
        <f t="shared" si="1"/>
        <v>30</v>
      </c>
      <c r="S42">
        <f t="shared" si="1"/>
        <v>30</v>
      </c>
      <c r="T42">
        <f t="shared" si="1"/>
        <v>30</v>
      </c>
      <c r="U42">
        <f t="shared" si="1"/>
        <v>30</v>
      </c>
      <c r="V42">
        <f t="shared" si="1"/>
        <v>30</v>
      </c>
      <c r="W42">
        <f t="shared" si="1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SUBSTITUTE($A43,LEFT($A43,FIND($C43,$A43)+LEN($C43)-1),),
$F43),
[3]!index),_xlfn.XMATCH(_xlfn.CONCAT($C43,$G43),[3]!header))</f>
        <v>0.94399999999999995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SUBSTITUTE($A44,LEFT($A44,FIND($C44,$A44)+LEN($C44)-1),),
$F44),
[3]!index),_xlfn.XMATCH(L$2,[3]!header))</f>
        <v>MWh</v>
      </c>
      <c r="M44" cm="1">
        <f t="array" ref="M44">INDEX([3]!data,_xlfn.XMATCH(_xlfn.CONCAT(
SUBSTITUTE($A44,LEFT($A44,FIND($C44,$A44)+LEN($C44)-1),),
$F44),
[3]!index),_xlfn.XMATCH($G44,[3]!header))</f>
        <v>3814980</v>
      </c>
      <c r="N44">
        <f t="shared" ref="N44:W49" si="2">M44</f>
        <v>3814980</v>
      </c>
      <c r="O44">
        <f t="shared" si="2"/>
        <v>3814980</v>
      </c>
      <c r="P44">
        <f t="shared" si="2"/>
        <v>3814980</v>
      </c>
      <c r="Q44">
        <f t="shared" si="2"/>
        <v>3814980</v>
      </c>
      <c r="R44">
        <f t="shared" si="2"/>
        <v>3814980</v>
      </c>
      <c r="S44">
        <f t="shared" si="2"/>
        <v>3814980</v>
      </c>
      <c r="T44">
        <f t="shared" si="2"/>
        <v>3814980</v>
      </c>
      <c r="U44">
        <f t="shared" si="2"/>
        <v>3814980</v>
      </c>
      <c r="V44">
        <f t="shared" si="2"/>
        <v>3814980</v>
      </c>
      <c r="W44">
        <f t="shared" si="2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SUBSTITUTE($A45,LEFT($A45,FIND($C45,$A45)+LEN($C45)-1),),
$F45),
[3]!index),_xlfn.XMATCH($G45,[3]!header))</f>
        <v>3714730500</v>
      </c>
      <c r="N45">
        <f t="shared" si="2"/>
        <v>3714730500</v>
      </c>
      <c r="O45">
        <f t="shared" si="2"/>
        <v>3714730500</v>
      </c>
      <c r="P45">
        <f t="shared" si="2"/>
        <v>3714730500</v>
      </c>
      <c r="Q45">
        <f t="shared" si="2"/>
        <v>3714730500</v>
      </c>
      <c r="R45">
        <f t="shared" si="2"/>
        <v>3714730500</v>
      </c>
      <c r="S45">
        <f t="shared" si="2"/>
        <v>3714730500</v>
      </c>
      <c r="T45">
        <f t="shared" si="2"/>
        <v>3714730500</v>
      </c>
      <c r="U45">
        <f t="shared" si="2"/>
        <v>3714730500</v>
      </c>
      <c r="V45">
        <f t="shared" si="2"/>
        <v>3714730500</v>
      </c>
      <c r="W45">
        <f t="shared" si="2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SUBSTITUTE($A46,LEFT($A46,FIND($C46,$A46)+LEN($C46)-1),),
$F46),
[3]!index),_xlfn.XMATCH($G46,[3]!header))</f>
        <v>34467550</v>
      </c>
      <c r="N46">
        <f t="shared" si="2"/>
        <v>34467550</v>
      </c>
      <c r="O46">
        <f t="shared" si="2"/>
        <v>34467550</v>
      </c>
      <c r="P46">
        <f t="shared" si="2"/>
        <v>34467550</v>
      </c>
      <c r="Q46">
        <f t="shared" si="2"/>
        <v>34467550</v>
      </c>
      <c r="R46">
        <f t="shared" si="2"/>
        <v>34467550</v>
      </c>
      <c r="S46">
        <f t="shared" si="2"/>
        <v>34467550</v>
      </c>
      <c r="T46">
        <f t="shared" si="2"/>
        <v>34467550</v>
      </c>
      <c r="U46">
        <f t="shared" si="2"/>
        <v>34467550</v>
      </c>
      <c r="V46">
        <f t="shared" si="2"/>
        <v>34467550</v>
      </c>
      <c r="W46">
        <f t="shared" si="2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SUBSTITUTE($A47,LEFT($A47,FIND($C47,$A47)+LEN($C47)-1),),
$F47:$I47,
SUBSTITUTE($J47,LEFT($A47,FIND($C47,$A47)+LEN($C47)-1),)),
[3]!index_multi),_xlfn.XMATCH(L$2,[3]!header_multi))</f>
        <v>$</v>
      </c>
      <c r="M47" cm="1">
        <f t="array" ref="M47">INDEX([3]!data_multi,_xlfn.XMATCH(_xlfn.CONCAT(
SUBSTITUTE($A47,LEFT($A47,FIND($C47,$A47)+LEN($C47)-1),),
$F47:$I47,
SUBSTITUTE($J47,LEFT($A47,FIND($C47,$A47)+LEN($C47)-1),)),
[3]!index_multi),_xlfn.XMATCH(M$2,[3]!header_multi))</f>
        <v>5.88</v>
      </c>
      <c r="N47">
        <f t="shared" si="2"/>
        <v>5.88</v>
      </c>
      <c r="O47">
        <f t="shared" si="2"/>
        <v>5.88</v>
      </c>
      <c r="P47">
        <f t="shared" si="2"/>
        <v>5.88</v>
      </c>
      <c r="Q47">
        <f t="shared" si="2"/>
        <v>5.88</v>
      </c>
      <c r="R47">
        <f t="shared" si="2"/>
        <v>5.88</v>
      </c>
      <c r="S47">
        <f t="shared" si="2"/>
        <v>5.88</v>
      </c>
      <c r="T47">
        <f t="shared" si="2"/>
        <v>5.88</v>
      </c>
      <c r="U47">
        <f t="shared" si="2"/>
        <v>5.88</v>
      </c>
      <c r="V47">
        <f t="shared" si="2"/>
        <v>5.88</v>
      </c>
      <c r="W47">
        <f t="shared" si="2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SUBSTITUTE($A48,LEFT($A48,FIND($C48,$A48)+LEN($C48)-1),),
$C48,
$F48:$I48,
SUBSTITUTE($J48,LEFT($A48,FIND($C48,$A48)+LEN($C48)-1),)),
[3]!index_multi),_xlfn.XMATCH(L$2,[3]!header_multi))</f>
        <v>GJ</v>
      </c>
      <c r="M48" cm="1">
        <f t="array" ref="M48">INDEX([3]!data_multi,_xlfn.XMATCH(_xlfn.CONCAT(
SUBSTITUTE($A48,LEFT($A48,FIND($C48,$A48)+LEN($C48)-1),),
$C48,
$F48:$I48,
SUBSTITUTE($J48,LEFT($A48,FIND($C48,$A48)+LEN($C48)-1),)),
[3]!index_multi),_xlfn.XMATCH(M$2,[3]!header_multi))</f>
        <v>11.459385406735896</v>
      </c>
      <c r="N48">
        <f t="shared" si="2"/>
        <v>11.459385406735896</v>
      </c>
      <c r="O48">
        <f t="shared" si="2"/>
        <v>11.459385406735896</v>
      </c>
      <c r="P48">
        <f t="shared" si="2"/>
        <v>11.459385406735896</v>
      </c>
      <c r="Q48">
        <f t="shared" si="2"/>
        <v>11.459385406735896</v>
      </c>
      <c r="R48">
        <f t="shared" si="2"/>
        <v>11.459385406735896</v>
      </c>
      <c r="S48">
        <f t="shared" si="2"/>
        <v>11.459385406735896</v>
      </c>
      <c r="T48">
        <f t="shared" si="2"/>
        <v>11.459385406735896</v>
      </c>
      <c r="U48">
        <f t="shared" si="2"/>
        <v>11.459385406735896</v>
      </c>
      <c r="V48">
        <f t="shared" si="2"/>
        <v>11.459385406735896</v>
      </c>
      <c r="W48">
        <f t="shared" si="2"/>
        <v>11.459385406735896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SUBSTITUTE($A49,LEFT($A49,FIND($C49,$A49)+LEN($C49)-1),),
$F49:$I49,
SUBSTITUTE($J49,LEFT($A49,FIND($C49,$A49)+LEN($C49)-1),)),
[3]!index_multi),_xlfn.XMATCH(L$2,[3]!header_multi))</f>
        <v>unit</v>
      </c>
      <c r="M49" cm="1">
        <f t="array" ref="M49">INDEX([3]!data_multi,_xlfn.XMATCH(_xlfn.CONCAT(
SUBSTITUTE($A49,LEFT($A49,FIND($C49,$A49)+LEN($C49)-1),),
$F49:$I49,
SUBSTITUTE($J49,LEFT($A49,FIND($C49,$A49)+LEN($C49)-1),)),
[3]!index_multi),_xlfn.XMATCH(M$2,[3]!header_multi))</f>
        <v>1</v>
      </c>
      <c r="N49">
        <f t="shared" si="2"/>
        <v>1</v>
      </c>
      <c r="O49">
        <f t="shared" si="2"/>
        <v>1</v>
      </c>
      <c r="P49">
        <f t="shared" si="2"/>
        <v>1</v>
      </c>
      <c r="Q49">
        <f t="shared" si="2"/>
        <v>1</v>
      </c>
      <c r="R49">
        <f t="shared" si="2"/>
        <v>1</v>
      </c>
      <c r="S49">
        <f t="shared" si="2"/>
        <v>1</v>
      </c>
      <c r="T49">
        <f t="shared" si="2"/>
        <v>1</v>
      </c>
      <c r="U49">
        <f t="shared" si="2"/>
        <v>1</v>
      </c>
      <c r="V49">
        <f t="shared" si="2"/>
        <v>1</v>
      </c>
      <c r="W49">
        <f t="shared" si="2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SUBSTITUTE($A51,LEFT($A51,FIND($C51,$A51)+LEN($C51)-1),),
$F51),
[3]!index),_xlfn.XMATCH($G51,[3]!header))</f>
        <v>2015</v>
      </c>
      <c r="N51">
        <f t="shared" ref="N51:W53" si="3">M51</f>
        <v>2015</v>
      </c>
      <c r="O51">
        <f t="shared" si="3"/>
        <v>2015</v>
      </c>
      <c r="P51">
        <f t="shared" si="3"/>
        <v>2015</v>
      </c>
      <c r="Q51">
        <f t="shared" si="3"/>
        <v>2015</v>
      </c>
      <c r="R51">
        <f t="shared" si="3"/>
        <v>2015</v>
      </c>
      <c r="S51">
        <f t="shared" si="3"/>
        <v>2015</v>
      </c>
      <c r="T51">
        <f t="shared" si="3"/>
        <v>2015</v>
      </c>
      <c r="U51">
        <f t="shared" si="3"/>
        <v>2015</v>
      </c>
      <c r="V51">
        <f t="shared" si="3"/>
        <v>2015</v>
      </c>
      <c r="W51">
        <f t="shared" si="3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SUBSTITUTE($A52,LEFT($A52,FIND($C52,$A52)+LEN($C52)-1),),
$F52),
[3]!index),_xlfn.XMATCH($G52,[3]!header))</f>
        <v>2101</v>
      </c>
      <c r="N52">
        <f t="shared" si="3"/>
        <v>2101</v>
      </c>
      <c r="O52">
        <f t="shared" si="3"/>
        <v>2101</v>
      </c>
      <c r="P52">
        <f t="shared" si="3"/>
        <v>2101</v>
      </c>
      <c r="Q52">
        <f t="shared" si="3"/>
        <v>2101</v>
      </c>
      <c r="R52">
        <f t="shared" si="3"/>
        <v>2101</v>
      </c>
      <c r="S52">
        <f t="shared" si="3"/>
        <v>2101</v>
      </c>
      <c r="T52">
        <f t="shared" si="3"/>
        <v>2101</v>
      </c>
      <c r="U52">
        <f t="shared" si="3"/>
        <v>2101</v>
      </c>
      <c r="V52">
        <f t="shared" si="3"/>
        <v>2101</v>
      </c>
      <c r="W52">
        <f t="shared" si="3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SUBSTITUTE($A53,LEFT($A53,FIND($C53,$A53)+LEN($C53)-1),),
$F53),
[3]!index),_xlfn.XMATCH($G53,[3]!header))</f>
        <v>30</v>
      </c>
      <c r="N53">
        <f t="shared" si="3"/>
        <v>30</v>
      </c>
      <c r="O53">
        <f t="shared" si="3"/>
        <v>30</v>
      </c>
      <c r="P53">
        <f t="shared" si="3"/>
        <v>30</v>
      </c>
      <c r="Q53">
        <f t="shared" si="3"/>
        <v>30</v>
      </c>
      <c r="R53">
        <f t="shared" si="3"/>
        <v>30</v>
      </c>
      <c r="S53">
        <f t="shared" si="3"/>
        <v>30</v>
      </c>
      <c r="T53">
        <f t="shared" si="3"/>
        <v>30</v>
      </c>
      <c r="U53">
        <f t="shared" si="3"/>
        <v>30</v>
      </c>
      <c r="V53">
        <f t="shared" si="3"/>
        <v>30</v>
      </c>
      <c r="W53">
        <f t="shared" si="3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SUBSTITUTE($A54,LEFT($A54,FIND($C54,$A54)+LEN($C54)-1),),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SUBSTITUTE($A55,LEFT($A55,FIND($C55,$A55)+LEN($C55)-1),),
$F55),
[3]!index),_xlfn.XMATCH(L$2,[3]!header))</f>
        <v>MWh</v>
      </c>
      <c r="M55" cm="1">
        <f t="array" ref="M55">INDEX([3]!data,_xlfn.XMATCH(_xlfn.CONCAT(
SUBSTITUTE($A55,LEFT($A55,FIND($C55,$A55)+LEN($C55)-1),),
$F55),
[3]!index),_xlfn.XMATCH($G55,[3]!header))</f>
        <v>3814980</v>
      </c>
      <c r="N55">
        <f t="shared" ref="N55:W61" si="4">M55</f>
        <v>3814980</v>
      </c>
      <c r="O55">
        <f t="shared" si="4"/>
        <v>3814980</v>
      </c>
      <c r="P55">
        <f t="shared" si="4"/>
        <v>3814980</v>
      </c>
      <c r="Q55">
        <f t="shared" si="4"/>
        <v>3814980</v>
      </c>
      <c r="R55">
        <f t="shared" si="4"/>
        <v>3814980</v>
      </c>
      <c r="S55">
        <f t="shared" si="4"/>
        <v>3814980</v>
      </c>
      <c r="T55">
        <f t="shared" si="4"/>
        <v>3814980</v>
      </c>
      <c r="U55">
        <f t="shared" si="4"/>
        <v>3814980</v>
      </c>
      <c r="V55">
        <f t="shared" si="4"/>
        <v>3814980</v>
      </c>
      <c r="W55">
        <f t="shared" si="4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SUBSTITUTE($A56,LEFT($A56,FIND($C56,$A56)+LEN($C56)-1),),
$F56),
[3]!index),_xlfn.XMATCH($G56,[3]!header))</f>
        <v>3714730500</v>
      </c>
      <c r="N56">
        <f t="shared" si="4"/>
        <v>3714730500</v>
      </c>
      <c r="O56">
        <f t="shared" si="4"/>
        <v>3714730500</v>
      </c>
      <c r="P56">
        <f t="shared" si="4"/>
        <v>3714730500</v>
      </c>
      <c r="Q56">
        <f t="shared" si="4"/>
        <v>3714730500</v>
      </c>
      <c r="R56">
        <f t="shared" si="4"/>
        <v>3714730500</v>
      </c>
      <c r="S56">
        <f t="shared" si="4"/>
        <v>3714730500</v>
      </c>
      <c r="T56">
        <f t="shared" si="4"/>
        <v>3714730500</v>
      </c>
      <c r="U56">
        <f t="shared" si="4"/>
        <v>3714730500</v>
      </c>
      <c r="V56">
        <f t="shared" si="4"/>
        <v>3714730500</v>
      </c>
      <c r="W56">
        <f t="shared" si="4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SUBSTITUTE($A57,LEFT($A57,FIND($C57,$A57)+LEN($C57)-1),),
$F57),
[3]!index),_xlfn.XMATCH($G57,[3]!header))</f>
        <v>34467550</v>
      </c>
      <c r="N57">
        <f t="shared" si="4"/>
        <v>34467550</v>
      </c>
      <c r="O57">
        <f t="shared" si="4"/>
        <v>34467550</v>
      </c>
      <c r="P57">
        <f t="shared" si="4"/>
        <v>34467550</v>
      </c>
      <c r="Q57">
        <f t="shared" si="4"/>
        <v>34467550</v>
      </c>
      <c r="R57">
        <f t="shared" si="4"/>
        <v>34467550</v>
      </c>
      <c r="S57">
        <f t="shared" si="4"/>
        <v>34467550</v>
      </c>
      <c r="T57">
        <f t="shared" si="4"/>
        <v>34467550</v>
      </c>
      <c r="U57">
        <f t="shared" si="4"/>
        <v>34467550</v>
      </c>
      <c r="V57">
        <f t="shared" si="4"/>
        <v>34467550</v>
      </c>
      <c r="W57">
        <f t="shared" si="4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SUBSTITUTE($A58,LEFT($A58,FIND($C58,$A58)+LEN($C58)-1),),
$F58:$I58,
SUBSTITUTE($J58,LEFT($A58,FIND($C58,$A58)+LEN($C58)-1),)),
[3]!index_multi),_xlfn.XMATCH(L$2,[3]!header_multi))</f>
        <v>$</v>
      </c>
      <c r="M58" cm="1">
        <f t="array" ref="M58">INDEX([3]!data_multi,_xlfn.XMATCH(_xlfn.CONCAT(
SUBSTITUTE($A58,LEFT($A58,FIND($C58,$A58)+LEN($C58)-1),),
$F58:$I58,
SUBSTITUTE($J58,LEFT($A58,FIND($C58,$A58)+LEN($C58)-1),)),
[3]!index_multi),_xlfn.XMATCH(M$2,[3]!header_multi))</f>
        <v>5.88</v>
      </c>
      <c r="N58">
        <f t="shared" si="4"/>
        <v>5.88</v>
      </c>
      <c r="O58">
        <f t="shared" si="4"/>
        <v>5.88</v>
      </c>
      <c r="P58">
        <f t="shared" si="4"/>
        <v>5.88</v>
      </c>
      <c r="Q58">
        <f t="shared" si="4"/>
        <v>5.88</v>
      </c>
      <c r="R58">
        <f t="shared" si="4"/>
        <v>5.88</v>
      </c>
      <c r="S58">
        <f t="shared" si="4"/>
        <v>5.88</v>
      </c>
      <c r="T58">
        <f t="shared" si="4"/>
        <v>5.88</v>
      </c>
      <c r="U58">
        <f t="shared" si="4"/>
        <v>5.88</v>
      </c>
      <c r="V58">
        <f t="shared" si="4"/>
        <v>5.88</v>
      </c>
      <c r="W58">
        <f t="shared" si="4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SUBSTITUTE($A59,LEFT($A59,FIND($C59,$A59)+LEN($C59)-1),),
$C59,
$F59:$I59,
SUBSTITUTE($J59,LEFT($A59,FIND($C59,$A59)+LEN($C59)-1),)),
[3]!index_multi),_xlfn.XMATCH(L$2,[3]!header_multi))</f>
        <v>GJ</v>
      </c>
      <c r="M59" cm="1">
        <f t="array" ref="M59">INDEX([3]!data_multi,_xlfn.XMATCH(_xlfn.CONCAT(
SUBSTITUTE($A59,LEFT($A59,FIND($C59,$A59)+LEN($C59)-1),),
$C59,
$F59:$I59,
SUBSTITUTE($J59,LEFT($A59,FIND($C59,$A59)+LEN($C59)-1),)),
[3]!index_multi),_xlfn.XMATCH(M$2,[3]!header_multi))</f>
        <v>11.459385406735896</v>
      </c>
      <c r="N59">
        <f t="shared" si="4"/>
        <v>11.459385406735896</v>
      </c>
      <c r="O59">
        <f t="shared" si="4"/>
        <v>11.459385406735896</v>
      </c>
      <c r="P59">
        <f t="shared" si="4"/>
        <v>11.459385406735896</v>
      </c>
      <c r="Q59">
        <f t="shared" si="4"/>
        <v>11.459385406735896</v>
      </c>
      <c r="R59">
        <f t="shared" si="4"/>
        <v>11.459385406735896</v>
      </c>
      <c r="S59">
        <f t="shared" si="4"/>
        <v>11.459385406735896</v>
      </c>
      <c r="T59">
        <f t="shared" si="4"/>
        <v>11.459385406735896</v>
      </c>
      <c r="U59">
        <f t="shared" si="4"/>
        <v>11.459385406735896</v>
      </c>
      <c r="V59">
        <f t="shared" si="4"/>
        <v>11.459385406735896</v>
      </c>
      <c r="W59">
        <f t="shared" si="4"/>
        <v>11.459385406735896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SUBSTITUTE($A60,LEFT($A60,FIND($C60,$A60)+LEN($C60)-1),),
$F60:$I60,
SUBSTITUTE($J60,LEFT($A60,FIND($C60,$A60)+LEN($C60)-1),)),
[3]!index_multi),_xlfn.XMATCH(L$2,[3]!header_multi))</f>
        <v>tCO2</v>
      </c>
      <c r="M60" cm="1">
        <f t="array" ref="M60">INDEX([3]!data_multi,_xlfn.XMATCH(_xlfn.CONCAT(
SUBSTITUTE($A60,LEFT($A60,FIND($C60,$A60)+LEN($C60)-1),),
$F60:$I60,
SUBSTITUTE($J60,LEFT($A60,FIND($C60,$A60)+LEN($C60)-1),)),
[3]!index_multi),_xlfn.XMATCH(M$2,[3]!header_multi))</f>
        <v>0.10531631397826179</v>
      </c>
      <c r="N60">
        <f t="shared" si="4"/>
        <v>0.10531631397826179</v>
      </c>
      <c r="O60">
        <f t="shared" si="4"/>
        <v>0.10531631397826179</v>
      </c>
      <c r="P60">
        <f t="shared" si="4"/>
        <v>0.10531631397826179</v>
      </c>
      <c r="Q60">
        <f t="shared" si="4"/>
        <v>0.10531631397826179</v>
      </c>
      <c r="R60">
        <f t="shared" si="4"/>
        <v>0.10531631397826179</v>
      </c>
      <c r="S60">
        <f t="shared" si="4"/>
        <v>0.10531631397826179</v>
      </c>
      <c r="T60">
        <f t="shared" si="4"/>
        <v>0.10531631397826179</v>
      </c>
      <c r="U60">
        <f t="shared" si="4"/>
        <v>0.10531631397826179</v>
      </c>
      <c r="V60">
        <f t="shared" si="4"/>
        <v>0.10531631397826179</v>
      </c>
      <c r="W60">
        <f t="shared" si="4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SUBSTITUTE($A61,LEFT($A61,FIND($C61,$A61)+LEN($C61)-1),),
$F61:$I61,
SUBSTITUTE($J61,LEFT($A61,FIND($C61,$A61)+LEN($C61)-1),)),
[3]!index_multi),_xlfn.XMATCH(L$2,[3]!header_multi))</f>
        <v>unit</v>
      </c>
      <c r="M61" cm="1">
        <f t="array" ref="M6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si="4"/>
        <v>1</v>
      </c>
      <c r="O61">
        <f t="shared" si="4"/>
        <v>1</v>
      </c>
      <c r="P61">
        <f t="shared" si="4"/>
        <v>1</v>
      </c>
      <c r="Q61">
        <f t="shared" si="4"/>
        <v>1</v>
      </c>
      <c r="R61">
        <f t="shared" si="4"/>
        <v>1</v>
      </c>
      <c r="S61">
        <f t="shared" si="4"/>
        <v>1</v>
      </c>
      <c r="T61">
        <f t="shared" si="4"/>
        <v>1</v>
      </c>
      <c r="U61">
        <f t="shared" si="4"/>
        <v>1</v>
      </c>
      <c r="V61">
        <f t="shared" si="4"/>
        <v>1</v>
      </c>
      <c r="W61">
        <f t="shared" si="4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SUBSTITUTE($A63,LEFT($A63,FIND($C63,$A63)+LEN($C63)-1),),
$F63),
[3]!index),_xlfn.XMATCH($G63,[3]!header))</f>
        <v>2000</v>
      </c>
      <c r="N63">
        <f t="shared" ref="N63:W65" si="5">M63</f>
        <v>2000</v>
      </c>
      <c r="O63">
        <f t="shared" si="5"/>
        <v>2000</v>
      </c>
      <c r="P63">
        <f t="shared" si="5"/>
        <v>2000</v>
      </c>
      <c r="Q63">
        <f t="shared" si="5"/>
        <v>2000</v>
      </c>
      <c r="R63">
        <f t="shared" si="5"/>
        <v>2000</v>
      </c>
      <c r="S63">
        <f t="shared" si="5"/>
        <v>2000</v>
      </c>
      <c r="T63">
        <f t="shared" si="5"/>
        <v>2000</v>
      </c>
      <c r="U63">
        <f t="shared" si="5"/>
        <v>2000</v>
      </c>
      <c r="V63">
        <f t="shared" si="5"/>
        <v>2000</v>
      </c>
      <c r="W63">
        <f t="shared" si="5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SUBSTITUTE($A64,LEFT($A64,FIND($C64,$A64)+LEN($C64)-1),),
$F64),
[3]!index),_xlfn.XMATCH($G64,[3]!header))</f>
        <v>2101</v>
      </c>
      <c r="N64">
        <f t="shared" si="5"/>
        <v>2101</v>
      </c>
      <c r="O64">
        <f t="shared" si="5"/>
        <v>2101</v>
      </c>
      <c r="P64">
        <f t="shared" si="5"/>
        <v>2101</v>
      </c>
      <c r="Q64">
        <f t="shared" si="5"/>
        <v>2101</v>
      </c>
      <c r="R64">
        <f t="shared" si="5"/>
        <v>2101</v>
      </c>
      <c r="S64">
        <f t="shared" si="5"/>
        <v>2101</v>
      </c>
      <c r="T64">
        <f t="shared" si="5"/>
        <v>2101</v>
      </c>
      <c r="U64">
        <f t="shared" si="5"/>
        <v>2101</v>
      </c>
      <c r="V64">
        <f t="shared" si="5"/>
        <v>2101</v>
      </c>
      <c r="W64">
        <f t="shared" si="5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SUBSTITUTE($A65,LEFT($A65,FIND($C65,$A65)+LEN($C65)-1),),
$F65),
[3]!index),_xlfn.XMATCH($G65,[3]!header))</f>
        <v>30</v>
      </c>
      <c r="N65">
        <f t="shared" si="5"/>
        <v>30</v>
      </c>
      <c r="O65">
        <f t="shared" si="5"/>
        <v>30</v>
      </c>
      <c r="P65">
        <f t="shared" si="5"/>
        <v>30</v>
      </c>
      <c r="Q65">
        <f t="shared" si="5"/>
        <v>30</v>
      </c>
      <c r="R65">
        <f t="shared" si="5"/>
        <v>30</v>
      </c>
      <c r="S65">
        <f t="shared" si="5"/>
        <v>30</v>
      </c>
      <c r="T65">
        <f t="shared" si="5"/>
        <v>30</v>
      </c>
      <c r="U65">
        <f t="shared" si="5"/>
        <v>30</v>
      </c>
      <c r="V65">
        <f t="shared" si="5"/>
        <v>30</v>
      </c>
      <c r="W65">
        <f t="shared" si="5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SUBSTITUTE($A66,LEFT($A66,FIND($C66,$A66)+LEN($C66)-1),),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SUBSTITUTE($A67,LEFT($A67,FIND($C67,$A67)+LEN($C67)-1),),
$F67),
[3]!index),_xlfn.XMATCH(L$2,[3]!header))</f>
        <v>MWh</v>
      </c>
      <c r="M67" cm="1">
        <f t="array" ref="M67">INDEX([3]!data,_xlfn.XMATCH(_xlfn.CONCAT(
SUBSTITUTE($A67,LEFT($A67,FIND($C67,$A67)+LEN($C67)-1),),
$F67),
[3]!index),_xlfn.XMATCH($G67,[3]!header))</f>
        <v>18396</v>
      </c>
      <c r="N67">
        <f t="shared" ref="N67:W72" si="6">M67</f>
        <v>18396</v>
      </c>
      <c r="O67">
        <f t="shared" si="6"/>
        <v>18396</v>
      </c>
      <c r="P67">
        <f t="shared" si="6"/>
        <v>18396</v>
      </c>
      <c r="Q67">
        <f t="shared" si="6"/>
        <v>18396</v>
      </c>
      <c r="R67">
        <f t="shared" si="6"/>
        <v>18396</v>
      </c>
      <c r="S67">
        <f t="shared" si="6"/>
        <v>18396</v>
      </c>
      <c r="T67">
        <f t="shared" si="6"/>
        <v>18396</v>
      </c>
      <c r="U67">
        <f t="shared" si="6"/>
        <v>18396</v>
      </c>
      <c r="V67">
        <f t="shared" si="6"/>
        <v>18396</v>
      </c>
      <c r="W67">
        <f t="shared" si="6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SUBSTITUTE($A68,LEFT($A68,FIND($C68,$A68)+LEN($C68)-1),),
$F68),
[3]!index),_xlfn.XMATCH($G68,[3]!header))</f>
        <v>58474290</v>
      </c>
      <c r="N68">
        <f t="shared" si="6"/>
        <v>58474290</v>
      </c>
      <c r="O68">
        <f t="shared" si="6"/>
        <v>58474290</v>
      </c>
      <c r="P68">
        <f t="shared" si="6"/>
        <v>58474290</v>
      </c>
      <c r="Q68">
        <f t="shared" si="6"/>
        <v>58474290</v>
      </c>
      <c r="R68">
        <f t="shared" si="6"/>
        <v>58474290</v>
      </c>
      <c r="S68">
        <f t="shared" si="6"/>
        <v>58474290</v>
      </c>
      <c r="T68">
        <f t="shared" si="6"/>
        <v>58474290</v>
      </c>
      <c r="U68">
        <f t="shared" si="6"/>
        <v>58474290</v>
      </c>
      <c r="V68">
        <f t="shared" si="6"/>
        <v>58474290</v>
      </c>
      <c r="W68">
        <f t="shared" si="6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SUBSTITUTE($A69,LEFT($A69,FIND($C69,$A69)+LEN($C69)-1),),
$F69),
[3]!index),_xlfn.XMATCH($G69,[3]!header))</f>
        <v>964782</v>
      </c>
      <c r="N69">
        <f t="shared" si="6"/>
        <v>964782</v>
      </c>
      <c r="O69">
        <f t="shared" si="6"/>
        <v>964782</v>
      </c>
      <c r="P69">
        <f t="shared" si="6"/>
        <v>964782</v>
      </c>
      <c r="Q69">
        <f t="shared" si="6"/>
        <v>964782</v>
      </c>
      <c r="R69">
        <f t="shared" si="6"/>
        <v>964782</v>
      </c>
      <c r="S69">
        <f t="shared" si="6"/>
        <v>964782</v>
      </c>
      <c r="T69">
        <f t="shared" si="6"/>
        <v>964782</v>
      </c>
      <c r="U69">
        <f t="shared" si="6"/>
        <v>964782</v>
      </c>
      <c r="V69">
        <f t="shared" si="6"/>
        <v>964782</v>
      </c>
      <c r="W69">
        <f t="shared" si="6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SUBSTITUTE($A70,LEFT($A70,FIND($C70,$A70)+LEN($C70)-1),),
$F70:$I70,
SUBSTITUTE($J70,LEFT($A70,FIND($C70,$A70)+LEN($C70)-1),)),
[3]!index_multi),_xlfn.XMATCH(L$2,[3]!header_multi))</f>
        <v>$</v>
      </c>
      <c r="M70" cm="1">
        <f t="array" ref="M70">INDEX([3]!data_multi,_xlfn.XMATCH(_xlfn.CONCAT(
SUBSTITUTE($A70,LEFT($A70,FIND($C70,$A70)+LEN($C70)-1),),
$F70:$I70,
SUBSTITUTE($J70,LEFT($A70,FIND($C70,$A70)+LEN($C70)-1),)),
[3]!index_multi),_xlfn.XMATCH(M$2,[3]!header_multi))</f>
        <v>7.44</v>
      </c>
      <c r="N70">
        <f t="shared" si="6"/>
        <v>7.44</v>
      </c>
      <c r="O70">
        <f t="shared" si="6"/>
        <v>7.44</v>
      </c>
      <c r="P70">
        <f t="shared" si="6"/>
        <v>7.44</v>
      </c>
      <c r="Q70">
        <f t="shared" si="6"/>
        <v>7.44</v>
      </c>
      <c r="R70">
        <f t="shared" si="6"/>
        <v>7.44</v>
      </c>
      <c r="S70">
        <f t="shared" si="6"/>
        <v>7.44</v>
      </c>
      <c r="T70">
        <f t="shared" si="6"/>
        <v>7.44</v>
      </c>
      <c r="U70">
        <f t="shared" si="6"/>
        <v>7.44</v>
      </c>
      <c r="V70">
        <f t="shared" si="6"/>
        <v>7.44</v>
      </c>
      <c r="W70">
        <f t="shared" si="6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ref="M71">INDEX([3]!data_multi,_xlfn.XMATCH(_xlfn.CONCAT(
SUBSTITUTE($A71,LEFT($A71,FIND($C71,$A71)+LEN($C71)-1),),
$F71:$I71,
SUBSTITUTE($J71,LEFT($A71,FIND($C71,$A71)+LEN($C71)-1),)),
[3]!index_multi),_xlfn.XMATCH(M$2,[3]!header_multi))</f>
        <v>8.7569648000000004</v>
      </c>
      <c r="N71">
        <f t="shared" si="6"/>
        <v>8.7569648000000004</v>
      </c>
      <c r="O71">
        <f t="shared" si="6"/>
        <v>8.7569648000000004</v>
      </c>
      <c r="P71">
        <f t="shared" si="6"/>
        <v>8.7569648000000004</v>
      </c>
      <c r="Q71">
        <f t="shared" si="6"/>
        <v>8.7569648000000004</v>
      </c>
      <c r="R71">
        <f t="shared" si="6"/>
        <v>8.7569648000000004</v>
      </c>
      <c r="S71">
        <f t="shared" si="6"/>
        <v>8.7569648000000004</v>
      </c>
      <c r="T71">
        <f t="shared" si="6"/>
        <v>8.7569648000000004</v>
      </c>
      <c r="U71">
        <f t="shared" si="6"/>
        <v>8.7569648000000004</v>
      </c>
      <c r="V71">
        <f t="shared" si="6"/>
        <v>8.7569648000000004</v>
      </c>
      <c r="W71">
        <f t="shared" si="6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SUBSTITUTE($A72,LEFT($A72,FIND($C72,$A72)+LEN($C72)-1),),
$F72:$I72,
SUBSTITUTE($J72,LEFT($A72,FIND($C72,$A72)+LEN($C72)-1),)),
[3]!index_multi),_xlfn.XMATCH(L$2,[3]!header_multi))</f>
        <v>unit</v>
      </c>
      <c r="M72" cm="1">
        <f t="array" ref="M72">INDEX([3]!data_multi,_xlfn.XMATCH(_xlfn.CONCAT(
SUBSTITUTE($A72,LEFT($A72,FIND($C72,$A72)+LEN($C72)-1),),
$F72:$I72,
SUBSTITUTE($J72,LEFT($A72,FIND($C72,$A72)+LEN($C72)-1),)),
[3]!index_multi),_xlfn.XMATCH(M$2,[3]!header_multi))</f>
        <v>1</v>
      </c>
      <c r="N72">
        <f t="shared" si="6"/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SUBSTITUTE($A74,LEFT($A74,FIND($C74,$A74)+LEN($C74)-1),),
$F74),
[3]!index),_xlfn.XMATCH($G74,[3]!header))</f>
        <v>2000</v>
      </c>
      <c r="N74">
        <f t="shared" ref="N74:W76" si="7">M74</f>
        <v>2000</v>
      </c>
      <c r="O74">
        <f t="shared" si="7"/>
        <v>2000</v>
      </c>
      <c r="P74">
        <f t="shared" si="7"/>
        <v>2000</v>
      </c>
      <c r="Q74">
        <f t="shared" si="7"/>
        <v>2000</v>
      </c>
      <c r="R74">
        <f t="shared" si="7"/>
        <v>2000</v>
      </c>
      <c r="S74">
        <f t="shared" si="7"/>
        <v>2000</v>
      </c>
      <c r="T74">
        <f t="shared" si="7"/>
        <v>2000</v>
      </c>
      <c r="U74">
        <f t="shared" si="7"/>
        <v>2000</v>
      </c>
      <c r="V74">
        <f t="shared" si="7"/>
        <v>2000</v>
      </c>
      <c r="W74">
        <f t="shared" si="7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SUBSTITUTE($A75,LEFT($A75,FIND($C75,$A75)+LEN($C75)-1),),
$F75),
[3]!index),_xlfn.XMATCH($G75,[3]!header))</f>
        <v>2101</v>
      </c>
      <c r="N75">
        <f t="shared" si="7"/>
        <v>2101</v>
      </c>
      <c r="O75">
        <f t="shared" si="7"/>
        <v>2101</v>
      </c>
      <c r="P75">
        <f t="shared" si="7"/>
        <v>2101</v>
      </c>
      <c r="Q75">
        <f t="shared" si="7"/>
        <v>2101</v>
      </c>
      <c r="R75">
        <f t="shared" si="7"/>
        <v>2101</v>
      </c>
      <c r="S75">
        <f t="shared" si="7"/>
        <v>2101</v>
      </c>
      <c r="T75">
        <f t="shared" si="7"/>
        <v>2101</v>
      </c>
      <c r="U75">
        <f t="shared" si="7"/>
        <v>2101</v>
      </c>
      <c r="V75">
        <f t="shared" si="7"/>
        <v>2101</v>
      </c>
      <c r="W75">
        <f t="shared" si="7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SUBSTITUTE($A76,LEFT($A76,FIND($C76,$A76)+LEN($C76)-1),),
$F76),
[3]!index),_xlfn.XMATCH($G76,[3]!header))</f>
        <v>30</v>
      </c>
      <c r="N76">
        <f t="shared" si="7"/>
        <v>30</v>
      </c>
      <c r="O76">
        <f t="shared" si="7"/>
        <v>30</v>
      </c>
      <c r="P76">
        <f t="shared" si="7"/>
        <v>30</v>
      </c>
      <c r="Q76">
        <f t="shared" si="7"/>
        <v>30</v>
      </c>
      <c r="R76">
        <f t="shared" si="7"/>
        <v>30</v>
      </c>
      <c r="S76">
        <f t="shared" si="7"/>
        <v>30</v>
      </c>
      <c r="T76">
        <f t="shared" si="7"/>
        <v>30</v>
      </c>
      <c r="U76">
        <f t="shared" si="7"/>
        <v>30</v>
      </c>
      <c r="V76">
        <f t="shared" si="7"/>
        <v>30</v>
      </c>
      <c r="W76">
        <f t="shared" si="7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SUBSTITUTE($A77,LEFT($A77,FIND($C77,$A77)+LEN($C77)-1),),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SUBSTITUTE($A78,LEFT($A78,FIND($C78,$A78)+LEN($C78)-1),),
$F78),
[3]!index),_xlfn.XMATCH(L$2,[3]!header))</f>
        <v>MWh</v>
      </c>
      <c r="M78" cm="1">
        <f t="array" ref="M78">INDEX([3]!data,_xlfn.XMATCH(_xlfn.CONCAT(
SUBSTITUTE($A78,LEFT($A78,FIND($C78,$A78)+LEN($C78)-1),),
$F78),
[3]!index),_xlfn.XMATCH($G78,[3]!header))</f>
        <v>91980</v>
      </c>
      <c r="N78">
        <f t="shared" ref="N78:W83" si="8">M78</f>
        <v>91980</v>
      </c>
      <c r="O78">
        <f t="shared" si="8"/>
        <v>91980</v>
      </c>
      <c r="P78">
        <f t="shared" si="8"/>
        <v>91980</v>
      </c>
      <c r="Q78">
        <f t="shared" si="8"/>
        <v>91980</v>
      </c>
      <c r="R78">
        <f t="shared" si="8"/>
        <v>91980</v>
      </c>
      <c r="S78">
        <f t="shared" si="8"/>
        <v>91980</v>
      </c>
      <c r="T78">
        <f t="shared" si="8"/>
        <v>91980</v>
      </c>
      <c r="U78">
        <f t="shared" si="8"/>
        <v>91980</v>
      </c>
      <c r="V78">
        <f t="shared" si="8"/>
        <v>91980</v>
      </c>
      <c r="W78">
        <f t="shared" si="8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SUBSTITUTE($A79,LEFT($A79,FIND($C79,$A79)+LEN($C79)-1),),
$F79),
[3]!index),_xlfn.XMATCH($G79,[3]!header))</f>
        <v>153198150</v>
      </c>
      <c r="N79">
        <f t="shared" si="8"/>
        <v>153198150</v>
      </c>
      <c r="O79">
        <f t="shared" si="8"/>
        <v>153198150</v>
      </c>
      <c r="P79">
        <f t="shared" si="8"/>
        <v>153198150</v>
      </c>
      <c r="Q79">
        <f t="shared" si="8"/>
        <v>153198150</v>
      </c>
      <c r="R79">
        <f t="shared" si="8"/>
        <v>153198150</v>
      </c>
      <c r="S79">
        <f t="shared" si="8"/>
        <v>153198150</v>
      </c>
      <c r="T79">
        <f t="shared" si="8"/>
        <v>153198150</v>
      </c>
      <c r="U79">
        <f t="shared" si="8"/>
        <v>153198150</v>
      </c>
      <c r="V79">
        <f t="shared" si="8"/>
        <v>153198150</v>
      </c>
      <c r="W79">
        <f t="shared" si="8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SUBSTITUTE($A80,LEFT($A80,FIND($C80,$A80)+LEN($C80)-1),),
$F80),
[3]!index),_xlfn.XMATCH($G80,[3]!header))</f>
        <v>2235870</v>
      </c>
      <c r="N80">
        <f t="shared" si="8"/>
        <v>2235870</v>
      </c>
      <c r="O80">
        <f t="shared" si="8"/>
        <v>2235870</v>
      </c>
      <c r="P80">
        <f t="shared" si="8"/>
        <v>2235870</v>
      </c>
      <c r="Q80">
        <f t="shared" si="8"/>
        <v>2235870</v>
      </c>
      <c r="R80">
        <f t="shared" si="8"/>
        <v>2235870</v>
      </c>
      <c r="S80">
        <f t="shared" si="8"/>
        <v>2235870</v>
      </c>
      <c r="T80">
        <f t="shared" si="8"/>
        <v>2235870</v>
      </c>
      <c r="U80">
        <f t="shared" si="8"/>
        <v>2235870</v>
      </c>
      <c r="V80">
        <f t="shared" si="8"/>
        <v>2235870</v>
      </c>
      <c r="W80">
        <f t="shared" si="8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SUBSTITUTE($A81,LEFT($A81,FIND($C81,$A81)+LEN($C81)-1),),
$F81:$I81,
SUBSTITUTE($J81,LEFT($A81,FIND($C81,$A81)+LEN($C81)-1),)),
[3]!index_multi),_xlfn.XMATCH(L$2,[3]!header_multi))</f>
        <v>$</v>
      </c>
      <c r="M81" cm="1">
        <f t="array" ref="M81">INDEX([3]!data_multi,_xlfn.XMATCH(_xlfn.CONCAT(
SUBSTITUTE($A81,LEFT($A81,FIND($C81,$A81)+LEN($C81)-1),),
$F81:$I81,
SUBSTITUTE($J81,LEFT($A81,FIND($C81,$A81)+LEN($C81)-1),)),
[3]!index_multi),_xlfn.XMATCH(M$2,[3]!header_multi))</f>
        <v>6.14</v>
      </c>
      <c r="N81">
        <f t="shared" si="8"/>
        <v>6.14</v>
      </c>
      <c r="O81">
        <f t="shared" si="8"/>
        <v>6.14</v>
      </c>
      <c r="P81">
        <f t="shared" si="8"/>
        <v>6.14</v>
      </c>
      <c r="Q81">
        <f t="shared" si="8"/>
        <v>6.14</v>
      </c>
      <c r="R81">
        <f t="shared" si="8"/>
        <v>6.14</v>
      </c>
      <c r="S81">
        <f t="shared" si="8"/>
        <v>6.14</v>
      </c>
      <c r="T81">
        <f t="shared" si="8"/>
        <v>6.14</v>
      </c>
      <c r="U81">
        <f t="shared" si="8"/>
        <v>6.14</v>
      </c>
      <c r="V81">
        <f t="shared" si="8"/>
        <v>6.14</v>
      </c>
      <c r="W81">
        <f t="shared" si="8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SUBSTITUTE($A82,LEFT($A82,FIND($C82,$A82)+LEN($C82)-1),),
$F82:$I82,
SUBSTITUTE($J82,LEFT($A82,FIND($C82,$A82)+LEN($C82)-1),)),
[3]!index_multi),_xlfn.XMATCH(L$2,[3]!header_multi))</f>
        <v>GJ</v>
      </c>
      <c r="M82" cm="1">
        <f t="array" ref="M82">INDEX([3]!data_multi,_xlfn.XMATCH(_xlfn.CONCAT(
SUBSTITUTE($A82,LEFT($A82,FIND($C82,$A82)+LEN($C82)-1),),
$F82:$I82,
SUBSTITUTE($J82,LEFT($A82,FIND($C82,$A82)+LEN($C82)-1),)),
[3]!index_multi),_xlfn.XMATCH(M$2,[3]!header_multi))</f>
        <v>11.169648992086126</v>
      </c>
      <c r="N82">
        <f t="shared" si="8"/>
        <v>11.169648992086126</v>
      </c>
      <c r="O82">
        <f t="shared" si="8"/>
        <v>11.169648992086126</v>
      </c>
      <c r="P82">
        <f t="shared" si="8"/>
        <v>11.169648992086126</v>
      </c>
      <c r="Q82">
        <f t="shared" si="8"/>
        <v>11.169648992086126</v>
      </c>
      <c r="R82">
        <f t="shared" si="8"/>
        <v>11.169648992086126</v>
      </c>
      <c r="S82">
        <f t="shared" si="8"/>
        <v>11.169648992086126</v>
      </c>
      <c r="T82">
        <f t="shared" si="8"/>
        <v>11.169648992086126</v>
      </c>
      <c r="U82">
        <f t="shared" si="8"/>
        <v>11.169648992086126</v>
      </c>
      <c r="V82">
        <f t="shared" si="8"/>
        <v>11.169648992086126</v>
      </c>
      <c r="W82">
        <f t="shared" si="8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SUBSTITUTE($A83,LEFT($A83,FIND($C83,$A83)+LEN($C83)-1),),
$F83:$I83,
SUBSTITUTE($J83,LEFT($A83,FIND($C83,$A83)+LEN($C83)-1),)),
[3]!index_multi),_xlfn.XMATCH(L$2,[3]!header_multi))</f>
        <v>unit</v>
      </c>
      <c r="M83" cm="1">
        <f t="array" ref="M83">INDEX([3]!data_multi,_xlfn.XMATCH(_xlfn.CONCAT(
SUBSTITUTE($A83,LEFT($A83,FIND($C83,$A83)+LEN($C83)-1),),
$F83:$I83,
SUBSTITUTE($J83,LEFT($A83,FIND($C83,$A83)+LEN($C83)-1),)),
[3]!index_multi),_xlfn.XMATCH(M$2,[3]!header_multi))</f>
        <v>1</v>
      </c>
      <c r="N83">
        <f t="shared" si="8"/>
        <v>1</v>
      </c>
      <c r="O83">
        <f t="shared" si="8"/>
        <v>1</v>
      </c>
      <c r="P83">
        <f t="shared" si="8"/>
        <v>1</v>
      </c>
      <c r="Q83">
        <f t="shared" si="8"/>
        <v>1</v>
      </c>
      <c r="R83">
        <f t="shared" si="8"/>
        <v>1</v>
      </c>
      <c r="S83">
        <f t="shared" si="8"/>
        <v>1</v>
      </c>
      <c r="T83">
        <f t="shared" si="8"/>
        <v>1</v>
      </c>
      <c r="U83">
        <f t="shared" si="8"/>
        <v>1</v>
      </c>
      <c r="V83">
        <f t="shared" si="8"/>
        <v>1</v>
      </c>
      <c r="W83">
        <f t="shared" si="8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SUBSTITUTE($A85,LEFT($A85,FIND($C85,$A85)+LEN($C85)-1),),
$F85),
[3]!index),_xlfn.XMATCH($G85,[3]!header))</f>
        <v>2000</v>
      </c>
      <c r="N85">
        <f t="shared" ref="N85:W87" si="9">M85</f>
        <v>2000</v>
      </c>
      <c r="O85">
        <f t="shared" si="9"/>
        <v>2000</v>
      </c>
      <c r="P85">
        <f t="shared" si="9"/>
        <v>2000</v>
      </c>
      <c r="Q85">
        <f t="shared" si="9"/>
        <v>2000</v>
      </c>
      <c r="R85">
        <f t="shared" si="9"/>
        <v>2000</v>
      </c>
      <c r="S85">
        <f t="shared" si="9"/>
        <v>2000</v>
      </c>
      <c r="T85">
        <f t="shared" si="9"/>
        <v>2000</v>
      </c>
      <c r="U85">
        <f t="shared" si="9"/>
        <v>2000</v>
      </c>
      <c r="V85">
        <f t="shared" si="9"/>
        <v>2000</v>
      </c>
      <c r="W85">
        <f t="shared" si="9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SUBSTITUTE($A86,LEFT($A86,FIND($C86,$A86)+LEN($C86)-1),),
$F86),
[3]!index),_xlfn.XMATCH($G86,[3]!header))</f>
        <v>2101</v>
      </c>
      <c r="N86">
        <f t="shared" si="9"/>
        <v>2101</v>
      </c>
      <c r="O86">
        <f t="shared" si="9"/>
        <v>2101</v>
      </c>
      <c r="P86">
        <f t="shared" si="9"/>
        <v>2101</v>
      </c>
      <c r="Q86">
        <f t="shared" si="9"/>
        <v>2101</v>
      </c>
      <c r="R86">
        <f t="shared" si="9"/>
        <v>2101</v>
      </c>
      <c r="S86">
        <f t="shared" si="9"/>
        <v>2101</v>
      </c>
      <c r="T86">
        <f t="shared" si="9"/>
        <v>2101</v>
      </c>
      <c r="U86">
        <f t="shared" si="9"/>
        <v>2101</v>
      </c>
      <c r="V86">
        <f t="shared" si="9"/>
        <v>2101</v>
      </c>
      <c r="W86">
        <f t="shared" si="9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SUBSTITUTE($A87,LEFT($A87,FIND($C87,$A87)+LEN($C87)-1),),
$F87),
[3]!index),_xlfn.XMATCH($G87,[3]!header))</f>
        <v>30</v>
      </c>
      <c r="N87">
        <f t="shared" si="9"/>
        <v>30</v>
      </c>
      <c r="O87">
        <f t="shared" si="9"/>
        <v>30</v>
      </c>
      <c r="P87">
        <f t="shared" si="9"/>
        <v>30</v>
      </c>
      <c r="Q87">
        <f t="shared" si="9"/>
        <v>30</v>
      </c>
      <c r="R87">
        <f t="shared" si="9"/>
        <v>30</v>
      </c>
      <c r="S87">
        <f t="shared" si="9"/>
        <v>30</v>
      </c>
      <c r="T87">
        <f t="shared" si="9"/>
        <v>30</v>
      </c>
      <c r="U87">
        <f t="shared" si="9"/>
        <v>30</v>
      </c>
      <c r="V87">
        <f t="shared" si="9"/>
        <v>30</v>
      </c>
      <c r="W87">
        <f t="shared" si="9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SUBSTITUTE($A88,LEFT($A88,FIND($C88,$A88)+LEN($C88)-1),),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SUBSTITUTE($A89,LEFT($A89,FIND($C89,$A89)+LEN($C89)-1),),
$F89),
[3]!index),_xlfn.XMATCH(L$2,[3]!header))</f>
        <v>MWh</v>
      </c>
      <c r="M89" cm="1">
        <f t="array" ref="M89">INDEX([3]!data,_xlfn.XMATCH(_xlfn.CONCAT(
SUBSTITUTE($A89,LEFT($A89,FIND($C89,$A89)+LEN($C89)-1),),
$F89),
[3]!index),_xlfn.XMATCH($G89,[3]!header))</f>
        <v>4743540</v>
      </c>
      <c r="N89">
        <f t="shared" ref="N89:W94" si="10">M89</f>
        <v>4743540</v>
      </c>
      <c r="O89">
        <f t="shared" si="10"/>
        <v>4743540</v>
      </c>
      <c r="P89">
        <f t="shared" si="10"/>
        <v>4743540</v>
      </c>
      <c r="Q89">
        <f t="shared" si="10"/>
        <v>4743540</v>
      </c>
      <c r="R89">
        <f t="shared" si="10"/>
        <v>4743540</v>
      </c>
      <c r="S89">
        <f t="shared" si="10"/>
        <v>4743540</v>
      </c>
      <c r="T89">
        <f t="shared" si="10"/>
        <v>4743540</v>
      </c>
      <c r="U89">
        <f t="shared" si="10"/>
        <v>4743540</v>
      </c>
      <c r="V89">
        <f t="shared" si="10"/>
        <v>4743540</v>
      </c>
      <c r="W89">
        <f t="shared" si="10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SUBSTITUTE($A90,LEFT($A90,FIND($C90,$A90)+LEN($C90)-1),),
$F90),
[3]!index),_xlfn.XMATCH($G90,[3]!header))</f>
        <v>1768008330</v>
      </c>
      <c r="N90">
        <f t="shared" si="10"/>
        <v>1768008330</v>
      </c>
      <c r="O90">
        <f t="shared" si="10"/>
        <v>1768008330</v>
      </c>
      <c r="P90">
        <f t="shared" si="10"/>
        <v>1768008330</v>
      </c>
      <c r="Q90">
        <f t="shared" si="10"/>
        <v>1768008330</v>
      </c>
      <c r="R90">
        <f t="shared" si="10"/>
        <v>1768008330</v>
      </c>
      <c r="S90">
        <f t="shared" si="10"/>
        <v>1768008330</v>
      </c>
      <c r="T90">
        <f t="shared" si="10"/>
        <v>1768008330</v>
      </c>
      <c r="U90">
        <f t="shared" si="10"/>
        <v>1768008330</v>
      </c>
      <c r="V90">
        <f t="shared" si="10"/>
        <v>1768008330</v>
      </c>
      <c r="W90">
        <f t="shared" si="10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SUBSTITUTE($A91,LEFT($A91,FIND($C91,$A91)+LEN($C91)-1),),
$F91),
[3]!index),_xlfn.XMATCH($G91,[3]!header))</f>
        <v>17260854</v>
      </c>
      <c r="N91">
        <f t="shared" si="10"/>
        <v>17260854</v>
      </c>
      <c r="O91">
        <f t="shared" si="10"/>
        <v>17260854</v>
      </c>
      <c r="P91">
        <f t="shared" si="10"/>
        <v>17260854</v>
      </c>
      <c r="Q91">
        <f t="shared" si="10"/>
        <v>17260854</v>
      </c>
      <c r="R91">
        <f t="shared" si="10"/>
        <v>17260854</v>
      </c>
      <c r="S91">
        <f t="shared" si="10"/>
        <v>17260854</v>
      </c>
      <c r="T91">
        <f t="shared" si="10"/>
        <v>17260854</v>
      </c>
      <c r="U91">
        <f t="shared" si="10"/>
        <v>17260854</v>
      </c>
      <c r="V91">
        <f t="shared" si="10"/>
        <v>17260854</v>
      </c>
      <c r="W91">
        <f t="shared" si="10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SUBSTITUTE($A92,LEFT($A92,FIND($C92,$A92)+LEN($C92)-1),),
$F92:$I92,
SUBSTITUTE($J92,LEFT($A92,FIND($C92,$A92)+LEN($C92)-1),)),
[3]!index_multi),_xlfn.XMATCH(L$2,[3]!header_multi))</f>
        <v>$</v>
      </c>
      <c r="M92" cm="1">
        <f t="array" ref="M92">INDEX([3]!data_multi,_xlfn.XMATCH(_xlfn.CONCAT(
SUBSTITUTE($A92,LEFT($A92,FIND($C92,$A92)+LEN($C92)-1),),
$F92:$I92,
SUBSTITUTE($J92,LEFT($A92,FIND($C92,$A92)+LEN($C92)-1),)),
[3]!index_multi),_xlfn.XMATCH(M$2,[3]!header_multi))</f>
        <v>2.44</v>
      </c>
      <c r="N92">
        <f t="shared" si="10"/>
        <v>2.44</v>
      </c>
      <c r="O92">
        <f t="shared" si="10"/>
        <v>2.44</v>
      </c>
      <c r="P92">
        <f t="shared" si="10"/>
        <v>2.44</v>
      </c>
      <c r="Q92">
        <f t="shared" si="10"/>
        <v>2.44</v>
      </c>
      <c r="R92">
        <f t="shared" si="10"/>
        <v>2.44</v>
      </c>
      <c r="S92">
        <f t="shared" si="10"/>
        <v>2.44</v>
      </c>
      <c r="T92">
        <f t="shared" si="10"/>
        <v>2.44</v>
      </c>
      <c r="U92">
        <f t="shared" si="10"/>
        <v>2.44</v>
      </c>
      <c r="V92">
        <f t="shared" si="10"/>
        <v>2.44</v>
      </c>
      <c r="W92">
        <f t="shared" si="10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ref="M93">INDEX([3]!data_multi,_xlfn.XMATCH(_xlfn.CONCAT(
SUBSTITUTE($A93,LEFT($A93,FIND($C93,$A93)+LEN($C93)-1),),
$F93:$I93,
SUBSTITUTE($J93,LEFT($A93,FIND($C93,$A93)+LEN($C93)-1),)),
[3]!index_multi),_xlfn.XMATCH(M$2,[3]!header_multi))</f>
        <v>8.9357191936689002</v>
      </c>
      <c r="N93">
        <f t="shared" si="10"/>
        <v>8.9357191936689002</v>
      </c>
      <c r="O93">
        <f t="shared" si="10"/>
        <v>8.9357191936689002</v>
      </c>
      <c r="P93">
        <f t="shared" si="10"/>
        <v>8.9357191936689002</v>
      </c>
      <c r="Q93">
        <f t="shared" si="10"/>
        <v>8.9357191936689002</v>
      </c>
      <c r="R93">
        <f t="shared" si="10"/>
        <v>8.9357191936689002</v>
      </c>
      <c r="S93">
        <f t="shared" si="10"/>
        <v>8.9357191936689002</v>
      </c>
      <c r="T93">
        <f t="shared" si="10"/>
        <v>8.9357191936689002</v>
      </c>
      <c r="U93">
        <f t="shared" si="10"/>
        <v>8.9357191936689002</v>
      </c>
      <c r="V93">
        <f t="shared" si="10"/>
        <v>8.9357191936689002</v>
      </c>
      <c r="W93">
        <f t="shared" si="10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SUBSTITUTE($A94,LEFT($A94,FIND($C94,$A94)+LEN($C94)-1),),
$F94:$I94,
SUBSTITUTE($J94,LEFT($A94,FIND($C94,$A94)+LEN($C94)-1),)),
[3]!index_multi),_xlfn.XMATCH(L$2,[3]!header_multi))</f>
        <v>unit</v>
      </c>
      <c r="M94" cm="1">
        <f t="array" ref="M94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si="10"/>
        <v>1</v>
      </c>
      <c r="O94">
        <f t="shared" si="10"/>
        <v>1</v>
      </c>
      <c r="P94">
        <f t="shared" si="10"/>
        <v>1</v>
      </c>
      <c r="Q94">
        <f t="shared" si="10"/>
        <v>1</v>
      </c>
      <c r="R94">
        <f t="shared" si="10"/>
        <v>1</v>
      </c>
      <c r="S94">
        <f t="shared" si="10"/>
        <v>1</v>
      </c>
      <c r="T94">
        <f t="shared" si="10"/>
        <v>1</v>
      </c>
      <c r="U94">
        <f t="shared" si="10"/>
        <v>1</v>
      </c>
      <c r="V94">
        <f t="shared" si="10"/>
        <v>1</v>
      </c>
      <c r="W94">
        <f t="shared" si="10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SUBSTITUTE($A96,LEFT($A96,FIND($C96,$A96)+LEN($C96)-1),),
$F96),
[3]!index),_xlfn.XMATCH($G96,[3]!header))</f>
        <v>2020</v>
      </c>
      <c r="N96">
        <f t="shared" ref="N96:W98" si="11">M96</f>
        <v>2020</v>
      </c>
      <c r="O96">
        <f t="shared" si="11"/>
        <v>2020</v>
      </c>
      <c r="P96">
        <f t="shared" si="11"/>
        <v>2020</v>
      </c>
      <c r="Q96">
        <f t="shared" si="11"/>
        <v>2020</v>
      </c>
      <c r="R96">
        <f t="shared" si="11"/>
        <v>2020</v>
      </c>
      <c r="S96">
        <f t="shared" si="11"/>
        <v>2020</v>
      </c>
      <c r="T96">
        <f t="shared" si="11"/>
        <v>2020</v>
      </c>
      <c r="U96">
        <f t="shared" si="11"/>
        <v>2020</v>
      </c>
      <c r="V96">
        <f t="shared" si="11"/>
        <v>2020</v>
      </c>
      <c r="W96">
        <f t="shared" si="11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SUBSTITUTE($A97,LEFT($A97,FIND($C97,$A97)+LEN($C97)-1),),
$F97),
[3]!index),_xlfn.XMATCH($G97,[3]!header))</f>
        <v>2101</v>
      </c>
      <c r="N97">
        <f t="shared" si="11"/>
        <v>2101</v>
      </c>
      <c r="O97">
        <f t="shared" si="11"/>
        <v>2101</v>
      </c>
      <c r="P97">
        <f t="shared" si="11"/>
        <v>2101</v>
      </c>
      <c r="Q97">
        <f t="shared" si="11"/>
        <v>2101</v>
      </c>
      <c r="R97">
        <f t="shared" si="11"/>
        <v>2101</v>
      </c>
      <c r="S97">
        <f t="shared" si="11"/>
        <v>2101</v>
      </c>
      <c r="T97">
        <f t="shared" si="11"/>
        <v>2101</v>
      </c>
      <c r="U97">
        <f t="shared" si="11"/>
        <v>2101</v>
      </c>
      <c r="V97">
        <f t="shared" si="11"/>
        <v>2101</v>
      </c>
      <c r="W97">
        <f t="shared" si="11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SUBSTITUTE($A98,LEFT($A98,FIND($C98,$A98)+LEN($C98)-1),),
$F98),
[3]!index),_xlfn.XMATCH($G98,[3]!header))</f>
        <v>30</v>
      </c>
      <c r="N98">
        <f t="shared" si="11"/>
        <v>30</v>
      </c>
      <c r="O98">
        <f t="shared" si="11"/>
        <v>30</v>
      </c>
      <c r="P98">
        <f t="shared" si="11"/>
        <v>30</v>
      </c>
      <c r="Q98">
        <f t="shared" si="11"/>
        <v>30</v>
      </c>
      <c r="R98">
        <f t="shared" si="11"/>
        <v>30</v>
      </c>
      <c r="S98">
        <f t="shared" si="11"/>
        <v>30</v>
      </c>
      <c r="T98">
        <f t="shared" si="11"/>
        <v>30</v>
      </c>
      <c r="U98">
        <f t="shared" si="11"/>
        <v>30</v>
      </c>
      <c r="V98">
        <f t="shared" si="11"/>
        <v>30</v>
      </c>
      <c r="W98">
        <f t="shared" si="11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SUBSTITUTE($A99,LEFT($A99,FIND($C99,$A99)+LEN($C99)-1),),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SUBSTITUTE($A100,LEFT($A100,FIND($C100,$A100)+LEN($C100)-1),),
$F100),
[3]!index),_xlfn.XMATCH(L$2,[3]!header))</f>
        <v>MWh</v>
      </c>
      <c r="M100" cm="1">
        <f t="array" ref="M100">INDEX([3]!data,_xlfn.XMATCH(_xlfn.CONCAT(
SUBSTITUTE($A100,LEFT($A100,FIND($C100,$A100)+LEN($C100)-1),),
$F100),
[3]!index),_xlfn.XMATCH($G100,[3]!header))</f>
        <v>4743540</v>
      </c>
      <c r="N100">
        <f t="shared" ref="N100:W106" si="12">M100</f>
        <v>4743540</v>
      </c>
      <c r="O100">
        <f t="shared" si="12"/>
        <v>4743540</v>
      </c>
      <c r="P100">
        <f t="shared" si="12"/>
        <v>4743540</v>
      </c>
      <c r="Q100">
        <f t="shared" si="12"/>
        <v>4743540</v>
      </c>
      <c r="R100">
        <f t="shared" si="12"/>
        <v>4743540</v>
      </c>
      <c r="S100">
        <f t="shared" si="12"/>
        <v>4743540</v>
      </c>
      <c r="T100">
        <f t="shared" si="12"/>
        <v>4743540</v>
      </c>
      <c r="U100">
        <f t="shared" si="12"/>
        <v>4743540</v>
      </c>
      <c r="V100">
        <f t="shared" si="12"/>
        <v>4743540</v>
      </c>
      <c r="W100">
        <f t="shared" si="12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SUBSTITUTE($A101,LEFT($A101,FIND($C101,$A101)+LEN($C101)-1),),
$F101),
[3]!index),_xlfn.XMATCH($G101,[3]!header))</f>
        <v>1768008330</v>
      </c>
      <c r="N101">
        <f t="shared" si="12"/>
        <v>1768008330</v>
      </c>
      <c r="O101">
        <f t="shared" si="12"/>
        <v>1768008330</v>
      </c>
      <c r="P101">
        <f t="shared" si="12"/>
        <v>1768008330</v>
      </c>
      <c r="Q101">
        <f t="shared" si="12"/>
        <v>1768008330</v>
      </c>
      <c r="R101">
        <f t="shared" si="12"/>
        <v>1768008330</v>
      </c>
      <c r="S101">
        <f t="shared" si="12"/>
        <v>1768008330</v>
      </c>
      <c r="T101">
        <f t="shared" si="12"/>
        <v>1768008330</v>
      </c>
      <c r="U101">
        <f t="shared" si="12"/>
        <v>1768008330</v>
      </c>
      <c r="V101">
        <f t="shared" si="12"/>
        <v>1768008330</v>
      </c>
      <c r="W101">
        <f t="shared" si="12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SUBSTITUTE($A102,LEFT($A102,FIND($C102,$A102)+LEN($C102)-1),),
$F102),
[3]!index),_xlfn.XMATCH($G102,[3]!header))</f>
        <v>17260854</v>
      </c>
      <c r="N102">
        <f t="shared" si="12"/>
        <v>17260854</v>
      </c>
      <c r="O102">
        <f t="shared" si="12"/>
        <v>17260854</v>
      </c>
      <c r="P102">
        <f t="shared" si="12"/>
        <v>17260854</v>
      </c>
      <c r="Q102">
        <f t="shared" si="12"/>
        <v>17260854</v>
      </c>
      <c r="R102">
        <f t="shared" si="12"/>
        <v>17260854</v>
      </c>
      <c r="S102">
        <f t="shared" si="12"/>
        <v>17260854</v>
      </c>
      <c r="T102">
        <f t="shared" si="12"/>
        <v>17260854</v>
      </c>
      <c r="U102">
        <f t="shared" si="12"/>
        <v>17260854</v>
      </c>
      <c r="V102">
        <f t="shared" si="12"/>
        <v>17260854</v>
      </c>
      <c r="W102">
        <f t="shared" si="12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SUBSTITUTE($A103,LEFT($A103,FIND($C103,$A103)+LEN($C103)-1),),
$F103:$I103,
SUBSTITUTE($J103,LEFT($A103,FIND($C103,$A103)+LEN($C103)-1),)),
[3]!index_multi),_xlfn.XMATCH(L$2,[3]!header_multi))</f>
        <v>$</v>
      </c>
      <c r="M103" cm="1">
        <f t="array" ref="M103">INDEX([3]!data_multi,_xlfn.XMATCH(_xlfn.CONCAT(
SUBSTITUTE($A103,LEFT($A103,FIND($C103,$A103)+LEN($C103)-1),),
$F103:$I103,
SUBSTITUTE($J103,LEFT($A103,FIND($C103,$A103)+LEN($C103)-1),)),
[3]!index_multi),_xlfn.XMATCH(M$2,[3]!header_multi))</f>
        <v>2.44</v>
      </c>
      <c r="N103">
        <f t="shared" si="12"/>
        <v>2.44</v>
      </c>
      <c r="O103">
        <f t="shared" si="12"/>
        <v>2.44</v>
      </c>
      <c r="P103">
        <f t="shared" si="12"/>
        <v>2.44</v>
      </c>
      <c r="Q103">
        <f t="shared" si="12"/>
        <v>2.44</v>
      </c>
      <c r="R103">
        <f t="shared" si="12"/>
        <v>2.44</v>
      </c>
      <c r="S103">
        <f t="shared" si="12"/>
        <v>2.44</v>
      </c>
      <c r="T103">
        <f t="shared" si="12"/>
        <v>2.44</v>
      </c>
      <c r="U103">
        <f t="shared" si="12"/>
        <v>2.44</v>
      </c>
      <c r="V103">
        <f t="shared" si="12"/>
        <v>2.44</v>
      </c>
      <c r="W103">
        <f t="shared" si="12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ref="M104">INDEX([3]!data_multi,_xlfn.XMATCH(_xlfn.CONCAT(
SUBSTITUTE($A104,LEFT($A104,FIND($C104,$A104)+LEN($C104)-1),),
$F104:$I104,
SUBSTITUTE($J104,LEFT($A104,FIND($C104,$A104)+LEN($C104)-1),)),
[3]!index_multi),_xlfn.XMATCH(M$2,[3]!header_multi))</f>
        <v>8.9357191936689002</v>
      </c>
      <c r="N104">
        <f t="shared" si="12"/>
        <v>8.9357191936689002</v>
      </c>
      <c r="O104">
        <f t="shared" si="12"/>
        <v>8.9357191936689002</v>
      </c>
      <c r="P104">
        <f t="shared" si="12"/>
        <v>8.9357191936689002</v>
      </c>
      <c r="Q104">
        <f t="shared" si="12"/>
        <v>8.9357191936689002</v>
      </c>
      <c r="R104">
        <f t="shared" si="12"/>
        <v>8.9357191936689002</v>
      </c>
      <c r="S104">
        <f t="shared" si="12"/>
        <v>8.9357191936689002</v>
      </c>
      <c r="T104">
        <f t="shared" si="12"/>
        <v>8.9357191936689002</v>
      </c>
      <c r="U104">
        <f t="shared" si="12"/>
        <v>8.9357191936689002</v>
      </c>
      <c r="V104">
        <f t="shared" si="12"/>
        <v>8.9357191936689002</v>
      </c>
      <c r="W104">
        <f t="shared" si="12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SUBSTITUTE($A105,LEFT($A105,FIND($C105,$A105)+LEN($C105)-1),),
$F105:$I105,
SUBSTITUTE($J105,LEFT($A105,FIND($C105,$A105)+LEN($C105)-1),)),
[3]!index_multi),_xlfn.XMATCH(L$2,[3]!header_multi))</f>
        <v>tCO2</v>
      </c>
      <c r="M105" cm="1">
        <f t="array" ref="M105">INDEX([3]!data_multi,_xlfn.XMATCH(_xlfn.CONCAT(
SUBSTITUTE($A105,LEFT($A105,FIND($C105,$A105)+LEN($C105)-1),),
$F105:$I105,
SUBSTITUTE($J105,LEFT($A105,FIND($C105,$A105)+LEN($C105)-1),)),
[3]!index_multi),_xlfn.XMATCH(M$2,[3]!header_multi))</f>
        <v>0.35840568836800002</v>
      </c>
      <c r="N105">
        <f t="shared" si="12"/>
        <v>0.35840568836800002</v>
      </c>
      <c r="O105">
        <f t="shared" si="12"/>
        <v>0.35840568836800002</v>
      </c>
      <c r="P105">
        <f t="shared" si="12"/>
        <v>0.35840568836800002</v>
      </c>
      <c r="Q105">
        <f t="shared" si="12"/>
        <v>0.35840568836800002</v>
      </c>
      <c r="R105">
        <f t="shared" si="12"/>
        <v>0.35840568836800002</v>
      </c>
      <c r="S105">
        <f t="shared" si="12"/>
        <v>0.35840568836800002</v>
      </c>
      <c r="T105">
        <f t="shared" si="12"/>
        <v>0.35840568836800002</v>
      </c>
      <c r="U105">
        <f t="shared" si="12"/>
        <v>0.35840568836800002</v>
      </c>
      <c r="V105">
        <f t="shared" si="12"/>
        <v>0.35840568836800002</v>
      </c>
      <c r="W105">
        <f t="shared" si="12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SUBSTITUTE($A106,LEFT($A106,FIND($C106,$A106)+LEN($C106)-1),),
$F106:$I106,
SUBSTITUTE($J106,LEFT($A106,FIND($C106,$A106)+LEN($C106)-1),)),
[3]!index_multi),_xlfn.XMATCH(L$2,[3]!header_multi))</f>
        <v>unit</v>
      </c>
      <c r="M106" cm="1">
        <f t="array" ref="M106">INDEX([3]!data_multi,_xlfn.XMATCH(_xlfn.CONCAT(
SUBSTITUTE($A106,LEFT($A106,FIND($C106,$A106)+LEN($C106)-1),),
$F106:$I106,
SUBSTITUTE($J106,LEFT($A106,FIND($C106,$A106)+LEN($C106)-1),)),
[3]!index_multi),_xlfn.XMATCH(M$2,[3]!header_multi))</f>
        <v>1</v>
      </c>
      <c r="N106">
        <f t="shared" si="12"/>
        <v>1</v>
      </c>
      <c r="O106">
        <f t="shared" si="12"/>
        <v>1</v>
      </c>
      <c r="P106">
        <f t="shared" si="12"/>
        <v>1</v>
      </c>
      <c r="Q106">
        <f t="shared" si="12"/>
        <v>1</v>
      </c>
      <c r="R106">
        <f t="shared" si="12"/>
        <v>1</v>
      </c>
      <c r="S106">
        <f t="shared" si="12"/>
        <v>1</v>
      </c>
      <c r="T106">
        <f t="shared" si="12"/>
        <v>1</v>
      </c>
      <c r="U106">
        <f t="shared" si="12"/>
        <v>1</v>
      </c>
      <c r="V106">
        <f t="shared" si="12"/>
        <v>1</v>
      </c>
      <c r="W106">
        <f t="shared" si="12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SUBSTITUTE($A108,LEFT($A108,FIND($C108,$A108)+LEN($C108)-1),),
$F108),
[3]!index),_xlfn.XMATCH($G108,[3]!header))</f>
        <v>2000</v>
      </c>
      <c r="N108">
        <f t="shared" ref="N108:W110" si="13">M108</f>
        <v>2000</v>
      </c>
      <c r="O108">
        <f t="shared" si="13"/>
        <v>2000</v>
      </c>
      <c r="P108">
        <f t="shared" si="13"/>
        <v>2000</v>
      </c>
      <c r="Q108">
        <f t="shared" si="13"/>
        <v>2000</v>
      </c>
      <c r="R108">
        <f t="shared" si="13"/>
        <v>2000</v>
      </c>
      <c r="S108">
        <f t="shared" si="13"/>
        <v>2000</v>
      </c>
      <c r="T108">
        <f t="shared" si="13"/>
        <v>2000</v>
      </c>
      <c r="U108">
        <f t="shared" si="13"/>
        <v>2000</v>
      </c>
      <c r="V108">
        <f t="shared" si="13"/>
        <v>2000</v>
      </c>
      <c r="W108">
        <f t="shared" si="13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SUBSTITUTE($A109,LEFT($A109,FIND($C109,$A109)+LEN($C109)-1),),
$F109),
[3]!index),_xlfn.XMATCH($G109,[3]!header))</f>
        <v>2101</v>
      </c>
      <c r="N109">
        <f t="shared" si="13"/>
        <v>2101</v>
      </c>
      <c r="O109">
        <f t="shared" si="13"/>
        <v>2101</v>
      </c>
      <c r="P109">
        <f t="shared" si="13"/>
        <v>2101</v>
      </c>
      <c r="Q109">
        <f t="shared" si="13"/>
        <v>2101</v>
      </c>
      <c r="R109">
        <f t="shared" si="13"/>
        <v>2101</v>
      </c>
      <c r="S109">
        <f t="shared" si="13"/>
        <v>2101</v>
      </c>
      <c r="T109">
        <f t="shared" si="13"/>
        <v>2101</v>
      </c>
      <c r="U109">
        <f t="shared" si="13"/>
        <v>2101</v>
      </c>
      <c r="V109">
        <f t="shared" si="13"/>
        <v>2101</v>
      </c>
      <c r="W109">
        <f t="shared" si="13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SUBSTITUTE($A110,LEFT($A110,FIND($C110,$A110)+LEN($C110)-1),),
$F110),
[3]!index),_xlfn.XMATCH($G110,[3]!header))</f>
        <v>30</v>
      </c>
      <c r="N110">
        <f t="shared" si="13"/>
        <v>30</v>
      </c>
      <c r="O110">
        <f t="shared" si="13"/>
        <v>30</v>
      </c>
      <c r="P110">
        <f t="shared" si="13"/>
        <v>30</v>
      </c>
      <c r="Q110">
        <f t="shared" si="13"/>
        <v>30</v>
      </c>
      <c r="R110">
        <f t="shared" si="13"/>
        <v>30</v>
      </c>
      <c r="S110">
        <f t="shared" si="13"/>
        <v>30</v>
      </c>
      <c r="T110">
        <f t="shared" si="13"/>
        <v>30</v>
      </c>
      <c r="U110">
        <f t="shared" si="13"/>
        <v>30</v>
      </c>
      <c r="V110">
        <f t="shared" si="13"/>
        <v>30</v>
      </c>
      <c r="W110">
        <f t="shared" si="13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SUBSTITUTE($A111,LEFT($A111,FIND($C111,$A111)+LEN($C111)-1),),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SUBSTITUTE($A112,LEFT($A112,FIND($C112,$A112)+LEN($C112)-1),),
$F112),
[3]!index),_xlfn.XMATCH(L$2,[3]!header))</f>
        <v>MWh</v>
      </c>
      <c r="M112" cm="1">
        <f t="array" ref="M112">INDEX([3]!data,_xlfn.XMATCH(_xlfn.CONCAT(
SUBSTITUTE($A112,LEFT($A112,FIND($C112,$A112)+LEN($C112)-1),),
$F112),
[3]!index),_xlfn.XMATCH($G112,[3]!header))</f>
        <v>293460</v>
      </c>
      <c r="N112">
        <f t="shared" ref="N112:W117" si="14">M112</f>
        <v>293460</v>
      </c>
      <c r="O112">
        <f t="shared" si="14"/>
        <v>293460</v>
      </c>
      <c r="P112">
        <f t="shared" si="14"/>
        <v>293460</v>
      </c>
      <c r="Q112">
        <f t="shared" si="14"/>
        <v>293460</v>
      </c>
      <c r="R112">
        <f t="shared" si="14"/>
        <v>293460</v>
      </c>
      <c r="S112">
        <f t="shared" si="14"/>
        <v>293460</v>
      </c>
      <c r="T112">
        <f t="shared" si="14"/>
        <v>293460</v>
      </c>
      <c r="U112">
        <f t="shared" si="14"/>
        <v>293460</v>
      </c>
      <c r="V112">
        <f t="shared" si="14"/>
        <v>293460</v>
      </c>
      <c r="W112">
        <f t="shared" si="14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SUBSTITUTE($A113,LEFT($A113,FIND($C113,$A113)+LEN($C113)-1),),
$F113),
[3]!index),_xlfn.XMATCH($G113,[3]!header))</f>
        <v>317228500</v>
      </c>
      <c r="N113">
        <f t="shared" si="14"/>
        <v>317228500</v>
      </c>
      <c r="O113">
        <f t="shared" si="14"/>
        <v>317228500</v>
      </c>
      <c r="P113">
        <f t="shared" si="14"/>
        <v>317228500</v>
      </c>
      <c r="Q113">
        <f t="shared" si="14"/>
        <v>317228500</v>
      </c>
      <c r="R113">
        <f t="shared" si="14"/>
        <v>317228500</v>
      </c>
      <c r="S113">
        <f t="shared" si="14"/>
        <v>317228500</v>
      </c>
      <c r="T113">
        <f t="shared" si="14"/>
        <v>317228500</v>
      </c>
      <c r="U113">
        <f t="shared" si="14"/>
        <v>317228500</v>
      </c>
      <c r="V113">
        <f t="shared" si="14"/>
        <v>317228500</v>
      </c>
      <c r="W113">
        <f t="shared" si="14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SUBSTITUTE($A114,LEFT($A114,FIND($C114,$A114)+LEN($C114)-1),),
$F114),
[3]!index),_xlfn.XMATCH($G114,[3]!header))</f>
        <v>8213400</v>
      </c>
      <c r="N114">
        <f t="shared" si="14"/>
        <v>8213400</v>
      </c>
      <c r="O114">
        <f t="shared" si="14"/>
        <v>8213400</v>
      </c>
      <c r="P114">
        <f t="shared" si="14"/>
        <v>8213400</v>
      </c>
      <c r="Q114">
        <f t="shared" si="14"/>
        <v>8213400</v>
      </c>
      <c r="R114">
        <f t="shared" si="14"/>
        <v>8213400</v>
      </c>
      <c r="S114">
        <f t="shared" si="14"/>
        <v>8213400</v>
      </c>
      <c r="T114">
        <f t="shared" si="14"/>
        <v>8213400</v>
      </c>
      <c r="U114">
        <f t="shared" si="14"/>
        <v>8213400</v>
      </c>
      <c r="V114">
        <f t="shared" si="14"/>
        <v>8213400</v>
      </c>
      <c r="W114">
        <f t="shared" si="14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SUBSTITUTE($A115,LEFT($A115,FIND($C115,$A115)+LEN($C115)-1),),
$F115:$I115,
SUBSTITUTE($J115,LEFT($A115,FIND($C115,$A115)+LEN($C115)-1),)),
[3]!index_multi),_xlfn.XMATCH(L$2,[3]!header_multi))</f>
        <v>$</v>
      </c>
      <c r="M115" cm="1">
        <f t="array" ref="M115">INDEX([3]!data_multi,_xlfn.XMATCH(_xlfn.CONCAT(
SUBSTITUTE($A115,LEFT($A115,FIND($C115,$A115)+LEN($C115)-1),),
$F115:$I115,
SUBSTITUTE($J115,LEFT($A115,FIND($C115,$A115)+LEN($C115)-1),)),
[3]!index_multi),_xlfn.XMATCH(M$2,[3]!header_multi))</f>
        <v>6.31</v>
      </c>
      <c r="N115">
        <f t="shared" si="14"/>
        <v>6.31</v>
      </c>
      <c r="O115">
        <f t="shared" si="14"/>
        <v>6.31</v>
      </c>
      <c r="P115">
        <f t="shared" si="14"/>
        <v>6.31</v>
      </c>
      <c r="Q115">
        <f t="shared" si="14"/>
        <v>6.31</v>
      </c>
      <c r="R115">
        <f t="shared" si="14"/>
        <v>6.31</v>
      </c>
      <c r="S115">
        <f t="shared" si="14"/>
        <v>6.31</v>
      </c>
      <c r="T115">
        <f t="shared" si="14"/>
        <v>6.31</v>
      </c>
      <c r="U115">
        <f t="shared" si="14"/>
        <v>6.31</v>
      </c>
      <c r="V115">
        <f t="shared" si="14"/>
        <v>6.31</v>
      </c>
      <c r="W115">
        <f t="shared" si="14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SUBSTITUTE($A116,LEFT($A116,FIND($C116,$A116)+LEN($C116)-1),),
$F116:$I116,
SUBSTITUTE($J116,LEFT($A116,FIND($C116,$A116)+LEN($C116)-1),)),
[3]!index_multi),_xlfn.XMATCH(L$2,[3]!header_multi))</f>
        <v>GJ</v>
      </c>
      <c r="M116" cm="1">
        <f t="array" ref="M116">INDEX([3]!data_multi,_xlfn.XMATCH(_xlfn.CONCAT(
SUBSTITUTE($A116,LEFT($A116,FIND($C116,$A116)+LEN($C116)-1),),
$F116:$I116,
SUBSTITUTE($J116,LEFT($A116,FIND($C116,$A116)+LEN($C116)-1),)),
[3]!index_multi),_xlfn.XMATCH(M$2,[3]!header_multi))</f>
        <v>14.243256000000001</v>
      </c>
      <c r="N116">
        <f t="shared" si="14"/>
        <v>14.243256000000001</v>
      </c>
      <c r="O116">
        <f t="shared" si="14"/>
        <v>14.243256000000001</v>
      </c>
      <c r="P116">
        <f t="shared" si="14"/>
        <v>14.243256000000001</v>
      </c>
      <c r="Q116">
        <f t="shared" si="14"/>
        <v>14.243256000000001</v>
      </c>
      <c r="R116">
        <f t="shared" si="14"/>
        <v>14.243256000000001</v>
      </c>
      <c r="S116">
        <f t="shared" si="14"/>
        <v>14.243256000000001</v>
      </c>
      <c r="T116">
        <f t="shared" si="14"/>
        <v>14.243256000000001</v>
      </c>
      <c r="U116">
        <f t="shared" si="14"/>
        <v>14.243256000000001</v>
      </c>
      <c r="V116">
        <f t="shared" si="14"/>
        <v>14.243256000000001</v>
      </c>
      <c r="W116">
        <f t="shared" si="14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SUBSTITUTE($A117,LEFT($A117,FIND($C117,$A117)+LEN($C117)-1),),
$F117:$I117,
SUBSTITUTE($J117,LEFT($A117,FIND($C117,$A117)+LEN($C117)-1),)),
[3]!index_multi),_xlfn.XMATCH(L$2,[3]!header_multi))</f>
        <v>unit</v>
      </c>
      <c r="M117" cm="1">
        <f t="array" ref="M117">INDEX([3]!data_multi,_xlfn.XMATCH(_xlfn.CONCAT(
SUBSTITUTE($A117,LEFT($A117,FIND($C117,$A117)+LEN($C117)-1),),
$F117:$I117,
SUBSTITUTE($J117,LEFT($A117,FIND($C117,$A117)+LEN($C117)-1),)),
[3]!index_multi),_xlfn.XMATCH(M$2,[3]!header_multi))</f>
        <v>1</v>
      </c>
      <c r="N117">
        <f t="shared" si="14"/>
        <v>1</v>
      </c>
      <c r="O117">
        <f t="shared" si="14"/>
        <v>1</v>
      </c>
      <c r="P117">
        <f t="shared" si="14"/>
        <v>1</v>
      </c>
      <c r="Q117">
        <f t="shared" si="14"/>
        <v>1</v>
      </c>
      <c r="R117">
        <f t="shared" si="14"/>
        <v>1</v>
      </c>
      <c r="S117">
        <f t="shared" si="14"/>
        <v>1</v>
      </c>
      <c r="T117">
        <f t="shared" si="14"/>
        <v>1</v>
      </c>
      <c r="U117">
        <f t="shared" si="14"/>
        <v>1</v>
      </c>
      <c r="V117">
        <f t="shared" si="14"/>
        <v>1</v>
      </c>
      <c r="W117">
        <f t="shared" si="14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SUBSTITUTE($A119,LEFT($A119,FIND($C119,$A119)+LEN($C119)-1),),
$F119),
[3]!index),_xlfn.XMATCH($G119,[3]!header))</f>
        <v>2000</v>
      </c>
      <c r="N119">
        <f t="shared" ref="N119:W121" si="15">M119</f>
        <v>2000</v>
      </c>
      <c r="O119">
        <f t="shared" si="15"/>
        <v>2000</v>
      </c>
      <c r="P119">
        <f t="shared" si="15"/>
        <v>2000</v>
      </c>
      <c r="Q119">
        <f t="shared" si="15"/>
        <v>2000</v>
      </c>
      <c r="R119">
        <f t="shared" si="15"/>
        <v>2000</v>
      </c>
      <c r="S119">
        <f t="shared" si="15"/>
        <v>2000</v>
      </c>
      <c r="T119">
        <f t="shared" si="15"/>
        <v>2000</v>
      </c>
      <c r="U119">
        <f t="shared" si="15"/>
        <v>2000</v>
      </c>
      <c r="V119">
        <f t="shared" si="15"/>
        <v>2000</v>
      </c>
      <c r="W119">
        <f t="shared" si="15"/>
        <v>2000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SUBSTITUTE($A120,LEFT($A120,FIND($C120,$A120)+LEN($C120)-1),),
$F120),
[3]!index),_xlfn.XMATCH($G120,[3]!header))</f>
        <v>2101</v>
      </c>
      <c r="N120">
        <f t="shared" si="15"/>
        <v>2101</v>
      </c>
      <c r="O120">
        <f t="shared" si="15"/>
        <v>2101</v>
      </c>
      <c r="P120">
        <f t="shared" si="15"/>
        <v>2101</v>
      </c>
      <c r="Q120">
        <f t="shared" si="15"/>
        <v>2101</v>
      </c>
      <c r="R120">
        <f t="shared" si="15"/>
        <v>2101</v>
      </c>
      <c r="S120">
        <f t="shared" si="15"/>
        <v>2101</v>
      </c>
      <c r="T120">
        <f t="shared" si="15"/>
        <v>2101</v>
      </c>
      <c r="U120">
        <f t="shared" si="15"/>
        <v>2101</v>
      </c>
      <c r="V120">
        <f t="shared" si="15"/>
        <v>2101</v>
      </c>
      <c r="W120">
        <f t="shared" si="15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SUBSTITUTE($A121,LEFT($A121,FIND($C121,$A121)+LEN($C121)-1),),
$F121),
[3]!index),_xlfn.XMATCH($G121,[3]!header))</f>
        <v>30</v>
      </c>
      <c r="N121">
        <f t="shared" si="15"/>
        <v>30</v>
      </c>
      <c r="O121">
        <f t="shared" si="15"/>
        <v>30</v>
      </c>
      <c r="P121">
        <f t="shared" si="15"/>
        <v>30</v>
      </c>
      <c r="Q121">
        <f t="shared" si="15"/>
        <v>30</v>
      </c>
      <c r="R121">
        <f t="shared" si="15"/>
        <v>30</v>
      </c>
      <c r="S121">
        <f t="shared" si="15"/>
        <v>30</v>
      </c>
      <c r="T121">
        <f t="shared" si="15"/>
        <v>30</v>
      </c>
      <c r="U121">
        <f t="shared" si="15"/>
        <v>30</v>
      </c>
      <c r="V121">
        <f t="shared" si="15"/>
        <v>30</v>
      </c>
      <c r="W121">
        <f t="shared" si="15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SUBSTITUTE($A122,LEFT($A122,FIND($C122,$A122)+LEN($C122)-1),),
$F122),
[3]!index),_xlfn.XMATCH(_xlfn.CONCAT($C122,$G122),[3]!header))</f>
        <v>1.0999999999999999E-2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SUBSTITUTE($A123,LEFT($A123,FIND($C123,$A123)+LEN($C123)-1),),
$F123),
[3]!index),_xlfn.XMATCH(L$2,[3]!header))</f>
        <v>MWh</v>
      </c>
      <c r="M123" cm="1">
        <f t="array" ref="M123">INDEX([3]!data,_xlfn.XMATCH(_xlfn.CONCAT(
SUBSTITUTE($A123,LEFT($A123,FIND($C123,$A123)+LEN($C123)-1),),
$F123),
[3]!index),_xlfn.XMATCH($G123,[3]!header))</f>
        <v>293460</v>
      </c>
      <c r="N123">
        <f t="shared" ref="N123:W128" si="16">M123</f>
        <v>293460</v>
      </c>
      <c r="O123">
        <f t="shared" si="16"/>
        <v>293460</v>
      </c>
      <c r="P123">
        <f t="shared" si="16"/>
        <v>293460</v>
      </c>
      <c r="Q123">
        <f t="shared" si="16"/>
        <v>293460</v>
      </c>
      <c r="R123">
        <f t="shared" si="16"/>
        <v>293460</v>
      </c>
      <c r="S123">
        <f t="shared" si="16"/>
        <v>293460</v>
      </c>
      <c r="T123">
        <f t="shared" si="16"/>
        <v>293460</v>
      </c>
      <c r="U123">
        <f t="shared" si="16"/>
        <v>293460</v>
      </c>
      <c r="V123">
        <f t="shared" si="16"/>
        <v>293460</v>
      </c>
      <c r="W123">
        <f t="shared" si="16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SUBSTITUTE($A124,LEFT($A124,FIND($C124,$A124)+LEN($C124)-1),),
$F124),
[3]!index),_xlfn.XMATCH($G124,[3]!header))</f>
        <v>317228500</v>
      </c>
      <c r="N124">
        <f t="shared" si="16"/>
        <v>317228500</v>
      </c>
      <c r="O124">
        <f t="shared" si="16"/>
        <v>317228500</v>
      </c>
      <c r="P124">
        <f t="shared" si="16"/>
        <v>317228500</v>
      </c>
      <c r="Q124">
        <f t="shared" si="16"/>
        <v>317228500</v>
      </c>
      <c r="R124">
        <f t="shared" si="16"/>
        <v>317228500</v>
      </c>
      <c r="S124">
        <f t="shared" si="16"/>
        <v>317228500</v>
      </c>
      <c r="T124">
        <f t="shared" si="16"/>
        <v>317228500</v>
      </c>
      <c r="U124">
        <f t="shared" si="16"/>
        <v>317228500</v>
      </c>
      <c r="V124">
        <f t="shared" si="16"/>
        <v>317228500</v>
      </c>
      <c r="W124">
        <f t="shared" si="16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SUBSTITUTE($A125,LEFT($A125,FIND($C125,$A125)+LEN($C125)-1),),
$F125),
[3]!index),_xlfn.XMATCH($G125,[3]!header))</f>
        <v>8213400</v>
      </c>
      <c r="N125">
        <f t="shared" si="16"/>
        <v>8213400</v>
      </c>
      <c r="O125">
        <f t="shared" si="16"/>
        <v>8213400</v>
      </c>
      <c r="P125">
        <f t="shared" si="16"/>
        <v>8213400</v>
      </c>
      <c r="Q125">
        <f t="shared" si="16"/>
        <v>8213400</v>
      </c>
      <c r="R125">
        <f t="shared" si="16"/>
        <v>8213400</v>
      </c>
      <c r="S125">
        <f t="shared" si="16"/>
        <v>8213400</v>
      </c>
      <c r="T125">
        <f t="shared" si="16"/>
        <v>8213400</v>
      </c>
      <c r="U125">
        <f t="shared" si="16"/>
        <v>8213400</v>
      </c>
      <c r="V125">
        <f t="shared" si="16"/>
        <v>8213400</v>
      </c>
      <c r="W125">
        <f t="shared" si="16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SUBSTITUTE($A126,LEFT($A126,FIND($C126,$A126)+LEN($C126)-1),),
$F126:$I126,
SUBSTITUTE($J126,LEFT($A126,FIND($C126,$A126)+LEN($C126)-1),)),
[3]!index_multi),_xlfn.XMATCH(L$2,[3]!header_multi))</f>
        <v>$</v>
      </c>
      <c r="M126" cm="1">
        <f t="array" ref="M126">INDEX([3]!data_multi,_xlfn.XMATCH(_xlfn.CONCAT(
SUBSTITUTE($A126,LEFT($A126,FIND($C126,$A126)+LEN($C126)-1),),
$F126:$I126,
SUBSTITUTE($J126,LEFT($A126,FIND($C126,$A126)+LEN($C126)-1),)),
[3]!index_multi),_xlfn.XMATCH(M$2,[3]!header_multi))</f>
        <v>6.31</v>
      </c>
      <c r="N126">
        <f t="shared" si="16"/>
        <v>6.31</v>
      </c>
      <c r="O126">
        <f t="shared" si="16"/>
        <v>6.31</v>
      </c>
      <c r="P126">
        <f t="shared" si="16"/>
        <v>6.31</v>
      </c>
      <c r="Q126">
        <f t="shared" si="16"/>
        <v>6.31</v>
      </c>
      <c r="R126">
        <f t="shared" si="16"/>
        <v>6.31</v>
      </c>
      <c r="S126">
        <f t="shared" si="16"/>
        <v>6.31</v>
      </c>
      <c r="T126">
        <f t="shared" si="16"/>
        <v>6.31</v>
      </c>
      <c r="U126">
        <f t="shared" si="16"/>
        <v>6.31</v>
      </c>
      <c r="V126">
        <f t="shared" si="16"/>
        <v>6.31</v>
      </c>
      <c r="W126">
        <f t="shared" si="16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ref="M127">INDEX([3]!data_multi,_xlfn.XMATCH(_xlfn.CONCAT(
SUBSTITUTE($A127,LEFT($A127,FIND($C127,$A127)+LEN($C127)-1),),
$F127:$I127,
SUBSTITUTE($J127,LEFT($A127,FIND($C127,$A127)+LEN($C127)-1),)),
[3]!index_multi),_xlfn.XMATCH(M$2,[3]!header_multi))</f>
        <v>14.243256000000001</v>
      </c>
      <c r="N127">
        <f t="shared" si="16"/>
        <v>14.243256000000001</v>
      </c>
      <c r="O127">
        <f t="shared" si="16"/>
        <v>14.243256000000001</v>
      </c>
      <c r="P127">
        <f t="shared" si="16"/>
        <v>14.243256000000001</v>
      </c>
      <c r="Q127">
        <f t="shared" si="16"/>
        <v>14.243256000000001</v>
      </c>
      <c r="R127">
        <f t="shared" si="16"/>
        <v>14.243256000000001</v>
      </c>
      <c r="S127">
        <f t="shared" si="16"/>
        <v>14.243256000000001</v>
      </c>
      <c r="T127">
        <f t="shared" si="16"/>
        <v>14.243256000000001</v>
      </c>
      <c r="U127">
        <f t="shared" si="16"/>
        <v>14.243256000000001</v>
      </c>
      <c r="V127">
        <f t="shared" si="16"/>
        <v>14.243256000000001</v>
      </c>
      <c r="W127">
        <f t="shared" si="16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SUBSTITUTE($A128,LEFT($A128,FIND($C128,$A128)+LEN($C128)-1),),
$F128:$I128,
SUBSTITUTE($J128,LEFT($A128,FIND($C128,$A128)+LEN($C128)-1),)),
[3]!index_multi),_xlfn.XMATCH(L$2,[3]!header_multi))</f>
        <v>unit</v>
      </c>
      <c r="M128" cm="1">
        <f t="array" ref="M128">INDEX([3]!data_multi,_xlfn.XMATCH(_xlfn.CONCAT(
SUBSTITUTE($A128,LEFT($A128,FIND($C128,$A128)+LEN($C128)-1),),
$F128:$I128,
SUBSTITUTE($J128,LEFT($A128,FIND($C128,$A128)+LEN($C128)-1),)),
[3]!index_multi),_xlfn.XMATCH(M$2,[3]!header_multi))</f>
        <v>1</v>
      </c>
      <c r="N128">
        <f t="shared" si="16"/>
        <v>1</v>
      </c>
      <c r="O128">
        <f t="shared" si="16"/>
        <v>1</v>
      </c>
      <c r="P128">
        <f t="shared" si="16"/>
        <v>1</v>
      </c>
      <c r="Q128">
        <f t="shared" si="16"/>
        <v>1</v>
      </c>
      <c r="R128">
        <f t="shared" si="16"/>
        <v>1</v>
      </c>
      <c r="S128">
        <f t="shared" si="16"/>
        <v>1</v>
      </c>
      <c r="T128">
        <f t="shared" si="16"/>
        <v>1</v>
      </c>
      <c r="U128">
        <f t="shared" si="16"/>
        <v>1</v>
      </c>
      <c r="V128">
        <f t="shared" si="16"/>
        <v>1</v>
      </c>
      <c r="W128">
        <f t="shared" si="16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SUBSTITUTE($A130,LEFT($A130,FIND($C130,$A130)+LEN($C130)-1),),
$F130),
[3]!index),_xlfn.XMATCH($G130,[3]!header))</f>
        <v>2020</v>
      </c>
      <c r="N130">
        <f t="shared" ref="N130:W132" si="17">M130</f>
        <v>2020</v>
      </c>
      <c r="O130">
        <f t="shared" si="17"/>
        <v>2020</v>
      </c>
      <c r="P130">
        <f t="shared" si="17"/>
        <v>2020</v>
      </c>
      <c r="Q130">
        <f t="shared" si="17"/>
        <v>2020</v>
      </c>
      <c r="R130">
        <f t="shared" si="17"/>
        <v>2020</v>
      </c>
      <c r="S130">
        <f t="shared" si="17"/>
        <v>2020</v>
      </c>
      <c r="T130">
        <f t="shared" si="17"/>
        <v>2020</v>
      </c>
      <c r="U130">
        <f t="shared" si="17"/>
        <v>2020</v>
      </c>
      <c r="V130">
        <f t="shared" si="17"/>
        <v>2020</v>
      </c>
      <c r="W130">
        <f t="shared" si="17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SUBSTITUTE($A131,LEFT($A131,FIND($C131,$A131)+LEN($C131)-1),),
$F131),
[3]!index),_xlfn.XMATCH($G131,[3]!header))</f>
        <v>2101</v>
      </c>
      <c r="N131">
        <f t="shared" si="17"/>
        <v>2101</v>
      </c>
      <c r="O131">
        <f t="shared" si="17"/>
        <v>2101</v>
      </c>
      <c r="P131">
        <f t="shared" si="17"/>
        <v>2101</v>
      </c>
      <c r="Q131">
        <f t="shared" si="17"/>
        <v>2101</v>
      </c>
      <c r="R131">
        <f t="shared" si="17"/>
        <v>2101</v>
      </c>
      <c r="S131">
        <f t="shared" si="17"/>
        <v>2101</v>
      </c>
      <c r="T131">
        <f t="shared" si="17"/>
        <v>2101</v>
      </c>
      <c r="U131">
        <f t="shared" si="17"/>
        <v>2101</v>
      </c>
      <c r="V131">
        <f t="shared" si="17"/>
        <v>2101</v>
      </c>
      <c r="W131">
        <f t="shared" si="17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SUBSTITUTE($A132,LEFT($A132,FIND($C132,$A132)+LEN($C132)-1),),
$F132),
[3]!index),_xlfn.XMATCH($G132,[3]!header))</f>
        <v>30</v>
      </c>
      <c r="N132">
        <f t="shared" si="17"/>
        <v>30</v>
      </c>
      <c r="O132">
        <f t="shared" si="17"/>
        <v>30</v>
      </c>
      <c r="P132">
        <f t="shared" si="17"/>
        <v>30</v>
      </c>
      <c r="Q132">
        <f t="shared" si="17"/>
        <v>30</v>
      </c>
      <c r="R132">
        <f t="shared" si="17"/>
        <v>30</v>
      </c>
      <c r="S132">
        <f t="shared" si="17"/>
        <v>30</v>
      </c>
      <c r="T132">
        <f t="shared" si="17"/>
        <v>30</v>
      </c>
      <c r="U132">
        <f t="shared" si="17"/>
        <v>30</v>
      </c>
      <c r="V132">
        <f t="shared" si="17"/>
        <v>30</v>
      </c>
      <c r="W132">
        <f t="shared" si="17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SUBSTITUTE($A133,LEFT($A133,FIND($C133,$A133)+LEN($C133)-1),),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SUBSTITUTE($A134,LEFT($A134,FIND($C134,$A134)+LEN($C134)-1),),
$F134),
[3]!index),_xlfn.XMATCH(L$2,[3]!header))</f>
        <v>MWh</v>
      </c>
      <c r="M134" cm="1">
        <f t="array" ref="M134">INDEX([3]!data,_xlfn.XMATCH(_xlfn.CONCAT(
SUBSTITUTE($A134,LEFT($A134,FIND($C134,$A134)+LEN($C134)-1),),
$F134),
[3]!index),_xlfn.XMATCH($G134,[3]!header))</f>
        <v>293460</v>
      </c>
      <c r="N134">
        <f t="shared" ref="N134:W140" si="18">M134</f>
        <v>293460</v>
      </c>
      <c r="O134">
        <f t="shared" si="18"/>
        <v>293460</v>
      </c>
      <c r="P134">
        <f t="shared" si="18"/>
        <v>293460</v>
      </c>
      <c r="Q134">
        <f t="shared" si="18"/>
        <v>293460</v>
      </c>
      <c r="R134">
        <f t="shared" si="18"/>
        <v>293460</v>
      </c>
      <c r="S134">
        <f t="shared" si="18"/>
        <v>293460</v>
      </c>
      <c r="T134">
        <f t="shared" si="18"/>
        <v>293460</v>
      </c>
      <c r="U134">
        <f t="shared" si="18"/>
        <v>293460</v>
      </c>
      <c r="V134">
        <f t="shared" si="18"/>
        <v>293460</v>
      </c>
      <c r="W134">
        <f t="shared" si="18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SUBSTITUTE($A135,LEFT($A135,FIND($C135,$A135)+LEN($C135)-1),),
$F135),
[3]!index),_xlfn.XMATCH($G135,[3]!header))</f>
        <v>317228500</v>
      </c>
      <c r="N135">
        <f t="shared" si="18"/>
        <v>317228500</v>
      </c>
      <c r="O135">
        <f t="shared" si="18"/>
        <v>317228500</v>
      </c>
      <c r="P135">
        <f t="shared" si="18"/>
        <v>317228500</v>
      </c>
      <c r="Q135">
        <f t="shared" si="18"/>
        <v>317228500</v>
      </c>
      <c r="R135">
        <f t="shared" si="18"/>
        <v>317228500</v>
      </c>
      <c r="S135">
        <f t="shared" si="18"/>
        <v>317228500</v>
      </c>
      <c r="T135">
        <f t="shared" si="18"/>
        <v>317228500</v>
      </c>
      <c r="U135">
        <f t="shared" si="18"/>
        <v>317228500</v>
      </c>
      <c r="V135">
        <f t="shared" si="18"/>
        <v>317228500</v>
      </c>
      <c r="W135">
        <f t="shared" si="18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SUBSTITUTE($A136,LEFT($A136,FIND($C136,$A136)+LEN($C136)-1),),
$F136),
[3]!index),_xlfn.XMATCH($G136,[3]!header))</f>
        <v>8213400</v>
      </c>
      <c r="N136">
        <f t="shared" si="18"/>
        <v>8213400</v>
      </c>
      <c r="O136">
        <f t="shared" si="18"/>
        <v>8213400</v>
      </c>
      <c r="P136">
        <f t="shared" si="18"/>
        <v>8213400</v>
      </c>
      <c r="Q136">
        <f t="shared" si="18"/>
        <v>8213400</v>
      </c>
      <c r="R136">
        <f t="shared" si="18"/>
        <v>8213400</v>
      </c>
      <c r="S136">
        <f t="shared" si="18"/>
        <v>8213400</v>
      </c>
      <c r="T136">
        <f t="shared" si="18"/>
        <v>8213400</v>
      </c>
      <c r="U136">
        <f t="shared" si="18"/>
        <v>8213400</v>
      </c>
      <c r="V136">
        <f t="shared" si="18"/>
        <v>8213400</v>
      </c>
      <c r="W136">
        <f t="shared" si="18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SUBSTITUTE($A137,LEFT($A137,FIND($C137,$A137)+LEN($C137)-1),),
$F137:$I137,
SUBSTITUTE($J137,LEFT($A137,FIND($C137,$A137)+LEN($C137)-1),)),
[3]!index_multi),_xlfn.XMATCH(L$2,[3]!header_multi))</f>
        <v>$</v>
      </c>
      <c r="M137" cm="1">
        <f t="array" ref="M137">INDEX([3]!data_multi,_xlfn.XMATCH(_xlfn.CONCAT(
SUBSTITUTE($A137,LEFT($A137,FIND($C137,$A137)+LEN($C137)-1),),
$F137:$I137,
SUBSTITUTE($J137,LEFT($A137,FIND($C137,$A137)+LEN($C137)-1),)),
[3]!index_multi),_xlfn.XMATCH(M$2,[3]!header_multi))</f>
        <v>6.31</v>
      </c>
      <c r="N137">
        <f t="shared" si="18"/>
        <v>6.31</v>
      </c>
      <c r="O137">
        <f t="shared" si="18"/>
        <v>6.31</v>
      </c>
      <c r="P137">
        <f t="shared" si="18"/>
        <v>6.31</v>
      </c>
      <c r="Q137">
        <f t="shared" si="18"/>
        <v>6.31</v>
      </c>
      <c r="R137">
        <f t="shared" si="18"/>
        <v>6.31</v>
      </c>
      <c r="S137">
        <f t="shared" si="18"/>
        <v>6.31</v>
      </c>
      <c r="T137">
        <f t="shared" si="18"/>
        <v>6.31</v>
      </c>
      <c r="U137">
        <f t="shared" si="18"/>
        <v>6.31</v>
      </c>
      <c r="V137">
        <f t="shared" si="18"/>
        <v>6.31</v>
      </c>
      <c r="W137">
        <f t="shared" si="18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ref="M138">INDEX([3]!data_multi,_xlfn.XMATCH(_xlfn.CONCAT(
SUBSTITUTE($A138,LEFT($A138,FIND($C138,$A138)+LEN($C138)-1),),
$F138:$I138,
SUBSTITUTE($J138,LEFT($A138,FIND($C138,$A138)+LEN($C138)-1),)),
[3]!index_multi),_xlfn.XMATCH(M$2,[3]!header_multi))</f>
        <v>14.243256000000001</v>
      </c>
      <c r="N138">
        <f t="shared" si="18"/>
        <v>14.243256000000001</v>
      </c>
      <c r="O138">
        <f t="shared" si="18"/>
        <v>14.243256000000001</v>
      </c>
      <c r="P138">
        <f t="shared" si="18"/>
        <v>14.243256000000001</v>
      </c>
      <c r="Q138">
        <f t="shared" si="18"/>
        <v>14.243256000000001</v>
      </c>
      <c r="R138">
        <f t="shared" si="18"/>
        <v>14.243256000000001</v>
      </c>
      <c r="S138">
        <f t="shared" si="18"/>
        <v>14.243256000000001</v>
      </c>
      <c r="T138">
        <f t="shared" si="18"/>
        <v>14.243256000000001</v>
      </c>
      <c r="U138">
        <f t="shared" si="18"/>
        <v>14.243256000000001</v>
      </c>
      <c r="V138">
        <f t="shared" si="18"/>
        <v>14.243256000000001</v>
      </c>
      <c r="W138">
        <f t="shared" si="18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SUBSTITUTE($A139,LEFT($A139,FIND($C139,$A139)+LEN($C139)-1),),
$F139:$I139,
SUBSTITUTE($J139,LEFT($A139,FIND($C139,$A139)+LEN($C139)-1),)),
[3]!index_multi),_xlfn.XMATCH(L$2,[3]!header_multi))</f>
        <v>tCO2</v>
      </c>
      <c r="M139" cm="1">
        <f t="array" ref="M139">INDEX([3]!data_multi,_xlfn.XMATCH(_xlfn.CONCAT(
SUBSTITUTE($A139,LEFT($A139,FIND($C139,$A139)+LEN($C139)-1),),
$F139:$I139,
SUBSTITUTE($J139,LEFT($A139,FIND($C139,$A139)+LEN($C139)-1),)),
[3]!index_multi),_xlfn.XMATCH(M$2,[3]!header_multi))</f>
        <v>1.314942141672</v>
      </c>
      <c r="N139">
        <f t="shared" si="18"/>
        <v>1.314942141672</v>
      </c>
      <c r="O139">
        <f t="shared" si="18"/>
        <v>1.314942141672</v>
      </c>
      <c r="P139">
        <f t="shared" si="18"/>
        <v>1.314942141672</v>
      </c>
      <c r="Q139">
        <f t="shared" si="18"/>
        <v>1.314942141672</v>
      </c>
      <c r="R139">
        <f t="shared" si="18"/>
        <v>1.314942141672</v>
      </c>
      <c r="S139">
        <f t="shared" si="18"/>
        <v>1.314942141672</v>
      </c>
      <c r="T139">
        <f t="shared" si="18"/>
        <v>1.314942141672</v>
      </c>
      <c r="U139">
        <f t="shared" si="18"/>
        <v>1.314942141672</v>
      </c>
      <c r="V139">
        <f t="shared" si="18"/>
        <v>1.314942141672</v>
      </c>
      <c r="W139">
        <f t="shared" si="18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SUBSTITUTE($A140,LEFT($A140,FIND($C140,$A140)+LEN($C140)-1),),
$F140:$I140,
SUBSTITUTE($J140,LEFT($A140,FIND($C140,$A140)+LEN($C140)-1),)),
[3]!index_multi),_xlfn.XMATCH(L$2,[3]!header_multi))</f>
        <v>unit</v>
      </c>
      <c r="M140" cm="1">
        <f t="array" ref="M140">INDEX([3]!data_multi,_xlfn.XMATCH(_xlfn.CONCAT(
SUBSTITUTE($A140,LEFT($A140,FIND($C140,$A140)+LEN($C140)-1),),
$F140:$I140,
SUBSTITUTE($J140,LEFT($A140,FIND($C140,$A140)+LEN($C140)-1),)),
[3]!index_multi),_xlfn.XMATCH(M$2,[3]!header_multi))</f>
        <v>1</v>
      </c>
      <c r="N140">
        <f t="shared" si="18"/>
        <v>1</v>
      </c>
      <c r="O140">
        <f t="shared" si="18"/>
        <v>1</v>
      </c>
      <c r="P140">
        <f t="shared" si="18"/>
        <v>1</v>
      </c>
      <c r="Q140">
        <f t="shared" si="18"/>
        <v>1</v>
      </c>
      <c r="R140">
        <f t="shared" si="18"/>
        <v>1</v>
      </c>
      <c r="S140">
        <f t="shared" si="18"/>
        <v>1</v>
      </c>
      <c r="T140">
        <f t="shared" si="18"/>
        <v>1</v>
      </c>
      <c r="U140">
        <f t="shared" si="18"/>
        <v>1</v>
      </c>
      <c r="V140">
        <f t="shared" si="18"/>
        <v>1</v>
      </c>
      <c r="W140">
        <f t="shared" si="18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SUBSTITUTE($A142,LEFT($A142,FIND($C142,$A142)+LEN($C142)-1),),
$F142),
[3]!index),_xlfn.XMATCH($G142,[3]!header))</f>
        <v>2010</v>
      </c>
      <c r="N142">
        <f t="shared" ref="N142:W144" si="19">M142</f>
        <v>2010</v>
      </c>
      <c r="O142">
        <f t="shared" si="19"/>
        <v>2010</v>
      </c>
      <c r="P142">
        <f t="shared" si="19"/>
        <v>2010</v>
      </c>
      <c r="Q142">
        <f t="shared" si="19"/>
        <v>2010</v>
      </c>
      <c r="R142">
        <f t="shared" si="19"/>
        <v>2010</v>
      </c>
      <c r="S142">
        <f t="shared" si="19"/>
        <v>2010</v>
      </c>
      <c r="T142">
        <f t="shared" si="19"/>
        <v>2010</v>
      </c>
      <c r="U142">
        <f t="shared" si="19"/>
        <v>2010</v>
      </c>
      <c r="V142">
        <f t="shared" si="19"/>
        <v>2010</v>
      </c>
      <c r="W142">
        <f t="shared" si="19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SUBSTITUTE($A143,LEFT($A143,FIND($C143,$A143)+LEN($C143)-1),),
$F143),
[3]!index),_xlfn.XMATCH($G143,[3]!header))</f>
        <v>2101</v>
      </c>
      <c r="N143">
        <f t="shared" si="19"/>
        <v>2101</v>
      </c>
      <c r="O143">
        <f t="shared" si="19"/>
        <v>2101</v>
      </c>
      <c r="P143">
        <f t="shared" si="19"/>
        <v>2101</v>
      </c>
      <c r="Q143">
        <f t="shared" si="19"/>
        <v>2101</v>
      </c>
      <c r="R143">
        <f t="shared" si="19"/>
        <v>2101</v>
      </c>
      <c r="S143">
        <f t="shared" si="19"/>
        <v>2101</v>
      </c>
      <c r="T143">
        <f t="shared" si="19"/>
        <v>2101</v>
      </c>
      <c r="U143">
        <f t="shared" si="19"/>
        <v>2101</v>
      </c>
      <c r="V143">
        <f t="shared" si="19"/>
        <v>2101</v>
      </c>
      <c r="W143">
        <f t="shared" si="19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SUBSTITUTE($A144,LEFT($A144,FIND($C144,$A144)+LEN($C144)-1),),
$F144),
[3]!index),_xlfn.XMATCH($G144,[3]!header))</f>
        <v>40</v>
      </c>
      <c r="N144">
        <f t="shared" si="19"/>
        <v>40</v>
      </c>
      <c r="O144">
        <f t="shared" si="19"/>
        <v>40</v>
      </c>
      <c r="P144">
        <f t="shared" si="19"/>
        <v>40</v>
      </c>
      <c r="Q144">
        <f t="shared" si="19"/>
        <v>40</v>
      </c>
      <c r="R144">
        <f t="shared" si="19"/>
        <v>40</v>
      </c>
      <c r="S144">
        <f t="shared" si="19"/>
        <v>40</v>
      </c>
      <c r="T144">
        <f t="shared" si="19"/>
        <v>40</v>
      </c>
      <c r="U144">
        <f t="shared" si="19"/>
        <v>40</v>
      </c>
      <c r="V144">
        <f t="shared" si="19"/>
        <v>40</v>
      </c>
      <c r="W144">
        <f t="shared" si="19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SUBSTITUTE($A145,LEFT($A145,FIND($C145,$A145)+LEN($C145)-1),),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SUBSTITUTE($A146,LEFT($A146,FIND($C146,$A146)+LEN($C146)-1),),
$F146),
[3]!index),_xlfn.XMATCH(L$2,[3]!header))</f>
        <v>MWh</v>
      </c>
      <c r="M146" cm="1">
        <f t="array" ref="M146">INDEX([3]!data,_xlfn.XMATCH(_xlfn.CONCAT(
SUBSTITUTE($A146,LEFT($A146,FIND($C146,$A146)+LEN($C146)-1),),
$F146),
[3]!index),_xlfn.XMATCH($G146,[3]!header))</f>
        <v>394200</v>
      </c>
      <c r="N146">
        <f t="shared" ref="N146:W151" si="20">M146</f>
        <v>394200</v>
      </c>
      <c r="O146">
        <f t="shared" si="20"/>
        <v>394200</v>
      </c>
      <c r="P146">
        <f t="shared" si="20"/>
        <v>394200</v>
      </c>
      <c r="Q146">
        <f t="shared" si="20"/>
        <v>394200</v>
      </c>
      <c r="R146">
        <f t="shared" si="20"/>
        <v>394200</v>
      </c>
      <c r="S146">
        <f t="shared" si="20"/>
        <v>394200</v>
      </c>
      <c r="T146">
        <f t="shared" si="20"/>
        <v>394200</v>
      </c>
      <c r="U146">
        <f t="shared" si="20"/>
        <v>394200</v>
      </c>
      <c r="V146">
        <f t="shared" si="20"/>
        <v>394200</v>
      </c>
      <c r="W146">
        <f t="shared" si="20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SUBSTITUTE($A147,LEFT($A147,FIND($C147,$A147)+LEN($C147)-1),),
$F147),
[3]!index),_xlfn.XMATCH($G147,[3]!header))</f>
        <v>455579000</v>
      </c>
      <c r="N147">
        <f t="shared" si="20"/>
        <v>455579000</v>
      </c>
      <c r="O147">
        <f t="shared" si="20"/>
        <v>455579000</v>
      </c>
      <c r="P147">
        <f t="shared" si="20"/>
        <v>455579000</v>
      </c>
      <c r="Q147">
        <f t="shared" si="20"/>
        <v>455579000</v>
      </c>
      <c r="R147">
        <f t="shared" si="20"/>
        <v>455579000</v>
      </c>
      <c r="S147">
        <f t="shared" si="20"/>
        <v>455579000</v>
      </c>
      <c r="T147">
        <f t="shared" si="20"/>
        <v>455579000</v>
      </c>
      <c r="U147">
        <f t="shared" si="20"/>
        <v>455579000</v>
      </c>
      <c r="V147">
        <f t="shared" si="20"/>
        <v>455579000</v>
      </c>
      <c r="W147">
        <f t="shared" si="20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SUBSTITUTE($A148,LEFT($A148,FIND($C148,$A148)+LEN($C148)-1),),
$F148),
[3]!index),_xlfn.XMATCH($G148,[3]!header))</f>
        <v>30</v>
      </c>
      <c r="N148">
        <f t="shared" si="20"/>
        <v>30</v>
      </c>
      <c r="O148">
        <f t="shared" si="20"/>
        <v>30</v>
      </c>
      <c r="P148">
        <f t="shared" si="20"/>
        <v>30</v>
      </c>
      <c r="Q148">
        <f t="shared" si="20"/>
        <v>30</v>
      </c>
      <c r="R148">
        <f t="shared" si="20"/>
        <v>30</v>
      </c>
      <c r="S148">
        <f t="shared" si="20"/>
        <v>30</v>
      </c>
      <c r="T148">
        <f t="shared" si="20"/>
        <v>30</v>
      </c>
      <c r="U148">
        <f t="shared" si="20"/>
        <v>30</v>
      </c>
      <c r="V148">
        <f t="shared" si="20"/>
        <v>30</v>
      </c>
      <c r="W148">
        <f t="shared" si="20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SUBSTITUTE($A149,LEFT($A149,FIND($C149,$A149)+LEN($C149)-1),),
$F149),
[3]!index),_xlfn.XMATCH($G149,[3]!header))</f>
        <v>8937500</v>
      </c>
      <c r="N149">
        <f t="shared" si="20"/>
        <v>8937500</v>
      </c>
      <c r="O149">
        <f t="shared" si="20"/>
        <v>8937500</v>
      </c>
      <c r="P149">
        <f t="shared" si="20"/>
        <v>8937500</v>
      </c>
      <c r="Q149">
        <f t="shared" si="20"/>
        <v>8937500</v>
      </c>
      <c r="R149">
        <f t="shared" si="20"/>
        <v>8937500</v>
      </c>
      <c r="S149">
        <f t="shared" si="20"/>
        <v>8937500</v>
      </c>
      <c r="T149">
        <f t="shared" si="20"/>
        <v>8937500</v>
      </c>
      <c r="U149">
        <f t="shared" si="20"/>
        <v>8937500</v>
      </c>
      <c r="V149">
        <f t="shared" si="20"/>
        <v>8937500</v>
      </c>
      <c r="W149">
        <f t="shared" si="20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SUBSTITUTE($A150,LEFT($A150,FIND($C150,$A150)+LEN($C150)-1),),
$F150:$I150,
SUBSTITUTE($J150,LEFT($A150,FIND($C150,$A150)+LEN($C150)-1),)),
[3]!index_multi),_xlfn.XMATCH(L$2,[3]!header_multi))</f>
        <v>$</v>
      </c>
      <c r="M150" cm="1">
        <f t="array" ref="M150">INDEX([3]!data_multi,_xlfn.XMATCH(_xlfn.CONCAT(
SUBSTITUTE($A150,LEFT($A150,FIND($C150,$A150)+LEN($C150)-1),),
$F150:$I150,
SUBSTITUTE($J150,LEFT($A150,FIND($C150,$A150)+LEN($C150)-1),)),
[3]!index_multi),_xlfn.XMATCH(M$2,[3]!header_multi))</f>
        <v>1.52</v>
      </c>
      <c r="N150">
        <f t="shared" si="20"/>
        <v>1.52</v>
      </c>
      <c r="O150">
        <f t="shared" si="20"/>
        <v>1.52</v>
      </c>
      <c r="P150">
        <f t="shared" si="20"/>
        <v>1.52</v>
      </c>
      <c r="Q150">
        <f t="shared" si="20"/>
        <v>1.52</v>
      </c>
      <c r="R150">
        <f t="shared" si="20"/>
        <v>1.52</v>
      </c>
      <c r="S150">
        <f t="shared" si="20"/>
        <v>1.52</v>
      </c>
      <c r="T150">
        <f t="shared" si="20"/>
        <v>1.52</v>
      </c>
      <c r="U150">
        <f t="shared" si="20"/>
        <v>1.52</v>
      </c>
      <c r="V150">
        <f t="shared" si="20"/>
        <v>1.52</v>
      </c>
      <c r="W150">
        <f t="shared" si="20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SUBSTITUTE($A151,LEFT($A151,FIND($C151,$A151)+LEN($C151)-1),),
$F151:$I151,
SUBSTITUTE($J151,LEFT($A151,FIND($C151,$A151)+LEN($C151)-1),)),
[3]!index_multi),_xlfn.XMATCH(L$2,[3]!header_multi))</f>
        <v>unit</v>
      </c>
      <c r="M151" cm="1">
        <f t="array" ref="M151">INDEX([3]!data_multi,_xlfn.XMATCH(_xlfn.CONCAT(
SUBSTITUTE($A151,LEFT($A151,FIND($C151,$A151)+LEN($C151)-1),),
$F151:$I151,
SUBSTITUTE($J151,LEFT($A151,FIND($C151,$A151)+LEN($C151)-1),)),
[3]!index_multi),_xlfn.XMATCH(M$2,[3]!header_multi))</f>
        <v>1</v>
      </c>
      <c r="N151">
        <f t="shared" si="20"/>
        <v>1</v>
      </c>
      <c r="O151">
        <f t="shared" si="20"/>
        <v>1</v>
      </c>
      <c r="P151">
        <f t="shared" si="20"/>
        <v>1</v>
      </c>
      <c r="Q151">
        <f t="shared" si="20"/>
        <v>1</v>
      </c>
      <c r="R151">
        <f t="shared" si="20"/>
        <v>1</v>
      </c>
      <c r="S151">
        <f t="shared" si="20"/>
        <v>1</v>
      </c>
      <c r="T151">
        <f t="shared" si="20"/>
        <v>1</v>
      </c>
      <c r="U151">
        <f t="shared" si="20"/>
        <v>1</v>
      </c>
      <c r="V151">
        <f t="shared" si="20"/>
        <v>1</v>
      </c>
      <c r="W151">
        <f t="shared" si="20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SUBSTITUTE($A153,LEFT($A153,FIND($C153,$A153)+LEN($C153)-1),),
$F153),
[3]!index),_xlfn.XMATCH($G153,[3]!header))</f>
        <v>1970</v>
      </c>
      <c r="N153">
        <f t="shared" ref="N153:W155" si="21">M153</f>
        <v>1970</v>
      </c>
      <c r="O153">
        <f t="shared" si="21"/>
        <v>1970</v>
      </c>
      <c r="P153">
        <f t="shared" si="21"/>
        <v>1970</v>
      </c>
      <c r="Q153">
        <f t="shared" si="21"/>
        <v>1970</v>
      </c>
      <c r="R153">
        <f t="shared" si="21"/>
        <v>1970</v>
      </c>
      <c r="S153">
        <f t="shared" si="21"/>
        <v>1970</v>
      </c>
      <c r="T153">
        <f t="shared" si="21"/>
        <v>1970</v>
      </c>
      <c r="U153">
        <f t="shared" si="21"/>
        <v>1970</v>
      </c>
      <c r="V153">
        <f t="shared" si="21"/>
        <v>1970</v>
      </c>
      <c r="W153">
        <f t="shared" si="21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SUBSTITUTE($A154,LEFT($A154,FIND($C154,$A154)+LEN($C154)-1),),
$F154),
[3]!index),_xlfn.XMATCH($G154,[3]!header))</f>
        <v>2101</v>
      </c>
      <c r="N154">
        <f t="shared" si="21"/>
        <v>2101</v>
      </c>
      <c r="O154">
        <f t="shared" si="21"/>
        <v>2101</v>
      </c>
      <c r="P154">
        <f t="shared" si="21"/>
        <v>2101</v>
      </c>
      <c r="Q154">
        <f t="shared" si="21"/>
        <v>2101</v>
      </c>
      <c r="R154">
        <f t="shared" si="21"/>
        <v>2101</v>
      </c>
      <c r="S154">
        <f t="shared" si="21"/>
        <v>2101</v>
      </c>
      <c r="T154">
        <f t="shared" si="21"/>
        <v>2101</v>
      </c>
      <c r="U154">
        <f t="shared" si="21"/>
        <v>2101</v>
      </c>
      <c r="V154">
        <f t="shared" si="21"/>
        <v>2101</v>
      </c>
      <c r="W154">
        <f t="shared" si="21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SUBSTITUTE($A155,LEFT($A155,FIND($C155,$A155)+LEN($C155)-1),),
$F155),
[3]!index),_xlfn.XMATCH($G155,[3]!header))</f>
        <v>80</v>
      </c>
      <c r="N155">
        <f t="shared" si="21"/>
        <v>80</v>
      </c>
      <c r="O155">
        <f t="shared" si="21"/>
        <v>80</v>
      </c>
      <c r="P155">
        <f t="shared" si="21"/>
        <v>80</v>
      </c>
      <c r="Q155">
        <f t="shared" si="21"/>
        <v>80</v>
      </c>
      <c r="R155">
        <f t="shared" si="21"/>
        <v>80</v>
      </c>
      <c r="S155">
        <f t="shared" si="21"/>
        <v>80</v>
      </c>
      <c r="T155">
        <f t="shared" si="21"/>
        <v>80</v>
      </c>
      <c r="U155">
        <f t="shared" si="21"/>
        <v>80</v>
      </c>
      <c r="V155">
        <f t="shared" si="21"/>
        <v>80</v>
      </c>
      <c r="W155">
        <f t="shared" si="21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SUBSTITUTE($A156,LEFT($A156,FIND($C156,$A156)+LEN($C156)-1),),
$F156),
[3]!index),_xlfn.XMATCH(_xlfn.CONCAT($C156,$G156),[3]!header))</f>
        <v>0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SUBSTITUTE($A157,LEFT($A157,FIND($C157,$A157)+LEN($C157)-1),),
$F157),
[3]!index),_xlfn.XMATCH(L$2,[3]!header))</f>
        <v>MWh</v>
      </c>
      <c r="M157" cm="1">
        <f t="array" ref="M157">INDEX([3]!data,_xlfn.XMATCH(_xlfn.CONCAT(
SUBSTITUTE($A157,LEFT($A157,FIND($C157,$A157)+LEN($C157)-1),),
$F157),
[3]!index),_xlfn.XMATCH($G157,[3]!header))</f>
        <v>17753366</v>
      </c>
      <c r="N157">
        <f t="shared" ref="N157:W163" si="22">M157</f>
        <v>17753366</v>
      </c>
      <c r="O157">
        <f t="shared" si="22"/>
        <v>17753366</v>
      </c>
      <c r="P157">
        <f t="shared" si="22"/>
        <v>17753366</v>
      </c>
      <c r="Q157">
        <f t="shared" si="22"/>
        <v>17753366</v>
      </c>
      <c r="R157">
        <f t="shared" si="22"/>
        <v>17753366</v>
      </c>
      <c r="S157">
        <f t="shared" si="22"/>
        <v>17753366</v>
      </c>
      <c r="T157">
        <f t="shared" si="22"/>
        <v>17753366</v>
      </c>
      <c r="U157">
        <f t="shared" si="22"/>
        <v>17753366</v>
      </c>
      <c r="V157">
        <f t="shared" si="22"/>
        <v>17753366</v>
      </c>
      <c r="W157">
        <f t="shared" si="22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SUBSTITUTE($A158,LEFT($A158,FIND($C158,$A158)+LEN($C158)-1),),
$F158),
[3]!index),_xlfn.XMATCH($G158,[3]!header))</f>
        <v>21661784760</v>
      </c>
      <c r="N158">
        <f t="shared" si="22"/>
        <v>21661784760</v>
      </c>
      <c r="O158">
        <f t="shared" si="22"/>
        <v>21661784760</v>
      </c>
      <c r="P158">
        <f t="shared" si="22"/>
        <v>21661784760</v>
      </c>
      <c r="Q158">
        <f t="shared" si="22"/>
        <v>21661784760</v>
      </c>
      <c r="R158">
        <f t="shared" si="22"/>
        <v>21661784760</v>
      </c>
      <c r="S158">
        <f t="shared" si="22"/>
        <v>21661784760</v>
      </c>
      <c r="T158">
        <f t="shared" si="22"/>
        <v>21661784760</v>
      </c>
      <c r="U158">
        <f t="shared" si="22"/>
        <v>21661784760</v>
      </c>
      <c r="V158">
        <f t="shared" si="22"/>
        <v>21661784760</v>
      </c>
      <c r="W158">
        <f t="shared" si="22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SUBSTITUTE($A159,LEFT($A159,FIND($C159,$A159)+LEN($C159)-1),),
$F159),
[3]!index),_xlfn.XMATCH($G159,[3]!header))</f>
        <v>30</v>
      </c>
      <c r="N159">
        <f t="shared" si="22"/>
        <v>30</v>
      </c>
      <c r="O159">
        <f t="shared" si="22"/>
        <v>30</v>
      </c>
      <c r="P159">
        <f t="shared" si="22"/>
        <v>30</v>
      </c>
      <c r="Q159">
        <f t="shared" si="22"/>
        <v>30</v>
      </c>
      <c r="R159">
        <f t="shared" si="22"/>
        <v>30</v>
      </c>
      <c r="S159">
        <f t="shared" si="22"/>
        <v>30</v>
      </c>
      <c r="T159">
        <f t="shared" si="22"/>
        <v>30</v>
      </c>
      <c r="U159">
        <f t="shared" si="22"/>
        <v>30</v>
      </c>
      <c r="V159">
        <f t="shared" si="22"/>
        <v>30</v>
      </c>
      <c r="W159">
        <f t="shared" si="22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SUBSTITUTE($A160,LEFT($A160,FIND($C160,$A160)+LEN($C160)-1),),
$F160),
[3]!index),_xlfn.XMATCH($G160,[3]!header))</f>
        <v>342670328</v>
      </c>
      <c r="N160">
        <f t="shared" si="22"/>
        <v>342670328</v>
      </c>
      <c r="O160">
        <f t="shared" si="22"/>
        <v>342670328</v>
      </c>
      <c r="P160">
        <f t="shared" si="22"/>
        <v>342670328</v>
      </c>
      <c r="Q160">
        <f t="shared" si="22"/>
        <v>342670328</v>
      </c>
      <c r="R160">
        <f t="shared" si="22"/>
        <v>342670328</v>
      </c>
      <c r="S160">
        <f t="shared" si="22"/>
        <v>342670328</v>
      </c>
      <c r="T160">
        <f t="shared" si="22"/>
        <v>342670328</v>
      </c>
      <c r="U160">
        <f t="shared" si="22"/>
        <v>342670328</v>
      </c>
      <c r="V160">
        <f t="shared" si="22"/>
        <v>342670328</v>
      </c>
      <c r="W160">
        <f t="shared" si="22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SUBSTITUTE($A161,LEFT($A161,FIND($C161,$A161)+LEN($C161)-1),),
$F161:$I161,
SUBSTITUTE($J161,LEFT($A161,FIND($C161,$A161)+LEN($C161)-1),)),
[3]!index_multi),_xlfn.XMATCH(L$2,[3]!header_multi))</f>
        <v>$</v>
      </c>
      <c r="M161" cm="1">
        <f t="array" ref="M161">INDEX([3]!data_multi,_xlfn.XMATCH(_xlfn.CONCAT(
SUBSTITUTE($A161,LEFT($A161,FIND($C161,$A161)+LEN($C161)-1),),
$F161:$I161,
SUBSTITUTE($J161,LEFT($A161,FIND($C161,$A161)+LEN($C161)-1),)),
[3]!index_multi),_xlfn.XMATCH(M$2,[3]!header_multi))</f>
        <v>3.09</v>
      </c>
      <c r="N161">
        <f t="shared" si="22"/>
        <v>3.09</v>
      </c>
      <c r="O161">
        <f t="shared" si="22"/>
        <v>3.09</v>
      </c>
      <c r="P161">
        <f t="shared" si="22"/>
        <v>3.09</v>
      </c>
      <c r="Q161">
        <f t="shared" si="22"/>
        <v>3.09</v>
      </c>
      <c r="R161">
        <f t="shared" si="22"/>
        <v>3.09</v>
      </c>
      <c r="S161">
        <f t="shared" si="22"/>
        <v>3.09</v>
      </c>
      <c r="T161">
        <f t="shared" si="22"/>
        <v>3.09</v>
      </c>
      <c r="U161">
        <f t="shared" si="22"/>
        <v>3.09</v>
      </c>
      <c r="V161">
        <f t="shared" si="22"/>
        <v>3.09</v>
      </c>
      <c r="W161">
        <f t="shared" si="22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ref="M162">INDEX([3]!data_multi,_xlfn.XMATCH(_xlfn.CONCAT(
SUBSTITUTE($A162,LEFT($A162,FIND($C162,$A162)+LEN($C162)-1),),
$F162:$I162,
SUBSTITUTE($J162,LEFT($A162,FIND($C162,$A162)+LEN($C162)-1),)),
[3]!index_multi),_xlfn.XMATCH(M$2,[3]!header_multi))</f>
        <v>11.035885759999999</v>
      </c>
      <c r="N162">
        <f t="shared" si="22"/>
        <v>11.035885759999999</v>
      </c>
      <c r="O162">
        <f t="shared" si="22"/>
        <v>11.035885759999999</v>
      </c>
      <c r="P162">
        <f t="shared" si="22"/>
        <v>11.035885759999999</v>
      </c>
      <c r="Q162">
        <f t="shared" si="22"/>
        <v>11.035885759999999</v>
      </c>
      <c r="R162">
        <f t="shared" si="22"/>
        <v>11.035885759999999</v>
      </c>
      <c r="S162">
        <f t="shared" si="22"/>
        <v>11.035885759999999</v>
      </c>
      <c r="T162">
        <f t="shared" si="22"/>
        <v>11.035885759999999</v>
      </c>
      <c r="U162">
        <f t="shared" si="22"/>
        <v>11.035885759999999</v>
      </c>
      <c r="V162">
        <f t="shared" si="22"/>
        <v>11.035885759999999</v>
      </c>
      <c r="W162">
        <f t="shared" si="22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SUBSTITUTE($A163,LEFT($A163,FIND($C163,$A163)+LEN($C163)-1),),
$F163:$I163,
SUBSTITUTE($J163,LEFT($A163,FIND($C163,$A163)+LEN($C163)-1),)),
[3]!index_multi),_xlfn.XMATCH(L$2,[3]!header_multi))</f>
        <v>unit</v>
      </c>
      <c r="M163" cm="1">
        <f t="array" ref="M163">INDEX([3]!data_multi,_xlfn.XMATCH(_xlfn.CONCAT(
SUBSTITUTE($A163,LEFT($A163,FIND($C163,$A163)+LEN($C163)-1),),
$F163:$I163,
SUBSTITUTE($J163,LEFT($A163,FIND($C163,$A163)+LEN($C163)-1),)),
[3]!index_multi),_xlfn.XMATCH(M$2,[3]!header_multi))</f>
        <v>1</v>
      </c>
      <c r="N163">
        <f t="shared" si="22"/>
        <v>1</v>
      </c>
      <c r="O163">
        <f t="shared" si="22"/>
        <v>1</v>
      </c>
      <c r="P163">
        <f t="shared" si="22"/>
        <v>1</v>
      </c>
      <c r="Q163">
        <f t="shared" si="22"/>
        <v>1</v>
      </c>
      <c r="R163">
        <f t="shared" si="22"/>
        <v>1</v>
      </c>
      <c r="S163">
        <f t="shared" si="22"/>
        <v>1</v>
      </c>
      <c r="T163">
        <f t="shared" si="22"/>
        <v>1</v>
      </c>
      <c r="U163">
        <f t="shared" si="22"/>
        <v>1</v>
      </c>
      <c r="V163">
        <f t="shared" si="22"/>
        <v>1</v>
      </c>
      <c r="W163">
        <f t="shared" si="22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SUBSTITUTE($A165,LEFT($A165,FIND($C165,$A165)+LEN($C165)-1),),
$F165),
[3]!index),_xlfn.XMATCH($G165,[3]!header))</f>
        <v>2030</v>
      </c>
      <c r="N165">
        <f t="shared" ref="N165:W167" si="23">M165</f>
        <v>2030</v>
      </c>
      <c r="O165">
        <f t="shared" si="23"/>
        <v>2030</v>
      </c>
      <c r="P165">
        <f t="shared" si="23"/>
        <v>2030</v>
      </c>
      <c r="Q165">
        <f t="shared" si="23"/>
        <v>2030</v>
      </c>
      <c r="R165">
        <f t="shared" si="23"/>
        <v>2030</v>
      </c>
      <c r="S165">
        <f t="shared" si="23"/>
        <v>2030</v>
      </c>
      <c r="T165">
        <f t="shared" si="23"/>
        <v>2030</v>
      </c>
      <c r="U165">
        <f t="shared" si="23"/>
        <v>2030</v>
      </c>
      <c r="V165">
        <f t="shared" si="23"/>
        <v>2030</v>
      </c>
      <c r="W165">
        <f t="shared" si="23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SUBSTITUTE($A166,LEFT($A166,FIND($C166,$A166)+LEN($C166)-1),),
$F166),
[3]!index),_xlfn.XMATCH($G166,[3]!header))</f>
        <v>2101</v>
      </c>
      <c r="N166">
        <f t="shared" si="23"/>
        <v>2101</v>
      </c>
      <c r="O166">
        <f t="shared" si="23"/>
        <v>2101</v>
      </c>
      <c r="P166">
        <f t="shared" si="23"/>
        <v>2101</v>
      </c>
      <c r="Q166">
        <f t="shared" si="23"/>
        <v>2101</v>
      </c>
      <c r="R166">
        <f t="shared" si="23"/>
        <v>2101</v>
      </c>
      <c r="S166">
        <f t="shared" si="23"/>
        <v>2101</v>
      </c>
      <c r="T166">
        <f t="shared" si="23"/>
        <v>2101</v>
      </c>
      <c r="U166">
        <f t="shared" si="23"/>
        <v>2101</v>
      </c>
      <c r="V166">
        <f t="shared" si="23"/>
        <v>2101</v>
      </c>
      <c r="W166">
        <f t="shared" si="23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SUBSTITUTE($A167,LEFT($A167,FIND($C167,$A167)+LEN($C167)-1),),
$F167),
[3]!index),_xlfn.XMATCH($G167,[3]!header))</f>
        <v>30</v>
      </c>
      <c r="N167">
        <f t="shared" si="23"/>
        <v>30</v>
      </c>
      <c r="O167">
        <f t="shared" si="23"/>
        <v>30</v>
      </c>
      <c r="P167">
        <f t="shared" si="23"/>
        <v>30</v>
      </c>
      <c r="Q167">
        <f t="shared" si="23"/>
        <v>30</v>
      </c>
      <c r="R167">
        <f t="shared" si="23"/>
        <v>30</v>
      </c>
      <c r="S167">
        <f t="shared" si="23"/>
        <v>30</v>
      </c>
      <c r="T167">
        <f t="shared" si="23"/>
        <v>30</v>
      </c>
      <c r="U167">
        <f t="shared" si="23"/>
        <v>30</v>
      </c>
      <c r="V167">
        <f t="shared" si="23"/>
        <v>30</v>
      </c>
      <c r="W167">
        <f t="shared" si="23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SUBSTITUTE($A168,LEFT($A168,FIND($C168,$A168)+LEN($C168)-1),),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SUBSTITUTE($A169,LEFT($A169,FIND($C169,$A169)+LEN($C169)-1),),
$F169),
[3]!index),_xlfn.XMATCH(L$2,[3]!header))</f>
        <v>MWh</v>
      </c>
      <c r="M169" cm="1">
        <f t="array" ref="M169">INDEX([3]!data,_xlfn.XMATCH(_xlfn.CONCAT(
SUBSTITUTE($A169,LEFT($A169,FIND($C169,$A169)+LEN($C169)-1),),
$F169),
[3]!index),_xlfn.XMATCH($G169,[3]!header))</f>
        <v>4940640</v>
      </c>
      <c r="N169">
        <f t="shared" ref="N169:W174" si="24">M169</f>
        <v>4940640</v>
      </c>
      <c r="O169">
        <f t="shared" si="24"/>
        <v>4940640</v>
      </c>
      <c r="P169">
        <f t="shared" si="24"/>
        <v>4940640</v>
      </c>
      <c r="Q169">
        <f t="shared" si="24"/>
        <v>4940640</v>
      </c>
      <c r="R169">
        <f t="shared" si="24"/>
        <v>4940640</v>
      </c>
      <c r="S169">
        <f t="shared" si="24"/>
        <v>4940640</v>
      </c>
      <c r="T169">
        <f t="shared" si="24"/>
        <v>4940640</v>
      </c>
      <c r="U169">
        <f t="shared" si="24"/>
        <v>4940640</v>
      </c>
      <c r="V169">
        <f t="shared" si="24"/>
        <v>4940640</v>
      </c>
      <c r="W169">
        <f t="shared" si="24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SUBSTITUTE($A170,LEFT($A170,FIND($C170,$A170)+LEN($C170)-1),),
$F170),
[3]!index),_xlfn.XMATCH($G170,[3]!header))</f>
        <v>6752286000</v>
      </c>
      <c r="N170">
        <f t="shared" si="24"/>
        <v>6752286000</v>
      </c>
      <c r="O170">
        <f t="shared" si="24"/>
        <v>6752286000</v>
      </c>
      <c r="P170">
        <f t="shared" si="24"/>
        <v>6752286000</v>
      </c>
      <c r="Q170">
        <f t="shared" si="24"/>
        <v>6752286000</v>
      </c>
      <c r="R170">
        <f t="shared" si="24"/>
        <v>6752286000</v>
      </c>
      <c r="S170">
        <f t="shared" si="24"/>
        <v>6752286000</v>
      </c>
      <c r="T170">
        <f t="shared" si="24"/>
        <v>6752286000</v>
      </c>
      <c r="U170">
        <f t="shared" si="24"/>
        <v>6752286000</v>
      </c>
      <c r="V170">
        <f t="shared" si="24"/>
        <v>6752286000</v>
      </c>
      <c r="W170">
        <f t="shared" si="24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SUBSTITUTE($A171,LEFT($A171,FIND($C171,$A171)+LEN($C171)-1),),
$F171),
[3]!index),_xlfn.XMATCH($G171,[3]!header))</f>
        <v>74474400</v>
      </c>
      <c r="N171">
        <f t="shared" si="24"/>
        <v>74474400</v>
      </c>
      <c r="O171">
        <f t="shared" si="24"/>
        <v>74474400</v>
      </c>
      <c r="P171">
        <f t="shared" si="24"/>
        <v>74474400</v>
      </c>
      <c r="Q171">
        <f t="shared" si="24"/>
        <v>74474400</v>
      </c>
      <c r="R171">
        <f t="shared" si="24"/>
        <v>74474400</v>
      </c>
      <c r="S171">
        <f t="shared" si="24"/>
        <v>74474400</v>
      </c>
      <c r="T171">
        <f t="shared" si="24"/>
        <v>74474400</v>
      </c>
      <c r="U171">
        <f t="shared" si="24"/>
        <v>74474400</v>
      </c>
      <c r="V171">
        <f t="shared" si="24"/>
        <v>74474400</v>
      </c>
      <c r="W171">
        <f t="shared" si="24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SUBSTITUTE($A172,LEFT($A172,FIND($C172,$A172)+LEN($C172)-1),),
$F172:$I172,
SUBSTITUTE($J172,LEFT($A172,FIND($C172,$A172)+LEN($C172)-1),)),
[3]!index_multi),_xlfn.XMATCH(L$2,[3]!header_multi))</f>
        <v>$</v>
      </c>
      <c r="M172" cm="1">
        <f t="array" ref="M172">INDEX([3]!data_multi,_xlfn.XMATCH(_xlfn.CONCAT(
SUBSTITUTE($A172,LEFT($A172,FIND($C172,$A172)+LEN($C172)-1),),
$F172:$I172,
SUBSTITUTE($J172,LEFT($A172,FIND($C172,$A172)+LEN($C172)-1),)),
[3]!index_multi),_xlfn.XMATCH(M$2,[3]!header_multi))</f>
        <v>3.93</v>
      </c>
      <c r="N172">
        <f t="shared" si="24"/>
        <v>3.93</v>
      </c>
      <c r="O172">
        <f t="shared" si="24"/>
        <v>3.93</v>
      </c>
      <c r="P172">
        <f t="shared" si="24"/>
        <v>3.93</v>
      </c>
      <c r="Q172">
        <f t="shared" si="24"/>
        <v>3.93</v>
      </c>
      <c r="R172">
        <f t="shared" si="24"/>
        <v>3.93</v>
      </c>
      <c r="S172">
        <f t="shared" si="24"/>
        <v>3.93</v>
      </c>
      <c r="T172">
        <f t="shared" si="24"/>
        <v>3.93</v>
      </c>
      <c r="U172">
        <f t="shared" si="24"/>
        <v>3.93</v>
      </c>
      <c r="V172">
        <f t="shared" si="24"/>
        <v>3.93</v>
      </c>
      <c r="W172">
        <f t="shared" si="24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ref="M173">INDEX([3]!data_multi,_xlfn.XMATCH(_xlfn.CONCAT(
SUBSTITUTE($A173,LEFT($A173,FIND($C173,$A173)+LEN($C173)-1),),
$F173:$I173,
SUBSTITUTE($J173,LEFT($A173,FIND($C173,$A173)+LEN($C173)-1),)),
[3]!index_multi),_xlfn.XMATCH(M$2,[3]!header_multi))</f>
        <v>11.035885759999999</v>
      </c>
      <c r="N173">
        <f t="shared" si="24"/>
        <v>11.035885759999999</v>
      </c>
      <c r="O173">
        <f t="shared" si="24"/>
        <v>11.035885759999999</v>
      </c>
      <c r="P173">
        <f t="shared" si="24"/>
        <v>11.035885759999999</v>
      </c>
      <c r="Q173">
        <f t="shared" si="24"/>
        <v>11.035885759999999</v>
      </c>
      <c r="R173">
        <f t="shared" si="24"/>
        <v>11.035885759999999</v>
      </c>
      <c r="S173">
        <f t="shared" si="24"/>
        <v>11.035885759999999</v>
      </c>
      <c r="T173">
        <f t="shared" si="24"/>
        <v>11.035885759999999</v>
      </c>
      <c r="U173">
        <f t="shared" si="24"/>
        <v>11.035885759999999</v>
      </c>
      <c r="V173">
        <f t="shared" si="24"/>
        <v>11.035885759999999</v>
      </c>
      <c r="W173">
        <f t="shared" si="24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SUBSTITUTE($A174,LEFT($A174,FIND($C174,$A174)+LEN($C174)-1),),
$F174:$I174,
SUBSTITUTE($J174,LEFT($A174,FIND($C174,$A174)+LEN($C174)-1),)),
[3]!index_multi),_xlfn.XMATCH(L$2,[3]!header_multi))</f>
        <v>unit</v>
      </c>
      <c r="M174" cm="1">
        <f t="array" ref="M174">INDEX([3]!data_multi,_xlfn.XMATCH(_xlfn.CONCAT(
SUBSTITUTE($A174,LEFT($A174,FIND($C174,$A174)+LEN($C174)-1),),
$F174:$I174,
SUBSTITUTE($J174,LEFT($A174,FIND($C174,$A174)+LEN($C174)-1),)),
[3]!index_multi),_xlfn.XMATCH(M$2,[3]!header_multi))</f>
        <v>1</v>
      </c>
      <c r="N174">
        <f t="shared" si="24"/>
        <v>1</v>
      </c>
      <c r="O174">
        <f t="shared" si="24"/>
        <v>1</v>
      </c>
      <c r="P174">
        <f t="shared" si="24"/>
        <v>1</v>
      </c>
      <c r="Q174">
        <f t="shared" si="24"/>
        <v>1</v>
      </c>
      <c r="R174">
        <f t="shared" si="24"/>
        <v>1</v>
      </c>
      <c r="S174">
        <f t="shared" si="24"/>
        <v>1</v>
      </c>
      <c r="T174">
        <f t="shared" si="24"/>
        <v>1</v>
      </c>
      <c r="U174">
        <f t="shared" si="24"/>
        <v>1</v>
      </c>
      <c r="V174">
        <f t="shared" si="24"/>
        <v>1</v>
      </c>
      <c r="W174">
        <f t="shared" si="24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SUBSTITUTE($A176,LEFT($A176,FIND($C176,$A176)+LEN($C176)-1),),
$F176),
[3]!index),_xlfn.XMATCH($G176,[3]!header))</f>
        <v>1950</v>
      </c>
      <c r="N176">
        <f t="shared" ref="N176:W178" si="25">M176</f>
        <v>1950</v>
      </c>
      <c r="O176">
        <f t="shared" si="25"/>
        <v>1950</v>
      </c>
      <c r="P176">
        <f t="shared" si="25"/>
        <v>1950</v>
      </c>
      <c r="Q176">
        <f t="shared" si="25"/>
        <v>1950</v>
      </c>
      <c r="R176">
        <f t="shared" si="25"/>
        <v>1950</v>
      </c>
      <c r="S176">
        <f t="shared" si="25"/>
        <v>1950</v>
      </c>
      <c r="T176">
        <f t="shared" si="25"/>
        <v>1950</v>
      </c>
      <c r="U176">
        <f t="shared" si="25"/>
        <v>1950</v>
      </c>
      <c r="V176">
        <f t="shared" si="25"/>
        <v>1950</v>
      </c>
      <c r="W176">
        <f t="shared" si="25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SUBSTITUTE($A177,LEFT($A177,FIND($C177,$A177)+LEN($C177)-1),),
$F177),
[3]!index),_xlfn.XMATCH($G177,[3]!header))</f>
        <v>2101</v>
      </c>
      <c r="N177">
        <f t="shared" si="25"/>
        <v>2101</v>
      </c>
      <c r="O177">
        <f t="shared" si="25"/>
        <v>2101</v>
      </c>
      <c r="P177">
        <f t="shared" si="25"/>
        <v>2101</v>
      </c>
      <c r="Q177">
        <f t="shared" si="25"/>
        <v>2101</v>
      </c>
      <c r="R177">
        <f t="shared" si="25"/>
        <v>2101</v>
      </c>
      <c r="S177">
        <f t="shared" si="25"/>
        <v>2101</v>
      </c>
      <c r="T177">
        <f t="shared" si="25"/>
        <v>2101</v>
      </c>
      <c r="U177">
        <f t="shared" si="25"/>
        <v>2101</v>
      </c>
      <c r="V177">
        <f t="shared" si="25"/>
        <v>2101</v>
      </c>
      <c r="W177">
        <f t="shared" si="25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SUBSTITUTE($A178,LEFT($A178,FIND($C178,$A178)+LEN($C178)-1),),
$F178),
[3]!index),_xlfn.XMATCH($G178,[3]!header))</f>
        <v>100</v>
      </c>
      <c r="N178">
        <f t="shared" si="25"/>
        <v>100</v>
      </c>
      <c r="O178">
        <f t="shared" si="25"/>
        <v>100</v>
      </c>
      <c r="P178">
        <f t="shared" si="25"/>
        <v>100</v>
      </c>
      <c r="Q178">
        <f t="shared" si="25"/>
        <v>100</v>
      </c>
      <c r="R178">
        <f t="shared" si="25"/>
        <v>100</v>
      </c>
      <c r="S178">
        <f t="shared" si="25"/>
        <v>100</v>
      </c>
      <c r="T178">
        <f t="shared" si="25"/>
        <v>100</v>
      </c>
      <c r="U178">
        <f t="shared" si="25"/>
        <v>100</v>
      </c>
      <c r="V178">
        <f t="shared" si="25"/>
        <v>100</v>
      </c>
      <c r="W178">
        <f t="shared" si="25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SUBSTITUTE($A179,LEFT($A179,FIND($C179,$A179)+LEN($C179)-1),),
$F179),
[3]!index),_xlfn.XMATCH(_xlfn.CONCAT($C179,$G179),[3]!header))</f>
        <v>0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SUBSTITUTE($A180,LEFT($A180,FIND($C180,$A180)+LEN($C180)-1),),
$F180),
[3]!index),_xlfn.XMATCH(L$2,[3]!header))</f>
        <v>MWh</v>
      </c>
      <c r="M180" cm="1">
        <f t="array" ref="M180">INDEX([3]!data,_xlfn.XMATCH(_xlfn.CONCAT(
SUBSTITUTE($A180,LEFT($A180,FIND($C180,$A180)+LEN($C180)-1),),
$F180),
[3]!index),_xlfn.XMATCH($G180,[3]!header))</f>
        <v>10406880</v>
      </c>
      <c r="N180">
        <f t="shared" ref="N180:W185" si="26">M180</f>
        <v>10406880</v>
      </c>
      <c r="O180">
        <f t="shared" si="26"/>
        <v>10406880</v>
      </c>
      <c r="P180">
        <f t="shared" si="26"/>
        <v>10406880</v>
      </c>
      <c r="Q180">
        <f t="shared" si="26"/>
        <v>10406880</v>
      </c>
      <c r="R180">
        <f t="shared" si="26"/>
        <v>10406880</v>
      </c>
      <c r="S180">
        <f t="shared" si="26"/>
        <v>10406880</v>
      </c>
      <c r="T180">
        <f t="shared" si="26"/>
        <v>10406880</v>
      </c>
      <c r="U180">
        <f t="shared" si="26"/>
        <v>10406880</v>
      </c>
      <c r="V180">
        <f t="shared" si="26"/>
        <v>10406880</v>
      </c>
      <c r="W180">
        <f t="shared" si="26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SUBSTITUTE($A181,LEFT($A181,FIND($C181,$A181)+LEN($C181)-1),),
$F181),
[3]!index),_xlfn.XMATCH($G181,[3]!header))</f>
        <v>17618447000</v>
      </c>
      <c r="N181">
        <f t="shared" si="26"/>
        <v>17618447000</v>
      </c>
      <c r="O181">
        <f t="shared" si="26"/>
        <v>17618447000</v>
      </c>
      <c r="P181">
        <f t="shared" si="26"/>
        <v>17618447000</v>
      </c>
      <c r="Q181">
        <f t="shared" si="26"/>
        <v>17618447000</v>
      </c>
      <c r="R181">
        <f t="shared" si="26"/>
        <v>17618447000</v>
      </c>
      <c r="S181">
        <f t="shared" si="26"/>
        <v>17618447000</v>
      </c>
      <c r="T181">
        <f t="shared" si="26"/>
        <v>17618447000</v>
      </c>
      <c r="U181">
        <f t="shared" si="26"/>
        <v>17618447000</v>
      </c>
      <c r="V181">
        <f t="shared" si="26"/>
        <v>17618447000</v>
      </c>
      <c r="W181">
        <f t="shared" si="26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SUBSTITUTE($A182,LEFT($A182,FIND($C182,$A182)+LEN($C182)-1),),
$F182),
[3]!index),_xlfn.XMATCH($G182,[3]!header))</f>
        <v>30</v>
      </c>
      <c r="N182">
        <f t="shared" si="26"/>
        <v>30</v>
      </c>
      <c r="O182">
        <f t="shared" si="26"/>
        <v>30</v>
      </c>
      <c r="P182">
        <f t="shared" si="26"/>
        <v>30</v>
      </c>
      <c r="Q182">
        <f t="shared" si="26"/>
        <v>30</v>
      </c>
      <c r="R182">
        <f t="shared" si="26"/>
        <v>30</v>
      </c>
      <c r="S182">
        <f t="shared" si="26"/>
        <v>30</v>
      </c>
      <c r="T182">
        <f t="shared" si="26"/>
        <v>30</v>
      </c>
      <c r="U182">
        <f t="shared" si="26"/>
        <v>30</v>
      </c>
      <c r="V182">
        <f t="shared" si="26"/>
        <v>30</v>
      </c>
      <c r="W182">
        <f t="shared" si="26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SUBSTITUTE($A183,LEFT($A183,FIND($C183,$A183)+LEN($C183)-1),),
$F183),
[3]!index),_xlfn.XMATCH($G183,[3]!header))</f>
        <v>11840400</v>
      </c>
      <c r="N183">
        <f t="shared" si="26"/>
        <v>11840400</v>
      </c>
      <c r="O183">
        <f t="shared" si="26"/>
        <v>11840400</v>
      </c>
      <c r="P183">
        <f t="shared" si="26"/>
        <v>11840400</v>
      </c>
      <c r="Q183">
        <f t="shared" si="26"/>
        <v>11840400</v>
      </c>
      <c r="R183">
        <f t="shared" si="26"/>
        <v>11840400</v>
      </c>
      <c r="S183">
        <f t="shared" si="26"/>
        <v>11840400</v>
      </c>
      <c r="T183">
        <f t="shared" si="26"/>
        <v>11840400</v>
      </c>
      <c r="U183">
        <f t="shared" si="26"/>
        <v>11840400</v>
      </c>
      <c r="V183">
        <f t="shared" si="26"/>
        <v>11840400</v>
      </c>
      <c r="W183">
        <f t="shared" si="26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SUBSTITUTE($A184,LEFT($A184,FIND($C184,$A184)+LEN($C184)-1),),
$F184:$I184,
SUBSTITUTE($J184,LEFT($A184,FIND($C184,$A184)+LEN($C184)-1),)),
[3]!index_multi),_xlfn.XMATCH(L$2,[3]!header_multi))</f>
        <v>$</v>
      </c>
      <c r="M184" cm="1">
        <f t="array" ref="M184">INDEX([3]!data_multi,_xlfn.XMATCH(_xlfn.CONCAT(
SUBSTITUTE($A184,LEFT($A184,FIND($C184,$A184)+LEN($C184)-1),),
$F184:$I184,
SUBSTITUTE($J184,LEFT($A184,FIND($C184,$A184)+LEN($C184)-1),)),
[3]!index_multi),_xlfn.XMATCH(M$2,[3]!header_multi))</f>
        <v>0.96</v>
      </c>
      <c r="N184">
        <f t="shared" si="26"/>
        <v>0.96</v>
      </c>
      <c r="O184">
        <f t="shared" si="26"/>
        <v>0.96</v>
      </c>
      <c r="P184">
        <f t="shared" si="26"/>
        <v>0.96</v>
      </c>
      <c r="Q184">
        <f t="shared" si="26"/>
        <v>0.96</v>
      </c>
      <c r="R184">
        <f t="shared" si="26"/>
        <v>0.96</v>
      </c>
      <c r="S184">
        <f t="shared" si="26"/>
        <v>0.96</v>
      </c>
      <c r="T184">
        <f t="shared" si="26"/>
        <v>0.96</v>
      </c>
      <c r="U184">
        <f t="shared" si="26"/>
        <v>0.96</v>
      </c>
      <c r="V184">
        <f t="shared" si="26"/>
        <v>0.96</v>
      </c>
      <c r="W184">
        <f t="shared" si="26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SUBSTITUTE($A185,LEFT($A185,FIND($C185,$A185)+LEN($C185)-1),),
$F185:$I185,
SUBSTITUTE($J185,LEFT($A185,FIND($C185,$A185)+LEN($C185)-1),)),
[3]!index_multi),_xlfn.XMATCH(L$2,[3]!header_multi))</f>
        <v>unit</v>
      </c>
      <c r="M185" cm="1">
        <f t="array" ref="M185">INDEX([3]!data_multi,_xlfn.XMATCH(_xlfn.CONCAT(
SUBSTITUTE($A185,LEFT($A185,FIND($C185,$A185)+LEN($C185)-1),),
$F185:$I185,
SUBSTITUTE($J185,LEFT($A185,FIND($C185,$A185)+LEN($C185)-1),)),
[3]!index_multi),_xlfn.XMATCH(M$2,[3]!header_multi))</f>
        <v>1</v>
      </c>
      <c r="N185">
        <f t="shared" si="26"/>
        <v>1</v>
      </c>
      <c r="O185">
        <f t="shared" si="26"/>
        <v>1</v>
      </c>
      <c r="P185">
        <f t="shared" si="26"/>
        <v>1</v>
      </c>
      <c r="Q185">
        <f t="shared" si="26"/>
        <v>1</v>
      </c>
      <c r="R185">
        <f t="shared" si="26"/>
        <v>1</v>
      </c>
      <c r="S185">
        <f t="shared" si="26"/>
        <v>1</v>
      </c>
      <c r="T185">
        <f t="shared" si="26"/>
        <v>1</v>
      </c>
      <c r="U185">
        <f t="shared" si="26"/>
        <v>1</v>
      </c>
      <c r="V185">
        <f t="shared" si="26"/>
        <v>1</v>
      </c>
      <c r="W185">
        <f t="shared" si="26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SUBSTITUTE($A187,LEFT($A187,FIND($C187,$A187)+LEN($C187)-1),),
$F187),
[3]!index),_xlfn.XMATCH($G187,[3]!header))</f>
        <v>2000</v>
      </c>
      <c r="N187">
        <f t="shared" ref="N187:W189" si="27">M187</f>
        <v>2000</v>
      </c>
      <c r="O187">
        <f t="shared" si="27"/>
        <v>2000</v>
      </c>
      <c r="P187">
        <f t="shared" si="27"/>
        <v>2000</v>
      </c>
      <c r="Q187">
        <f t="shared" si="27"/>
        <v>2000</v>
      </c>
      <c r="R187">
        <f t="shared" si="27"/>
        <v>2000</v>
      </c>
      <c r="S187">
        <f t="shared" si="27"/>
        <v>2000</v>
      </c>
      <c r="T187">
        <f t="shared" si="27"/>
        <v>2000</v>
      </c>
      <c r="U187">
        <f t="shared" si="27"/>
        <v>2000</v>
      </c>
      <c r="V187">
        <f t="shared" si="27"/>
        <v>2000</v>
      </c>
      <c r="W187">
        <f t="shared" si="27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SUBSTITUTE($A188,LEFT($A188,FIND($C188,$A188)+LEN($C188)-1),),
$F188),
[3]!index),_xlfn.XMATCH($G188,[3]!header))</f>
        <v>2101</v>
      </c>
      <c r="N188">
        <f t="shared" si="27"/>
        <v>2101</v>
      </c>
      <c r="O188">
        <f t="shared" si="27"/>
        <v>2101</v>
      </c>
      <c r="P188">
        <f t="shared" si="27"/>
        <v>2101</v>
      </c>
      <c r="Q188">
        <f t="shared" si="27"/>
        <v>2101</v>
      </c>
      <c r="R188">
        <f t="shared" si="27"/>
        <v>2101</v>
      </c>
      <c r="S188">
        <f t="shared" si="27"/>
        <v>2101</v>
      </c>
      <c r="T188">
        <f t="shared" si="27"/>
        <v>2101</v>
      </c>
      <c r="U188">
        <f t="shared" si="27"/>
        <v>2101</v>
      </c>
      <c r="V188">
        <f t="shared" si="27"/>
        <v>2101</v>
      </c>
      <c r="W188">
        <f t="shared" si="27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SUBSTITUTE($A189,LEFT($A189,FIND($C189,$A189)+LEN($C189)-1),),
$F189),
[3]!index),_xlfn.XMATCH($G189,[3]!header))</f>
        <v>40</v>
      </c>
      <c r="N189">
        <f t="shared" si="27"/>
        <v>40</v>
      </c>
      <c r="O189">
        <f t="shared" si="27"/>
        <v>40</v>
      </c>
      <c r="P189">
        <f t="shared" si="27"/>
        <v>40</v>
      </c>
      <c r="Q189">
        <f t="shared" si="27"/>
        <v>40</v>
      </c>
      <c r="R189">
        <f t="shared" si="27"/>
        <v>40</v>
      </c>
      <c r="S189">
        <f t="shared" si="27"/>
        <v>40</v>
      </c>
      <c r="T189">
        <f t="shared" si="27"/>
        <v>40</v>
      </c>
      <c r="U189">
        <f t="shared" si="27"/>
        <v>40</v>
      </c>
      <c r="V189">
        <f t="shared" si="27"/>
        <v>40</v>
      </c>
      <c r="W189">
        <f t="shared" si="27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SUBSTITUTE($A190,LEFT($A190,FIND($C190,$A190)+LEN($C190)-1),),
$F190),
[3]!index),_xlfn.XMATCH(_xlfn.CONCAT($C190,$G190),[3]!header))</f>
        <v>4.1000000000000002E-2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SUBSTITUTE($A191,LEFT($A191,FIND($C191,$A191)+LEN($C191)-1),),
$F191),
[3]!index),_xlfn.XMATCH(L$2,[3]!header))</f>
        <v>MWh</v>
      </c>
      <c r="M191" cm="1">
        <f t="array" ref="M191">INDEX([3]!data,_xlfn.XMATCH(_xlfn.CONCAT(
SUBSTITUTE($A191,LEFT($A191,FIND($C191,$A191)+LEN($C191)-1),),
$F191),
[3]!index),_xlfn.XMATCH($G191,[3]!header))</f>
        <v>227760</v>
      </c>
      <c r="N191">
        <f t="shared" ref="N191:W196" si="28">M191</f>
        <v>227760</v>
      </c>
      <c r="O191">
        <f t="shared" si="28"/>
        <v>227760</v>
      </c>
      <c r="P191">
        <f t="shared" si="28"/>
        <v>227760</v>
      </c>
      <c r="Q191">
        <f t="shared" si="28"/>
        <v>227760</v>
      </c>
      <c r="R191">
        <f t="shared" si="28"/>
        <v>227760</v>
      </c>
      <c r="S191">
        <f t="shared" si="28"/>
        <v>227760</v>
      </c>
      <c r="T191">
        <f t="shared" si="28"/>
        <v>227760</v>
      </c>
      <c r="U191">
        <f t="shared" si="28"/>
        <v>227760</v>
      </c>
      <c r="V191">
        <f t="shared" si="28"/>
        <v>227760</v>
      </c>
      <c r="W191">
        <f t="shared" si="28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SUBSTITUTE($A192,LEFT($A192,FIND($C192,$A192)+LEN($C192)-1),),
$F192),
[3]!index),_xlfn.XMATCH($G192,[3]!header))</f>
        <v>260274950</v>
      </c>
      <c r="N192">
        <f t="shared" si="28"/>
        <v>260274950</v>
      </c>
      <c r="O192">
        <f t="shared" si="28"/>
        <v>260274950</v>
      </c>
      <c r="P192">
        <f t="shared" si="28"/>
        <v>260274950</v>
      </c>
      <c r="Q192">
        <f t="shared" si="28"/>
        <v>260274950</v>
      </c>
      <c r="R192">
        <f t="shared" si="28"/>
        <v>260274950</v>
      </c>
      <c r="S192">
        <f t="shared" si="28"/>
        <v>260274950</v>
      </c>
      <c r="T192">
        <f t="shared" si="28"/>
        <v>260274950</v>
      </c>
      <c r="U192">
        <f t="shared" si="28"/>
        <v>260274950</v>
      </c>
      <c r="V192">
        <f t="shared" si="28"/>
        <v>260274950</v>
      </c>
      <c r="W192">
        <f t="shared" si="28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SUBSTITUTE($A193,LEFT($A193,FIND($C193,$A193)+LEN($C193)-1),),
$F193),
[3]!index),_xlfn.XMATCH($G193,[3]!header))</f>
        <v>30</v>
      </c>
      <c r="N193">
        <f t="shared" si="28"/>
        <v>30</v>
      </c>
      <c r="O193">
        <f t="shared" si="28"/>
        <v>30</v>
      </c>
      <c r="P193">
        <f t="shared" si="28"/>
        <v>30</v>
      </c>
      <c r="Q193">
        <f t="shared" si="28"/>
        <v>30</v>
      </c>
      <c r="R193">
        <f t="shared" si="28"/>
        <v>30</v>
      </c>
      <c r="S193">
        <f t="shared" si="28"/>
        <v>30</v>
      </c>
      <c r="T193">
        <f t="shared" si="28"/>
        <v>30</v>
      </c>
      <c r="U193">
        <f t="shared" si="28"/>
        <v>30</v>
      </c>
      <c r="V193">
        <f t="shared" si="28"/>
        <v>30</v>
      </c>
      <c r="W193">
        <f t="shared" si="28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SUBSTITUTE($A194,LEFT($A194,FIND($C194,$A194)+LEN($C194)-1),),
$F194),
[3]!index),_xlfn.XMATCH($G194,[3]!header))</f>
        <v>3241290</v>
      </c>
      <c r="N194">
        <f t="shared" si="28"/>
        <v>3241290</v>
      </c>
      <c r="O194">
        <f t="shared" si="28"/>
        <v>3241290</v>
      </c>
      <c r="P194">
        <f t="shared" si="28"/>
        <v>3241290</v>
      </c>
      <c r="Q194">
        <f t="shared" si="28"/>
        <v>3241290</v>
      </c>
      <c r="R194">
        <f t="shared" si="28"/>
        <v>3241290</v>
      </c>
      <c r="S194">
        <f t="shared" si="28"/>
        <v>3241290</v>
      </c>
      <c r="T194">
        <f t="shared" si="28"/>
        <v>3241290</v>
      </c>
      <c r="U194">
        <f t="shared" si="28"/>
        <v>3241290</v>
      </c>
      <c r="V194">
        <f t="shared" si="28"/>
        <v>3241290</v>
      </c>
      <c r="W194">
        <f t="shared" si="28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SUBSTITUTE($A195,LEFT($A195,FIND($C195,$A195)+LEN($C195)-1),),
$F195:$I195,
SUBSTITUTE($J195,LEFT($A195,FIND($C195,$A195)+LEN($C195)-1),)),
[3]!index_multi),_xlfn.XMATCH(L$2,[3]!header_multi))</f>
        <v>$</v>
      </c>
      <c r="M195" cm="1">
        <f t="array" ref="M195">INDEX([3]!data_multi,_xlfn.XMATCH(_xlfn.CONCAT(
SUBSTITUTE($A195,LEFT($A195,FIND($C195,$A195)+LEN($C195)-1),),
$F195:$I195,
SUBSTITUTE($J195,LEFT($A195,FIND($C195,$A195)+LEN($C195)-1),)),
[3]!index_multi),_xlfn.XMATCH(M$2,[3]!header_multi))</f>
        <v>2.84</v>
      </c>
      <c r="N195">
        <f t="shared" si="28"/>
        <v>2.84</v>
      </c>
      <c r="O195">
        <f t="shared" si="28"/>
        <v>2.84</v>
      </c>
      <c r="P195">
        <f t="shared" si="28"/>
        <v>2.84</v>
      </c>
      <c r="Q195">
        <f t="shared" si="28"/>
        <v>2.84</v>
      </c>
      <c r="R195">
        <f t="shared" si="28"/>
        <v>2.84</v>
      </c>
      <c r="S195">
        <f t="shared" si="28"/>
        <v>2.84</v>
      </c>
      <c r="T195">
        <f t="shared" si="28"/>
        <v>2.84</v>
      </c>
      <c r="U195">
        <f t="shared" si="28"/>
        <v>2.84</v>
      </c>
      <c r="V195">
        <f t="shared" si="28"/>
        <v>2.84</v>
      </c>
      <c r="W195">
        <f t="shared" si="28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SUBSTITUTE($A196,LEFT($A196,FIND($C196,$A196)+LEN($C196)-1),),
$F196:$I196,
SUBSTITUTE($J196,LEFT($A196,FIND($C196,$A196)+LEN($C196)-1),)),
[3]!index_multi),_xlfn.XMATCH(L$2,[3]!header_multi))</f>
        <v>unit</v>
      </c>
      <c r="M196" cm="1">
        <f t="array" ref="M196">INDEX([3]!data_multi,_xlfn.XMATCH(_xlfn.CONCAT(
SUBSTITUTE($A196,LEFT($A196,FIND($C196,$A196)+LEN($C196)-1),),
$F196:$I196,
SUBSTITUTE($J196,LEFT($A196,FIND($C196,$A196)+LEN($C196)-1),)),
[3]!index_multi),_xlfn.XMATCH(M$2,[3]!header_multi))</f>
        <v>1</v>
      </c>
      <c r="N196">
        <f t="shared" si="28"/>
        <v>1</v>
      </c>
      <c r="O196">
        <f t="shared" si="28"/>
        <v>1</v>
      </c>
      <c r="P196">
        <f t="shared" si="28"/>
        <v>1</v>
      </c>
      <c r="Q196">
        <f t="shared" si="28"/>
        <v>1</v>
      </c>
      <c r="R196">
        <f t="shared" si="28"/>
        <v>1</v>
      </c>
      <c r="S196">
        <f t="shared" si="28"/>
        <v>1</v>
      </c>
      <c r="T196">
        <f t="shared" si="28"/>
        <v>1</v>
      </c>
      <c r="U196">
        <f t="shared" si="28"/>
        <v>1</v>
      </c>
      <c r="V196">
        <f t="shared" si="28"/>
        <v>1</v>
      </c>
      <c r="W196">
        <f t="shared" si="28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SUBSTITUTE($A198,LEFT($A198,FIND($C198,$A198)+LEN($C198)-1),),
$F198),
[3]!index),_xlfn.XMATCH($G198,[3]!header))</f>
        <v>2010</v>
      </c>
      <c r="N198">
        <f t="shared" ref="N198:W200" si="29">M198</f>
        <v>2010</v>
      </c>
      <c r="O198">
        <f t="shared" si="29"/>
        <v>2010</v>
      </c>
      <c r="P198">
        <f t="shared" si="29"/>
        <v>2010</v>
      </c>
      <c r="Q198">
        <f t="shared" si="29"/>
        <v>2010</v>
      </c>
      <c r="R198">
        <f t="shared" si="29"/>
        <v>2010</v>
      </c>
      <c r="S198">
        <f t="shared" si="29"/>
        <v>2010</v>
      </c>
      <c r="T198">
        <f t="shared" si="29"/>
        <v>2010</v>
      </c>
      <c r="U198">
        <f t="shared" si="29"/>
        <v>2010</v>
      </c>
      <c r="V198">
        <f t="shared" si="29"/>
        <v>2010</v>
      </c>
      <c r="W198">
        <f t="shared" si="29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SUBSTITUTE($A199,LEFT($A199,FIND($C199,$A199)+LEN($C199)-1),),
$F199),
[3]!index),_xlfn.XMATCH($G199,[3]!header))</f>
        <v>2101</v>
      </c>
      <c r="N199">
        <f t="shared" si="29"/>
        <v>2101</v>
      </c>
      <c r="O199">
        <f t="shared" si="29"/>
        <v>2101</v>
      </c>
      <c r="P199">
        <f t="shared" si="29"/>
        <v>2101</v>
      </c>
      <c r="Q199">
        <f t="shared" si="29"/>
        <v>2101</v>
      </c>
      <c r="R199">
        <f t="shared" si="29"/>
        <v>2101</v>
      </c>
      <c r="S199">
        <f t="shared" si="29"/>
        <v>2101</v>
      </c>
      <c r="T199">
        <f t="shared" si="29"/>
        <v>2101</v>
      </c>
      <c r="U199">
        <f t="shared" si="29"/>
        <v>2101</v>
      </c>
      <c r="V199">
        <f t="shared" si="29"/>
        <v>2101</v>
      </c>
      <c r="W199">
        <f t="shared" si="29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SUBSTITUTE($A200,LEFT($A200,FIND($C200,$A200)+LEN($C200)-1),),
$F200),
[3]!index),_xlfn.XMATCH($G200,[3]!header))</f>
        <v>30</v>
      </c>
      <c r="N200">
        <f t="shared" si="29"/>
        <v>30</v>
      </c>
      <c r="O200">
        <f t="shared" si="29"/>
        <v>30</v>
      </c>
      <c r="P200">
        <f t="shared" si="29"/>
        <v>30</v>
      </c>
      <c r="Q200">
        <f t="shared" si="29"/>
        <v>30</v>
      </c>
      <c r="R200">
        <f t="shared" si="29"/>
        <v>30</v>
      </c>
      <c r="S200">
        <f t="shared" si="29"/>
        <v>30</v>
      </c>
      <c r="T200">
        <f t="shared" si="29"/>
        <v>30</v>
      </c>
      <c r="U200">
        <f t="shared" si="29"/>
        <v>30</v>
      </c>
      <c r="V200">
        <f t="shared" si="29"/>
        <v>30</v>
      </c>
      <c r="W200">
        <f t="shared" si="29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SUBSTITUTE($A201,LEFT($A201,FIND($C201,$A201)+LEN($C201)-1),),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SUBSTITUTE($A202,LEFT($A202,FIND($C202,$A202)+LEN($C202)-1),),
$F202),
[3]!index),_xlfn.XMATCH(L$2,[3]!header))</f>
        <v>MWh</v>
      </c>
      <c r="M202" cm="1">
        <f t="array" ref="M202">INDEX([3]!data,_xlfn.XMATCH(_xlfn.CONCAT(
SUBSTITUTE($A202,LEFT($A202,FIND($C202,$A202)+LEN($C202)-1),),
$F202),
[3]!index),_xlfn.XMATCH($G202,[3]!header))</f>
        <v>394200</v>
      </c>
      <c r="N202">
        <f t="shared" ref="N202:W205" si="30">M202</f>
        <v>394200</v>
      </c>
      <c r="O202">
        <f t="shared" si="30"/>
        <v>394200</v>
      </c>
      <c r="P202">
        <f t="shared" si="30"/>
        <v>394200</v>
      </c>
      <c r="Q202">
        <f t="shared" si="30"/>
        <v>394200</v>
      </c>
      <c r="R202">
        <f t="shared" si="30"/>
        <v>394200</v>
      </c>
      <c r="S202">
        <f t="shared" si="30"/>
        <v>394200</v>
      </c>
      <c r="T202">
        <f t="shared" si="30"/>
        <v>394200</v>
      </c>
      <c r="U202">
        <f t="shared" si="30"/>
        <v>394200</v>
      </c>
      <c r="V202">
        <f t="shared" si="30"/>
        <v>394200</v>
      </c>
      <c r="W202">
        <f t="shared" si="30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SUBSTITUTE($A203,LEFT($A203,FIND($C203,$A203)+LEN($C203)-1),),
$F203),
[3]!index),_xlfn.XMATCH($G203,[3]!header))</f>
        <v>538198500</v>
      </c>
      <c r="N203">
        <f t="shared" si="30"/>
        <v>538198500</v>
      </c>
      <c r="O203">
        <f t="shared" si="30"/>
        <v>538198500</v>
      </c>
      <c r="P203">
        <f t="shared" si="30"/>
        <v>538198500</v>
      </c>
      <c r="Q203">
        <f t="shared" si="30"/>
        <v>538198500</v>
      </c>
      <c r="R203">
        <f t="shared" si="30"/>
        <v>538198500</v>
      </c>
      <c r="S203">
        <f t="shared" si="30"/>
        <v>538198500</v>
      </c>
      <c r="T203">
        <f t="shared" si="30"/>
        <v>538198500</v>
      </c>
      <c r="U203">
        <f t="shared" si="30"/>
        <v>538198500</v>
      </c>
      <c r="V203">
        <f t="shared" si="30"/>
        <v>538198500</v>
      </c>
      <c r="W203">
        <f t="shared" si="30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SUBSTITUTE($A204,LEFT($A204,FIND($C204,$A204)+LEN($C204)-1),),
$F204),
[3]!index),_xlfn.XMATCH($G204,[3]!header))</f>
        <v>3467646</v>
      </c>
      <c r="N204">
        <f t="shared" si="30"/>
        <v>3467646</v>
      </c>
      <c r="O204">
        <f t="shared" si="30"/>
        <v>3467646</v>
      </c>
      <c r="P204">
        <f t="shared" si="30"/>
        <v>3467646</v>
      </c>
      <c r="Q204">
        <f t="shared" si="30"/>
        <v>3467646</v>
      </c>
      <c r="R204">
        <f t="shared" si="30"/>
        <v>3467646</v>
      </c>
      <c r="S204">
        <f t="shared" si="30"/>
        <v>3467646</v>
      </c>
      <c r="T204">
        <f t="shared" si="30"/>
        <v>3467646</v>
      </c>
      <c r="U204">
        <f t="shared" si="30"/>
        <v>3467646</v>
      </c>
      <c r="V204">
        <f t="shared" si="30"/>
        <v>3467646</v>
      </c>
      <c r="W204">
        <f t="shared" si="30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SUBSTITUTE($A205,LEFT($A205,FIND($C205,$A205)+LEN($C205)-1),),
$F205:$I205,
SUBSTITUTE($J205,LEFT($A205,FIND($C205,$A205)+LEN($C205)-1),)),
[3]!index_multi),_xlfn.XMATCH(L$2,[3]!header_multi))</f>
        <v>unit</v>
      </c>
      <c r="M205" cm="1">
        <f t="array" ref="M205">INDEX([3]!data_multi,_xlfn.XMATCH(_xlfn.CONCAT(
SUBSTITUTE($A205,LEFT($A205,FIND($C205,$A205)+LEN($C205)-1),),
$F205:$I205,
SUBSTITUTE($J205,LEFT($A205,FIND($C205,$A205)+LEN($C205)-1),)),
[3]!index_multi),_xlfn.XMATCH(M$2,[3]!header_multi))</f>
        <v>1</v>
      </c>
      <c r="N205">
        <f t="shared" si="30"/>
        <v>1</v>
      </c>
      <c r="O205">
        <f t="shared" si="30"/>
        <v>1</v>
      </c>
      <c r="P205">
        <f t="shared" si="30"/>
        <v>1</v>
      </c>
      <c r="Q205">
        <f t="shared" si="30"/>
        <v>1</v>
      </c>
      <c r="R205">
        <f t="shared" si="30"/>
        <v>1</v>
      </c>
      <c r="S205">
        <f t="shared" si="30"/>
        <v>1</v>
      </c>
      <c r="T205">
        <f t="shared" si="30"/>
        <v>1</v>
      </c>
      <c r="U205">
        <f t="shared" si="30"/>
        <v>1</v>
      </c>
      <c r="V205">
        <f t="shared" si="30"/>
        <v>1</v>
      </c>
      <c r="W205">
        <f t="shared" si="30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SUBSTITUTE($A207,LEFT($A207,FIND($C207,$A207)+LEN($C207)-1),),
$F207),
[3]!index),_xlfn.XMATCH($G207,[3]!header))</f>
        <v>2025</v>
      </c>
      <c r="N207">
        <f t="shared" ref="N207:W209" si="31">M207</f>
        <v>2025</v>
      </c>
      <c r="O207">
        <f t="shared" si="31"/>
        <v>2025</v>
      </c>
      <c r="P207">
        <f t="shared" si="31"/>
        <v>2025</v>
      </c>
      <c r="Q207">
        <f t="shared" si="31"/>
        <v>2025</v>
      </c>
      <c r="R207">
        <f t="shared" si="31"/>
        <v>2025</v>
      </c>
      <c r="S207">
        <f t="shared" si="31"/>
        <v>2025</v>
      </c>
      <c r="T207">
        <f t="shared" si="31"/>
        <v>2025</v>
      </c>
      <c r="U207">
        <f t="shared" si="31"/>
        <v>2025</v>
      </c>
      <c r="V207">
        <f t="shared" si="31"/>
        <v>2025</v>
      </c>
      <c r="W207">
        <f t="shared" si="31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SUBSTITUTE($A208,LEFT($A208,FIND($C208,$A208)+LEN($C208)-1),),
$F208),
[3]!index),_xlfn.XMATCH($G208,[3]!header))</f>
        <v>2101</v>
      </c>
      <c r="N208">
        <f t="shared" si="31"/>
        <v>2101</v>
      </c>
      <c r="O208">
        <f t="shared" si="31"/>
        <v>2101</v>
      </c>
      <c r="P208">
        <f t="shared" si="31"/>
        <v>2101</v>
      </c>
      <c r="Q208">
        <f t="shared" si="31"/>
        <v>2101</v>
      </c>
      <c r="R208">
        <f t="shared" si="31"/>
        <v>2101</v>
      </c>
      <c r="S208">
        <f t="shared" si="31"/>
        <v>2101</v>
      </c>
      <c r="T208">
        <f t="shared" si="31"/>
        <v>2101</v>
      </c>
      <c r="U208">
        <f t="shared" si="31"/>
        <v>2101</v>
      </c>
      <c r="V208">
        <f t="shared" si="31"/>
        <v>2101</v>
      </c>
      <c r="W208">
        <f t="shared" si="31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SUBSTITUTE($A209,LEFT($A209,FIND($C209,$A209)+LEN($C209)-1),),
$F209),
[3]!index),_xlfn.XMATCH($G209,[3]!header))</f>
        <v>30</v>
      </c>
      <c r="N209">
        <f t="shared" si="31"/>
        <v>30</v>
      </c>
      <c r="O209">
        <f t="shared" si="31"/>
        <v>30</v>
      </c>
      <c r="P209">
        <f t="shared" si="31"/>
        <v>30</v>
      </c>
      <c r="Q209">
        <f t="shared" si="31"/>
        <v>30</v>
      </c>
      <c r="R209">
        <f t="shared" si="31"/>
        <v>30</v>
      </c>
      <c r="S209">
        <f t="shared" si="31"/>
        <v>30</v>
      </c>
      <c r="T209">
        <f t="shared" si="31"/>
        <v>30</v>
      </c>
      <c r="U209">
        <f t="shared" si="31"/>
        <v>30</v>
      </c>
      <c r="V209">
        <f t="shared" si="31"/>
        <v>30</v>
      </c>
      <c r="W209">
        <f t="shared" si="31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SUBSTITUTE($A210,LEFT($A210,FIND($C210,$A210)+LEN($C210)-1),),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SUBSTITUTE($A211,LEFT($A211,FIND($C211,$A211)+LEN($C211)-1),),
$F211),
[3]!index),_xlfn.XMATCH(L$2,[3]!header))</f>
        <v>MWh</v>
      </c>
      <c r="M211" cm="1">
        <f t="array" ref="M211">INDEX([3]!data,_xlfn.XMATCH(_xlfn.CONCAT(
SUBSTITUTE($A211,LEFT($A211,FIND($C211,$A211)+LEN($C211)-1),),
$F211),
[3]!index),_xlfn.XMATCH($G211,[3]!header))</f>
        <v>394200</v>
      </c>
      <c r="N211">
        <f t="shared" ref="N211:W215" si="32">M211</f>
        <v>394200</v>
      </c>
      <c r="O211">
        <f t="shared" si="32"/>
        <v>394200</v>
      </c>
      <c r="P211">
        <f t="shared" si="32"/>
        <v>394200</v>
      </c>
      <c r="Q211">
        <f t="shared" si="32"/>
        <v>394200</v>
      </c>
      <c r="R211">
        <f t="shared" si="32"/>
        <v>394200</v>
      </c>
      <c r="S211">
        <f t="shared" si="32"/>
        <v>394200</v>
      </c>
      <c r="T211">
        <f t="shared" si="32"/>
        <v>394200</v>
      </c>
      <c r="U211">
        <f t="shared" si="32"/>
        <v>394200</v>
      </c>
      <c r="V211">
        <f t="shared" si="32"/>
        <v>394200</v>
      </c>
      <c r="W211">
        <f t="shared" si="32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SUBSTITUTE($A212,LEFT($A212,FIND($C212,$A212)+LEN($C212)-1),),
$F212),
[3]!index),_xlfn.XMATCH($G212,[3]!header))</f>
        <v>538198500</v>
      </c>
      <c r="N212">
        <f t="shared" si="32"/>
        <v>538198500</v>
      </c>
      <c r="O212">
        <f t="shared" si="32"/>
        <v>538198500</v>
      </c>
      <c r="P212">
        <f t="shared" si="32"/>
        <v>538198500</v>
      </c>
      <c r="Q212">
        <f t="shared" si="32"/>
        <v>538198500</v>
      </c>
      <c r="R212">
        <f t="shared" si="32"/>
        <v>538198500</v>
      </c>
      <c r="S212">
        <f t="shared" si="32"/>
        <v>538198500</v>
      </c>
      <c r="T212">
        <f t="shared" si="32"/>
        <v>538198500</v>
      </c>
      <c r="U212">
        <f t="shared" si="32"/>
        <v>538198500</v>
      </c>
      <c r="V212">
        <f t="shared" si="32"/>
        <v>538198500</v>
      </c>
      <c r="W212">
        <f t="shared" si="32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SUBSTITUTE($A213,LEFT($A213,FIND($C213,$A213)+LEN($C213)-1),),
$F213),
[3]!index),_xlfn.XMATCH($G213,[3]!header))</f>
        <v>3467646</v>
      </c>
      <c r="N213">
        <f t="shared" si="32"/>
        <v>3467646</v>
      </c>
      <c r="O213">
        <f t="shared" si="32"/>
        <v>3467646</v>
      </c>
      <c r="P213">
        <f t="shared" si="32"/>
        <v>3467646</v>
      </c>
      <c r="Q213">
        <f t="shared" si="32"/>
        <v>3467646</v>
      </c>
      <c r="R213">
        <f t="shared" si="32"/>
        <v>3467646</v>
      </c>
      <c r="S213">
        <f t="shared" si="32"/>
        <v>3467646</v>
      </c>
      <c r="T213">
        <f t="shared" si="32"/>
        <v>3467646</v>
      </c>
      <c r="U213">
        <f t="shared" si="32"/>
        <v>3467646</v>
      </c>
      <c r="V213">
        <f t="shared" si="32"/>
        <v>3467646</v>
      </c>
      <c r="W213">
        <f t="shared" si="32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SUBSTITUTE($A214,LEFT($A214,FIND($C214,$A214)+LEN($C214)-1),),
$F214:$I214,
SUBSTITUTE($J214,LEFT($A214,FIND($C214,$A214)+LEN($C214)-1),)),
[3]!index_multi),_xlfn.XMATCH(L$2,[3]!header_multi))</f>
        <v>MWh</v>
      </c>
      <c r="M214" cm="1">
        <f t="array" ref="M214">INDEX([3]!data_multi,_xlfn.XMATCH(_xlfn.CONCAT(
SUBSTITUTE($A214,LEFT($A214,FIND($C214,$A214)+LEN($C214)-1),),
$F214:$I214,
SUBSTITUTE($J214,LEFT($A214,FIND($C214,$A214)+LEN($C214)-1),)),
[3]!index_multi),_xlfn.XMATCH(M$2,[3]!header_multi))</f>
        <v>0.1</v>
      </c>
      <c r="N214">
        <f t="shared" si="32"/>
        <v>0.1</v>
      </c>
      <c r="O214">
        <f t="shared" si="32"/>
        <v>0.1</v>
      </c>
      <c r="P214">
        <f t="shared" si="32"/>
        <v>0.1</v>
      </c>
      <c r="Q214">
        <f t="shared" si="32"/>
        <v>0.1</v>
      </c>
      <c r="R214">
        <f t="shared" si="32"/>
        <v>0.1</v>
      </c>
      <c r="S214">
        <f t="shared" si="32"/>
        <v>0.1</v>
      </c>
      <c r="T214">
        <f t="shared" si="32"/>
        <v>0.1</v>
      </c>
      <c r="U214">
        <f t="shared" si="32"/>
        <v>0.1</v>
      </c>
      <c r="V214">
        <f t="shared" si="32"/>
        <v>0.1</v>
      </c>
      <c r="W214">
        <f t="shared" si="32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SUBSTITUTE($A215,LEFT($A215,FIND($C215,$A215)+LEN($C215)-1),),
$F215:$I215,
SUBSTITUTE($J215,LEFT($A215,FIND($C215,$A215)+LEN($C215)-1),)),
[3]!index_multi),_xlfn.XMATCH(L$2,[3]!header_multi))</f>
        <v>unit</v>
      </c>
      <c r="M215" cm="1">
        <f t="array" ref="M215">INDEX([3]!data_multi,_xlfn.XMATCH(_xlfn.CONCAT(
SUBSTITUTE($A215,LEFT($A215,FIND($C215,$A215)+LEN($C215)-1),),
$F215:$I215,
SUBSTITUTE($J215,LEFT($A215,FIND($C215,$A215)+LEN($C215)-1),)),
[3]!index_multi),_xlfn.XMATCH(M$2,[3]!header_multi))</f>
        <v>1</v>
      </c>
      <c r="N215">
        <f t="shared" si="32"/>
        <v>1</v>
      </c>
      <c r="O215">
        <f t="shared" si="32"/>
        <v>1</v>
      </c>
      <c r="P215">
        <f t="shared" si="32"/>
        <v>1</v>
      </c>
      <c r="Q215">
        <f t="shared" si="32"/>
        <v>1</v>
      </c>
      <c r="R215">
        <f t="shared" si="32"/>
        <v>1</v>
      </c>
      <c r="S215">
        <f t="shared" si="32"/>
        <v>1</v>
      </c>
      <c r="T215">
        <f t="shared" si="32"/>
        <v>1</v>
      </c>
      <c r="U215">
        <f t="shared" si="32"/>
        <v>1</v>
      </c>
      <c r="V215">
        <f t="shared" si="32"/>
        <v>1</v>
      </c>
      <c r="W215">
        <f t="shared" si="32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SUBSTITUTE($A217,LEFT($A217,FIND($C217,$A217)+LEN($C217)-1),),
$F217),
[3]!index),_xlfn.XMATCH($G217,[3]!header))</f>
        <v>2000</v>
      </c>
      <c r="N217">
        <f t="shared" ref="N217:W219" si="33">M217</f>
        <v>2000</v>
      </c>
      <c r="O217">
        <f t="shared" si="33"/>
        <v>2000</v>
      </c>
      <c r="P217">
        <f t="shared" si="33"/>
        <v>2000</v>
      </c>
      <c r="Q217">
        <f t="shared" si="33"/>
        <v>2000</v>
      </c>
      <c r="R217">
        <f t="shared" si="33"/>
        <v>2000</v>
      </c>
      <c r="S217">
        <f t="shared" si="33"/>
        <v>2000</v>
      </c>
      <c r="T217">
        <f t="shared" si="33"/>
        <v>2000</v>
      </c>
      <c r="U217">
        <f t="shared" si="33"/>
        <v>2000</v>
      </c>
      <c r="V217">
        <f t="shared" si="33"/>
        <v>2000</v>
      </c>
      <c r="W217">
        <f t="shared" si="33"/>
        <v>2000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SUBSTITUTE($A218,LEFT($A218,FIND($C218,$A218)+LEN($C218)-1),),
$F218),
[3]!index),_xlfn.XMATCH($G218,[3]!header))</f>
        <v>2101</v>
      </c>
      <c r="N218">
        <f t="shared" si="33"/>
        <v>2101</v>
      </c>
      <c r="O218">
        <f t="shared" si="33"/>
        <v>2101</v>
      </c>
      <c r="P218">
        <f t="shared" si="33"/>
        <v>2101</v>
      </c>
      <c r="Q218">
        <f t="shared" si="33"/>
        <v>2101</v>
      </c>
      <c r="R218">
        <f t="shared" si="33"/>
        <v>2101</v>
      </c>
      <c r="S218">
        <f t="shared" si="33"/>
        <v>2101</v>
      </c>
      <c r="T218">
        <f t="shared" si="33"/>
        <v>2101</v>
      </c>
      <c r="U218">
        <f t="shared" si="33"/>
        <v>2101</v>
      </c>
      <c r="V218">
        <f t="shared" si="33"/>
        <v>2101</v>
      </c>
      <c r="W218">
        <f t="shared" si="33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SUBSTITUTE($A219,LEFT($A219,FIND($C219,$A219)+LEN($C219)-1),),
$F219),
[3]!index),_xlfn.XMATCH($G219,[3]!header))</f>
        <v>30</v>
      </c>
      <c r="N219">
        <f t="shared" si="33"/>
        <v>30</v>
      </c>
      <c r="O219">
        <f t="shared" si="33"/>
        <v>30</v>
      </c>
      <c r="P219">
        <f t="shared" si="33"/>
        <v>30</v>
      </c>
      <c r="Q219">
        <f t="shared" si="33"/>
        <v>30</v>
      </c>
      <c r="R219">
        <f t="shared" si="33"/>
        <v>30</v>
      </c>
      <c r="S219">
        <f t="shared" si="33"/>
        <v>30</v>
      </c>
      <c r="T219">
        <f t="shared" si="33"/>
        <v>30</v>
      </c>
      <c r="U219">
        <f t="shared" si="33"/>
        <v>30</v>
      </c>
      <c r="V219">
        <f t="shared" si="33"/>
        <v>30</v>
      </c>
      <c r="W219">
        <f t="shared" si="33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SUBSTITUTE($A220,LEFT($A220,FIND($C220,$A220)+LEN($C220)-1),),
$F220),
[3]!index),_xlfn.XMATCH(_xlfn.CONCAT($C220,$G220),[3]!header))</f>
        <v>4.0000000000000001E-3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SUBSTITUTE($A221,LEFT($A221,FIND($C221,$A221)+LEN($C221)-1),),
$F221),
[3]!index),_xlfn.XMATCH(L$2,[3]!header))</f>
        <v>MWh</v>
      </c>
      <c r="M221" cm="1">
        <f t="array" ref="M221">INDEX([3]!data,_xlfn.XMATCH(_xlfn.CONCAT(
SUBSTITUTE($A221,LEFT($A221,FIND($C221,$A221)+LEN($C221)-1),),
$F221),
[3]!index),_xlfn.XMATCH($G221,[3]!header))</f>
        <v>367920</v>
      </c>
      <c r="N221">
        <f t="shared" ref="N221:W224" si="34">M221</f>
        <v>367920</v>
      </c>
      <c r="O221">
        <f t="shared" si="34"/>
        <v>367920</v>
      </c>
      <c r="P221">
        <f t="shared" si="34"/>
        <v>367920</v>
      </c>
      <c r="Q221">
        <f t="shared" si="34"/>
        <v>367920</v>
      </c>
      <c r="R221">
        <f t="shared" si="34"/>
        <v>367920</v>
      </c>
      <c r="S221">
        <f t="shared" si="34"/>
        <v>367920</v>
      </c>
      <c r="T221">
        <f t="shared" si="34"/>
        <v>367920</v>
      </c>
      <c r="U221">
        <f t="shared" si="34"/>
        <v>367920</v>
      </c>
      <c r="V221">
        <f t="shared" si="34"/>
        <v>367920</v>
      </c>
      <c r="W221">
        <f t="shared" si="34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SUBSTITUTE($A222,LEFT($A222,FIND($C222,$A222)+LEN($C222)-1),),
$F222),
[3]!index),_xlfn.XMATCH($G222,[3]!header))</f>
        <v>244329280</v>
      </c>
      <c r="N222">
        <f t="shared" si="34"/>
        <v>244329280</v>
      </c>
      <c r="O222">
        <f t="shared" si="34"/>
        <v>244329280</v>
      </c>
      <c r="P222">
        <f t="shared" si="34"/>
        <v>244329280</v>
      </c>
      <c r="Q222">
        <f t="shared" si="34"/>
        <v>244329280</v>
      </c>
      <c r="R222">
        <f t="shared" si="34"/>
        <v>244329280</v>
      </c>
      <c r="S222">
        <f t="shared" si="34"/>
        <v>244329280</v>
      </c>
      <c r="T222">
        <f t="shared" si="34"/>
        <v>244329280</v>
      </c>
      <c r="U222">
        <f t="shared" si="34"/>
        <v>244329280</v>
      </c>
      <c r="V222">
        <f t="shared" si="34"/>
        <v>244329280</v>
      </c>
      <c r="W222">
        <f t="shared" si="34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SUBSTITUTE($A223,LEFT($A223,FIND($C223,$A223)+LEN($C223)-1),),
$F223),
[3]!index),_xlfn.XMATCH($G223,[3]!header))</f>
        <v>6463600</v>
      </c>
      <c r="N223">
        <f t="shared" si="34"/>
        <v>6463600</v>
      </c>
      <c r="O223">
        <f t="shared" si="34"/>
        <v>6463600</v>
      </c>
      <c r="P223">
        <f t="shared" si="34"/>
        <v>6463600</v>
      </c>
      <c r="Q223">
        <f t="shared" si="34"/>
        <v>6463600</v>
      </c>
      <c r="R223">
        <f t="shared" si="34"/>
        <v>6463600</v>
      </c>
      <c r="S223">
        <f t="shared" si="34"/>
        <v>6463600</v>
      </c>
      <c r="T223">
        <f t="shared" si="34"/>
        <v>6463600</v>
      </c>
      <c r="U223">
        <f t="shared" si="34"/>
        <v>6463600</v>
      </c>
      <c r="V223">
        <f t="shared" si="34"/>
        <v>6463600</v>
      </c>
      <c r="W223">
        <f t="shared" si="34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SUBSTITUTE($A224,LEFT($A224,FIND($C224,$A224)+LEN($C224)-1),),
$F224:$I224,
SUBSTITUTE($J224,LEFT($A224,FIND($C224,$A224)+LEN($C224)-1),)),
[3]!index_multi),_xlfn.XMATCH(L$2,[3]!header_multi))</f>
        <v>unit</v>
      </c>
      <c r="M224" cm="1">
        <f t="array" ref="M224">INDEX([3]!data_multi,_xlfn.XMATCH(_xlfn.CONCAT(
SUBSTITUTE($A224,LEFT($A224,FIND($C224,$A224)+LEN($C224)-1),),
$F224:$I224,
SUBSTITUTE($J224,LEFT($A224,FIND($C224,$A224)+LEN($C224)-1),)),
[3]!index_multi),_xlfn.XMATCH(M$2,[3]!header_multi))</f>
        <v>1</v>
      </c>
      <c r="N224">
        <f t="shared" si="34"/>
        <v>1</v>
      </c>
      <c r="O224">
        <f t="shared" si="34"/>
        <v>1</v>
      </c>
      <c r="P224">
        <f t="shared" si="34"/>
        <v>1</v>
      </c>
      <c r="Q224">
        <f t="shared" si="34"/>
        <v>1</v>
      </c>
      <c r="R224">
        <f t="shared" si="34"/>
        <v>1</v>
      </c>
      <c r="S224">
        <f t="shared" si="34"/>
        <v>1</v>
      </c>
      <c r="T224">
        <f t="shared" si="34"/>
        <v>1</v>
      </c>
      <c r="U224">
        <f t="shared" si="34"/>
        <v>1</v>
      </c>
      <c r="V224">
        <f t="shared" si="34"/>
        <v>1</v>
      </c>
      <c r="W224">
        <f t="shared" si="34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SUBSTITUTE($A226,LEFT($A226,FIND($C226,$A226)+LEN($C226)-1),),
$F226),
[3]!index),_xlfn.XMATCH($G226,[3]!header))</f>
        <v>2025</v>
      </c>
      <c r="N226">
        <f t="shared" ref="N226:W228" si="35">M226</f>
        <v>2025</v>
      </c>
      <c r="O226">
        <f t="shared" si="35"/>
        <v>2025</v>
      </c>
      <c r="P226">
        <f t="shared" si="35"/>
        <v>2025</v>
      </c>
      <c r="Q226">
        <f t="shared" si="35"/>
        <v>2025</v>
      </c>
      <c r="R226">
        <f t="shared" si="35"/>
        <v>2025</v>
      </c>
      <c r="S226">
        <f t="shared" si="35"/>
        <v>2025</v>
      </c>
      <c r="T226">
        <f t="shared" si="35"/>
        <v>2025</v>
      </c>
      <c r="U226">
        <f t="shared" si="35"/>
        <v>2025</v>
      </c>
      <c r="V226">
        <f t="shared" si="35"/>
        <v>2025</v>
      </c>
      <c r="W226">
        <f t="shared" si="35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SUBSTITUTE($A227,LEFT($A227,FIND($C227,$A227)+LEN($C227)-1),),
$F227),
[3]!index),_xlfn.XMATCH($G227,[3]!header))</f>
        <v>2101</v>
      </c>
      <c r="N227">
        <f t="shared" si="35"/>
        <v>2101</v>
      </c>
      <c r="O227">
        <f t="shared" si="35"/>
        <v>2101</v>
      </c>
      <c r="P227">
        <f t="shared" si="35"/>
        <v>2101</v>
      </c>
      <c r="Q227">
        <f t="shared" si="35"/>
        <v>2101</v>
      </c>
      <c r="R227">
        <f t="shared" si="35"/>
        <v>2101</v>
      </c>
      <c r="S227">
        <f t="shared" si="35"/>
        <v>2101</v>
      </c>
      <c r="T227">
        <f t="shared" si="35"/>
        <v>2101</v>
      </c>
      <c r="U227">
        <f t="shared" si="35"/>
        <v>2101</v>
      </c>
      <c r="V227">
        <f t="shared" si="35"/>
        <v>2101</v>
      </c>
      <c r="W227">
        <f t="shared" si="35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SUBSTITUTE($A228,LEFT($A228,FIND($C228,$A228)+LEN($C228)-1),),
$F228),
[3]!index),_xlfn.XMATCH($G228,[3]!header))</f>
        <v>30</v>
      </c>
      <c r="N228">
        <f t="shared" si="35"/>
        <v>30</v>
      </c>
      <c r="O228">
        <f t="shared" si="35"/>
        <v>30</v>
      </c>
      <c r="P228">
        <f t="shared" si="35"/>
        <v>30</v>
      </c>
      <c r="Q228">
        <f t="shared" si="35"/>
        <v>30</v>
      </c>
      <c r="R228">
        <f t="shared" si="35"/>
        <v>30</v>
      </c>
      <c r="S228">
        <f t="shared" si="35"/>
        <v>30</v>
      </c>
      <c r="T228">
        <f t="shared" si="35"/>
        <v>30</v>
      </c>
      <c r="U228">
        <f t="shared" si="35"/>
        <v>30</v>
      </c>
      <c r="V228">
        <f t="shared" si="35"/>
        <v>30</v>
      </c>
      <c r="W228">
        <f t="shared" si="35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SUBSTITUTE($A229,LEFT($A229,FIND($C229,$A229)+LEN($C229)-1),),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SUBSTITUTE($A230,LEFT($A230,FIND($C230,$A230)+LEN($C230)-1),),
$F230),
[3]!index),_xlfn.XMATCH(L$2,[3]!header))</f>
        <v>MWh</v>
      </c>
      <c r="M230" cm="1">
        <f t="array" ref="M230">INDEX([3]!data,_xlfn.XMATCH(_xlfn.CONCAT(
SUBSTITUTE($A230,LEFT($A230,FIND($C230,$A230)+LEN($C230)-1),),
$F230),
[3]!index),_xlfn.XMATCH($G230,[3]!header))</f>
        <v>367920</v>
      </c>
      <c r="N230">
        <f t="shared" ref="N230:W234" si="36">M230</f>
        <v>367920</v>
      </c>
      <c r="O230">
        <f t="shared" si="36"/>
        <v>367920</v>
      </c>
      <c r="P230">
        <f t="shared" si="36"/>
        <v>367920</v>
      </c>
      <c r="Q230">
        <f t="shared" si="36"/>
        <v>367920</v>
      </c>
      <c r="R230">
        <f t="shared" si="36"/>
        <v>367920</v>
      </c>
      <c r="S230">
        <f t="shared" si="36"/>
        <v>367920</v>
      </c>
      <c r="T230">
        <f t="shared" si="36"/>
        <v>367920</v>
      </c>
      <c r="U230">
        <f t="shared" si="36"/>
        <v>367920</v>
      </c>
      <c r="V230">
        <f t="shared" si="36"/>
        <v>367920</v>
      </c>
      <c r="W230">
        <f t="shared" si="36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SUBSTITUTE($A231,LEFT($A231,FIND($C231,$A231)+LEN($C231)-1),),
$F231),
[3]!index),_xlfn.XMATCH($G231,[3]!header))</f>
        <v>244329280</v>
      </c>
      <c r="N231">
        <f t="shared" si="36"/>
        <v>244329280</v>
      </c>
      <c r="O231">
        <f t="shared" si="36"/>
        <v>244329280</v>
      </c>
      <c r="P231">
        <f t="shared" si="36"/>
        <v>244329280</v>
      </c>
      <c r="Q231">
        <f t="shared" si="36"/>
        <v>244329280</v>
      </c>
      <c r="R231">
        <f t="shared" si="36"/>
        <v>244329280</v>
      </c>
      <c r="S231">
        <f t="shared" si="36"/>
        <v>244329280</v>
      </c>
      <c r="T231">
        <f t="shared" si="36"/>
        <v>244329280</v>
      </c>
      <c r="U231">
        <f t="shared" si="36"/>
        <v>244329280</v>
      </c>
      <c r="V231">
        <f t="shared" si="36"/>
        <v>244329280</v>
      </c>
      <c r="W231">
        <f t="shared" si="36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SUBSTITUTE($A232,LEFT($A232,FIND($C232,$A232)+LEN($C232)-1),),
$F232),
[3]!index),_xlfn.XMATCH($G232,[3]!header))</f>
        <v>6463600</v>
      </c>
      <c r="N232">
        <f t="shared" si="36"/>
        <v>6463600</v>
      </c>
      <c r="O232">
        <f t="shared" si="36"/>
        <v>6463600</v>
      </c>
      <c r="P232">
        <f t="shared" si="36"/>
        <v>6463600</v>
      </c>
      <c r="Q232">
        <f t="shared" si="36"/>
        <v>6463600</v>
      </c>
      <c r="R232">
        <f t="shared" si="36"/>
        <v>6463600</v>
      </c>
      <c r="S232">
        <f t="shared" si="36"/>
        <v>6463600</v>
      </c>
      <c r="T232">
        <f t="shared" si="36"/>
        <v>6463600</v>
      </c>
      <c r="U232">
        <f t="shared" si="36"/>
        <v>6463600</v>
      </c>
      <c r="V232">
        <f t="shared" si="36"/>
        <v>6463600</v>
      </c>
      <c r="W232">
        <f t="shared" si="36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SUBSTITUTE($A233,LEFT($A233,FIND($C233,$A233)+LEN($C233)-1),),
$F233:$I233,
SUBSTITUTE($J233,LEFT($A233,FIND($C233,$A233)+LEN($C233)-1),)),
[3]!index_multi),_xlfn.XMATCH(L$2,[3]!header_multi))</f>
        <v>MWh</v>
      </c>
      <c r="M233" cm="1">
        <f t="array" ref="M233">INDEX([3]!data_multi,_xlfn.XMATCH(_xlfn.CONCAT(
SUBSTITUTE($A233,LEFT($A233,FIND($C233,$A233)+LEN($C233)-1),),
$F233:$I233,
SUBSTITUTE($J233,LEFT($A233,FIND($C233,$A233)+LEN($C233)-1),)),
[3]!index_multi),_xlfn.XMATCH(M$2,[3]!header_multi))</f>
        <v>0.1</v>
      </c>
      <c r="N233">
        <f t="shared" si="36"/>
        <v>0.1</v>
      </c>
      <c r="O233">
        <f t="shared" si="36"/>
        <v>0.1</v>
      </c>
      <c r="P233">
        <f t="shared" si="36"/>
        <v>0.1</v>
      </c>
      <c r="Q233">
        <f t="shared" si="36"/>
        <v>0.1</v>
      </c>
      <c r="R233">
        <f t="shared" si="36"/>
        <v>0.1</v>
      </c>
      <c r="S233">
        <f t="shared" si="36"/>
        <v>0.1</v>
      </c>
      <c r="T233">
        <f t="shared" si="36"/>
        <v>0.1</v>
      </c>
      <c r="U233">
        <f t="shared" si="36"/>
        <v>0.1</v>
      </c>
      <c r="V233">
        <f t="shared" si="36"/>
        <v>0.1</v>
      </c>
      <c r="W233">
        <f t="shared" si="36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SUBSTITUTE($A234,LEFT($A234,FIND($C234,$A234)+LEN($C234)-1),),
$F234:$I234,
SUBSTITUTE($J234,LEFT($A234,FIND($C234,$A234)+LEN($C234)-1),)),
[3]!index_multi),_xlfn.XMATCH(L$2,[3]!header_multi))</f>
        <v>unit</v>
      </c>
      <c r="M234" cm="1">
        <f t="array" ref="M234">INDEX([3]!data_multi,_xlfn.XMATCH(_xlfn.CONCAT(
SUBSTITUTE($A234,LEFT($A234,FIND($C234,$A234)+LEN($C234)-1),),
$F234:$I234,
SUBSTITUTE($J234,LEFT($A234,FIND($C234,$A234)+LEN($C234)-1),)),
[3]!index_multi),_xlfn.XMATCH(M$2,[3]!header_multi))</f>
        <v>1</v>
      </c>
      <c r="N234">
        <f t="shared" si="36"/>
        <v>1</v>
      </c>
      <c r="O234">
        <f t="shared" si="36"/>
        <v>1</v>
      </c>
      <c r="P234">
        <f t="shared" si="36"/>
        <v>1</v>
      </c>
      <c r="Q234">
        <f t="shared" si="36"/>
        <v>1</v>
      </c>
      <c r="R234">
        <f t="shared" si="36"/>
        <v>1</v>
      </c>
      <c r="S234">
        <f t="shared" si="36"/>
        <v>1</v>
      </c>
      <c r="T234">
        <f t="shared" si="36"/>
        <v>1</v>
      </c>
      <c r="U234">
        <f t="shared" si="36"/>
        <v>1</v>
      </c>
      <c r="V234">
        <f t="shared" si="36"/>
        <v>1</v>
      </c>
      <c r="W234">
        <f t="shared" si="36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SUBSTITUTE($A236,LEFT($A236,FIND($C236,$A236)+LEN($C236)-1),),
$F236),
[3]!index),_xlfn.XMATCH($G236,[3]!header))</f>
        <v>2025</v>
      </c>
      <c r="N236">
        <f t="shared" ref="N236:W238" si="37">M236</f>
        <v>2025</v>
      </c>
      <c r="O236">
        <f t="shared" si="37"/>
        <v>2025</v>
      </c>
      <c r="P236">
        <f t="shared" si="37"/>
        <v>2025</v>
      </c>
      <c r="Q236">
        <f t="shared" si="37"/>
        <v>2025</v>
      </c>
      <c r="R236">
        <f t="shared" si="37"/>
        <v>2025</v>
      </c>
      <c r="S236">
        <f t="shared" si="37"/>
        <v>2025</v>
      </c>
      <c r="T236">
        <f t="shared" si="37"/>
        <v>2025</v>
      </c>
      <c r="U236">
        <f t="shared" si="37"/>
        <v>2025</v>
      </c>
      <c r="V236">
        <f t="shared" si="37"/>
        <v>2025</v>
      </c>
      <c r="W236">
        <f t="shared" si="37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SUBSTITUTE($A237,LEFT($A237,FIND($C237,$A237)+LEN($C237)-1),),
$F237),
[3]!index),_xlfn.XMATCH($G237,[3]!header))</f>
        <v>2101</v>
      </c>
      <c r="N237">
        <f t="shared" si="37"/>
        <v>2101</v>
      </c>
      <c r="O237">
        <f t="shared" si="37"/>
        <v>2101</v>
      </c>
      <c r="P237">
        <f t="shared" si="37"/>
        <v>2101</v>
      </c>
      <c r="Q237">
        <f t="shared" si="37"/>
        <v>2101</v>
      </c>
      <c r="R237">
        <f t="shared" si="37"/>
        <v>2101</v>
      </c>
      <c r="S237">
        <f t="shared" si="37"/>
        <v>2101</v>
      </c>
      <c r="T237">
        <f t="shared" si="37"/>
        <v>2101</v>
      </c>
      <c r="U237">
        <f t="shared" si="37"/>
        <v>2101</v>
      </c>
      <c r="V237">
        <f t="shared" si="37"/>
        <v>2101</v>
      </c>
      <c r="W237">
        <f t="shared" si="37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SUBSTITUTE($A238,LEFT($A238,FIND($C238,$A238)+LEN($C238)-1),),
$F238),
[3]!index),_xlfn.XMATCH($G238,[3]!header))</f>
        <v>30</v>
      </c>
      <c r="N238">
        <f t="shared" si="37"/>
        <v>30</v>
      </c>
      <c r="O238">
        <f t="shared" si="37"/>
        <v>30</v>
      </c>
      <c r="P238">
        <f t="shared" si="37"/>
        <v>30</v>
      </c>
      <c r="Q238">
        <f t="shared" si="37"/>
        <v>30</v>
      </c>
      <c r="R238">
        <f t="shared" si="37"/>
        <v>30</v>
      </c>
      <c r="S238">
        <f t="shared" si="37"/>
        <v>30</v>
      </c>
      <c r="T238">
        <f t="shared" si="37"/>
        <v>30</v>
      </c>
      <c r="U238">
        <f t="shared" si="37"/>
        <v>30</v>
      </c>
      <c r="V238">
        <f t="shared" si="37"/>
        <v>30</v>
      </c>
      <c r="W238">
        <f t="shared" si="37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SUBSTITUTE($A239,LEFT($A239,FIND($C239,$A239)+LEN($C239)-1),),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SUBSTITUTE($A240,LEFT($A240,FIND($C240,$A240)+LEN($C240)-1),),
$F240),
[3]!index),_xlfn.XMATCH(L$2,[3]!header))</f>
        <v>MWh</v>
      </c>
      <c r="M240" cm="1">
        <f t="array" ref="M240">INDEX([3]!data,_xlfn.XMATCH(_xlfn.CONCAT(
SUBSTITUTE($A240,LEFT($A240,FIND($C240,$A240)+LEN($C240)-1),),
$F240),
[3]!index),_xlfn.XMATCH($G240,[3]!header))</f>
        <v>367920</v>
      </c>
      <c r="N240">
        <f t="shared" ref="N240:W244" si="38">M240</f>
        <v>367920</v>
      </c>
      <c r="O240">
        <f t="shared" si="38"/>
        <v>367920</v>
      </c>
      <c r="P240">
        <f t="shared" si="38"/>
        <v>367920</v>
      </c>
      <c r="Q240">
        <f t="shared" si="38"/>
        <v>367920</v>
      </c>
      <c r="R240">
        <f t="shared" si="38"/>
        <v>367920</v>
      </c>
      <c r="S240">
        <f t="shared" si="38"/>
        <v>367920</v>
      </c>
      <c r="T240">
        <f t="shared" si="38"/>
        <v>367920</v>
      </c>
      <c r="U240">
        <f t="shared" si="38"/>
        <v>367920</v>
      </c>
      <c r="V240">
        <f t="shared" si="38"/>
        <v>367920</v>
      </c>
      <c r="W240">
        <f t="shared" si="38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SUBSTITUTE($A241,LEFT($A241,FIND($C241,$A241)+LEN($C241)-1),),
$F241),
[3]!index),_xlfn.XMATCH($G241,[3]!header))</f>
        <v>244329280</v>
      </c>
      <c r="N241">
        <f t="shared" si="38"/>
        <v>244329280</v>
      </c>
      <c r="O241">
        <f t="shared" si="38"/>
        <v>244329280</v>
      </c>
      <c r="P241">
        <f t="shared" si="38"/>
        <v>244329280</v>
      </c>
      <c r="Q241">
        <f t="shared" si="38"/>
        <v>244329280</v>
      </c>
      <c r="R241">
        <f t="shared" si="38"/>
        <v>244329280</v>
      </c>
      <c r="S241">
        <f t="shared" si="38"/>
        <v>244329280</v>
      </c>
      <c r="T241">
        <f t="shared" si="38"/>
        <v>244329280</v>
      </c>
      <c r="U241">
        <f t="shared" si="38"/>
        <v>244329280</v>
      </c>
      <c r="V241">
        <f t="shared" si="38"/>
        <v>244329280</v>
      </c>
      <c r="W241">
        <f t="shared" si="38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SUBSTITUTE($A242,LEFT($A242,FIND($C242,$A242)+LEN($C242)-1),),
$F242),
[3]!index),_xlfn.XMATCH($G242,[3]!header))</f>
        <v>6463600</v>
      </c>
      <c r="N242">
        <f t="shared" si="38"/>
        <v>6463600</v>
      </c>
      <c r="O242">
        <f t="shared" si="38"/>
        <v>6463600</v>
      </c>
      <c r="P242">
        <f t="shared" si="38"/>
        <v>6463600</v>
      </c>
      <c r="Q242">
        <f t="shared" si="38"/>
        <v>6463600</v>
      </c>
      <c r="R242">
        <f t="shared" si="38"/>
        <v>6463600</v>
      </c>
      <c r="S242">
        <f t="shared" si="38"/>
        <v>6463600</v>
      </c>
      <c r="T242">
        <f t="shared" si="38"/>
        <v>6463600</v>
      </c>
      <c r="U242">
        <f t="shared" si="38"/>
        <v>6463600</v>
      </c>
      <c r="V242">
        <f t="shared" si="38"/>
        <v>6463600</v>
      </c>
      <c r="W242">
        <f t="shared" si="38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SUBSTITUTE($A243,LEFT($A243,FIND($C243,$A243)+LEN($C243)-1),),
$F243:$I243,
SUBSTITUTE($J243,LEFT($A243,FIND($C243,$A243)+LEN($C243)-1),)),
[3]!index_multi),_xlfn.XMATCH(L$2,[3]!header_multi))</f>
        <v>MWh</v>
      </c>
      <c r="M243" cm="1">
        <f t="array" ref="M243">INDEX([3]!data_multi,_xlfn.XMATCH(_xlfn.CONCAT(
SUBSTITUTE($A243,LEFT($A243,FIND($C243,$A243)+LEN($C243)-1),),
$F243:$I243,
SUBSTITUTE($J243,LEFT($A243,FIND($C243,$A243)+LEN($C243)-1),)),
[3]!index_multi),_xlfn.XMATCH(M$2,[3]!header_multi))</f>
        <v>0.3</v>
      </c>
      <c r="N243">
        <f t="shared" si="38"/>
        <v>0.3</v>
      </c>
      <c r="O243">
        <f t="shared" si="38"/>
        <v>0.3</v>
      </c>
      <c r="P243">
        <f t="shared" si="38"/>
        <v>0.3</v>
      </c>
      <c r="Q243">
        <f t="shared" si="38"/>
        <v>0.3</v>
      </c>
      <c r="R243">
        <f t="shared" si="38"/>
        <v>0.3</v>
      </c>
      <c r="S243">
        <f t="shared" si="38"/>
        <v>0.3</v>
      </c>
      <c r="T243">
        <f t="shared" si="38"/>
        <v>0.3</v>
      </c>
      <c r="U243">
        <f t="shared" si="38"/>
        <v>0.3</v>
      </c>
      <c r="V243">
        <f t="shared" si="38"/>
        <v>0.3</v>
      </c>
      <c r="W243">
        <f t="shared" si="38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SUBSTITUTE($A244,LEFT($A244,FIND($C244,$A244)+LEN($C244)-1),),
$F244:$I244,
SUBSTITUTE($J244,LEFT($A244,FIND($C244,$A244)+LEN($C244)-1),)),
[3]!index_multi),_xlfn.XMATCH(L$2,[3]!header_multi))</f>
        <v>unit</v>
      </c>
      <c r="M244" cm="1">
        <f t="array" ref="M244">INDEX([3]!data_multi,_xlfn.XMATCH(_xlfn.CONCAT(
SUBSTITUTE($A244,LEFT($A244,FIND($C244,$A244)+LEN($C244)-1),),
$F244:$I244,
SUBSTITUTE($J244,LEFT($A244,FIND($C244,$A244)+LEN($C244)-1),)),
[3]!index_multi),_xlfn.XMATCH(M$2,[3]!header_multi))</f>
        <v>1</v>
      </c>
      <c r="N244">
        <f t="shared" si="38"/>
        <v>1</v>
      </c>
      <c r="O244">
        <f t="shared" si="38"/>
        <v>1</v>
      </c>
      <c r="P244">
        <f t="shared" si="38"/>
        <v>1</v>
      </c>
      <c r="Q244">
        <f t="shared" si="38"/>
        <v>1</v>
      </c>
      <c r="R244">
        <f t="shared" si="38"/>
        <v>1</v>
      </c>
      <c r="S244">
        <f t="shared" si="38"/>
        <v>1</v>
      </c>
      <c r="T244">
        <f t="shared" si="38"/>
        <v>1</v>
      </c>
      <c r="U244">
        <f t="shared" si="38"/>
        <v>1</v>
      </c>
      <c r="V244">
        <f t="shared" si="38"/>
        <v>1</v>
      </c>
      <c r="W244">
        <f t="shared" si="38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SUBSTITUTE($A246,LEFT($A246,FIND($C246,$A246)+LEN($C246)-1),),
$F246),
[3]!index),_xlfn.XMATCH($G246,[3]!header))</f>
        <v>2025</v>
      </c>
      <c r="N246">
        <f t="shared" ref="N246:W248" si="39">M246</f>
        <v>2025</v>
      </c>
      <c r="O246">
        <f t="shared" si="39"/>
        <v>2025</v>
      </c>
      <c r="P246">
        <f t="shared" si="39"/>
        <v>2025</v>
      </c>
      <c r="Q246">
        <f t="shared" si="39"/>
        <v>2025</v>
      </c>
      <c r="R246">
        <f t="shared" si="39"/>
        <v>2025</v>
      </c>
      <c r="S246">
        <f t="shared" si="39"/>
        <v>2025</v>
      </c>
      <c r="T246">
        <f t="shared" si="39"/>
        <v>2025</v>
      </c>
      <c r="U246">
        <f t="shared" si="39"/>
        <v>2025</v>
      </c>
      <c r="V246">
        <f t="shared" si="39"/>
        <v>2025</v>
      </c>
      <c r="W246">
        <f t="shared" si="39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SUBSTITUTE($A247,LEFT($A247,FIND($C247,$A247)+LEN($C247)-1),),
$F247),
[3]!index),_xlfn.XMATCH($G247,[3]!header))</f>
        <v>2101</v>
      </c>
      <c r="N247">
        <f t="shared" si="39"/>
        <v>2101</v>
      </c>
      <c r="O247">
        <f t="shared" si="39"/>
        <v>2101</v>
      </c>
      <c r="P247">
        <f t="shared" si="39"/>
        <v>2101</v>
      </c>
      <c r="Q247">
        <f t="shared" si="39"/>
        <v>2101</v>
      </c>
      <c r="R247">
        <f t="shared" si="39"/>
        <v>2101</v>
      </c>
      <c r="S247">
        <f t="shared" si="39"/>
        <v>2101</v>
      </c>
      <c r="T247">
        <f t="shared" si="39"/>
        <v>2101</v>
      </c>
      <c r="U247">
        <f t="shared" si="39"/>
        <v>2101</v>
      </c>
      <c r="V247">
        <f t="shared" si="39"/>
        <v>2101</v>
      </c>
      <c r="W247">
        <f t="shared" si="39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SUBSTITUTE($A248,LEFT($A248,FIND($C248,$A248)+LEN($C248)-1),),
$F248),
[3]!index),_xlfn.XMATCH($G248,[3]!header))</f>
        <v>30</v>
      </c>
      <c r="N248">
        <f t="shared" si="39"/>
        <v>30</v>
      </c>
      <c r="O248">
        <f t="shared" si="39"/>
        <v>30</v>
      </c>
      <c r="P248">
        <f t="shared" si="39"/>
        <v>30</v>
      </c>
      <c r="Q248">
        <f t="shared" si="39"/>
        <v>30</v>
      </c>
      <c r="R248">
        <f t="shared" si="39"/>
        <v>30</v>
      </c>
      <c r="S248">
        <f t="shared" si="39"/>
        <v>30</v>
      </c>
      <c r="T248">
        <f t="shared" si="39"/>
        <v>30</v>
      </c>
      <c r="U248">
        <f t="shared" si="39"/>
        <v>30</v>
      </c>
      <c r="V248">
        <f t="shared" si="39"/>
        <v>30</v>
      </c>
      <c r="W248">
        <f t="shared" si="39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SUBSTITUTE($A249,LEFT($A249,FIND($C249,$A249)+LEN($C249)-1),),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SUBSTITUTE($A250,LEFT($A250,FIND($C250,$A250)+LEN($C250)-1),),
$F250),
[3]!index),_xlfn.XMATCH(L$2,[3]!header))</f>
        <v>MWh</v>
      </c>
      <c r="M250" cm="1">
        <f t="array" ref="M250">INDEX([3]!data,_xlfn.XMATCH(_xlfn.CONCAT(
SUBSTITUTE($A250,LEFT($A250,FIND($C250,$A250)+LEN($C250)-1),),
$F250),
[3]!index),_xlfn.XMATCH($G250,[3]!header))</f>
        <v>1541760</v>
      </c>
      <c r="N250">
        <f t="shared" ref="N250:W253" si="40">M250</f>
        <v>1541760</v>
      </c>
      <c r="O250">
        <f t="shared" si="40"/>
        <v>1541760</v>
      </c>
      <c r="P250">
        <f t="shared" si="40"/>
        <v>1541760</v>
      </c>
      <c r="Q250">
        <f t="shared" si="40"/>
        <v>1541760</v>
      </c>
      <c r="R250">
        <f t="shared" si="40"/>
        <v>1541760</v>
      </c>
      <c r="S250">
        <f t="shared" si="40"/>
        <v>1541760</v>
      </c>
      <c r="T250">
        <f t="shared" si="40"/>
        <v>1541760</v>
      </c>
      <c r="U250">
        <f t="shared" si="40"/>
        <v>1541760</v>
      </c>
      <c r="V250">
        <f t="shared" si="40"/>
        <v>1541760</v>
      </c>
      <c r="W250">
        <f t="shared" si="40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SUBSTITUTE($A251,LEFT($A251,FIND($C251,$A251)+LEN($C251)-1),),
$F251),
[3]!index),_xlfn.XMATCH($G251,[3]!header))</f>
        <v>1962044000</v>
      </c>
      <c r="N251">
        <f t="shared" si="40"/>
        <v>1962044000</v>
      </c>
      <c r="O251">
        <f t="shared" si="40"/>
        <v>1962044000</v>
      </c>
      <c r="P251">
        <f t="shared" si="40"/>
        <v>1962044000</v>
      </c>
      <c r="Q251">
        <f t="shared" si="40"/>
        <v>1962044000</v>
      </c>
      <c r="R251">
        <f t="shared" si="40"/>
        <v>1962044000</v>
      </c>
      <c r="S251">
        <f t="shared" si="40"/>
        <v>1962044000</v>
      </c>
      <c r="T251">
        <f t="shared" si="40"/>
        <v>1962044000</v>
      </c>
      <c r="U251">
        <f t="shared" si="40"/>
        <v>1962044000</v>
      </c>
      <c r="V251">
        <f t="shared" si="40"/>
        <v>1962044000</v>
      </c>
      <c r="W251">
        <f t="shared" si="40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SUBSTITUTE($A252,LEFT($A252,FIND($C252,$A252)+LEN($C252)-1),),
$F252),
[3]!index),_xlfn.XMATCH($G252,[3]!header))</f>
        <v>57491200</v>
      </c>
      <c r="N252">
        <f t="shared" si="40"/>
        <v>57491200</v>
      </c>
      <c r="O252">
        <f t="shared" si="40"/>
        <v>57491200</v>
      </c>
      <c r="P252">
        <f t="shared" si="40"/>
        <v>57491200</v>
      </c>
      <c r="Q252">
        <f t="shared" si="40"/>
        <v>57491200</v>
      </c>
      <c r="R252">
        <f t="shared" si="40"/>
        <v>57491200</v>
      </c>
      <c r="S252">
        <f t="shared" si="40"/>
        <v>57491200</v>
      </c>
      <c r="T252">
        <f t="shared" si="40"/>
        <v>57491200</v>
      </c>
      <c r="U252">
        <f t="shared" si="40"/>
        <v>57491200</v>
      </c>
      <c r="V252">
        <f t="shared" si="40"/>
        <v>57491200</v>
      </c>
      <c r="W252">
        <f t="shared" si="40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SUBSTITUTE($A253,LEFT($A253,FIND($C253,$A253)+LEN($C253)-1),),
$F253:$I253,
SUBSTITUTE($J253,LEFT($A253,FIND($C253,$A253)+LEN($C253)-1),)),
[3]!index_multi),_xlfn.XMATCH(L$2,[3]!header_multi))</f>
        <v>unit</v>
      </c>
      <c r="M253" cm="1">
        <f t="array" ref="M253">INDEX([3]!data_multi,_xlfn.XMATCH(_xlfn.CONCAT(
SUBSTITUTE($A253,LEFT($A253,FIND($C253,$A253)+LEN($C253)-1),),
$F253:$I253,
SUBSTITUTE($J253,LEFT($A253,FIND($C253,$A253)+LEN($C253)-1),)),
[3]!index_multi),_xlfn.XMATCH(M$2,[3]!header_multi))</f>
        <v>1</v>
      </c>
      <c r="N253">
        <f t="shared" si="40"/>
        <v>1</v>
      </c>
      <c r="O253">
        <f t="shared" si="40"/>
        <v>1</v>
      </c>
      <c r="P253">
        <f t="shared" si="40"/>
        <v>1</v>
      </c>
      <c r="Q253">
        <f t="shared" si="40"/>
        <v>1</v>
      </c>
      <c r="R253">
        <f t="shared" si="40"/>
        <v>1</v>
      </c>
      <c r="S253">
        <f t="shared" si="40"/>
        <v>1</v>
      </c>
      <c r="T253">
        <f t="shared" si="40"/>
        <v>1</v>
      </c>
      <c r="U253">
        <f t="shared" si="40"/>
        <v>1</v>
      </c>
      <c r="V253">
        <f t="shared" si="40"/>
        <v>1</v>
      </c>
      <c r="W253">
        <f t="shared" si="40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 cm="1">
        <f t="array" ref="L254">INDEX([1]!data,_xlfn.XMATCH(_xlfn.CONCAT(
SUBSTITUTE($A254,LEFT($A254,FIND($C254,$A254)+LEN($C254)-1),),
$F254:$I254,
SUBSTITUTE($J254,LEFT($A254,FIND($C254,$A254)+LEN($C254)-1),)),
[1]!index),_xlfn.XMATCH(L$2,[1]!header))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SUBSTITUTE($A256,LEFT($A256,FIND($C256,$A256)+LEN($C256)-1),),
$F256),
[3]!index),_xlfn.XMATCH($G256,[3]!header))</f>
        <v>0.125</v>
      </c>
      <c r="N256">
        <f t="shared" ref="N256:W257" si="41">M256</f>
        <v>0.125</v>
      </c>
      <c r="O256">
        <f t="shared" si="41"/>
        <v>0.125</v>
      </c>
      <c r="P256">
        <f t="shared" si="41"/>
        <v>0.125</v>
      </c>
      <c r="Q256">
        <f t="shared" si="41"/>
        <v>0.125</v>
      </c>
      <c r="R256">
        <f t="shared" si="41"/>
        <v>0.125</v>
      </c>
      <c r="S256">
        <f t="shared" si="41"/>
        <v>0.125</v>
      </c>
      <c r="T256">
        <f t="shared" si="41"/>
        <v>0.125</v>
      </c>
      <c r="U256">
        <f t="shared" si="41"/>
        <v>0.125</v>
      </c>
      <c r="V256">
        <f t="shared" si="41"/>
        <v>0.125</v>
      </c>
      <c r="W256">
        <f t="shared" si="41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SUBSTITUTE($A257,LEFT($A257,FIND($C257,$A257)+LEN($C257)-1),),
$F257),
[3]!index),_xlfn.XMATCH($G257,[3]!header))</f>
        <v>10</v>
      </c>
      <c r="N257">
        <f t="shared" si="41"/>
        <v>10</v>
      </c>
      <c r="O257">
        <f t="shared" si="41"/>
        <v>10</v>
      </c>
      <c r="P257">
        <f t="shared" si="41"/>
        <v>10</v>
      </c>
      <c r="Q257">
        <f t="shared" si="41"/>
        <v>10</v>
      </c>
      <c r="R257">
        <f t="shared" si="41"/>
        <v>10</v>
      </c>
      <c r="S257">
        <f t="shared" si="41"/>
        <v>10</v>
      </c>
      <c r="T257">
        <f t="shared" si="41"/>
        <v>10</v>
      </c>
      <c r="U257">
        <f t="shared" si="41"/>
        <v>10</v>
      </c>
      <c r="V257">
        <f t="shared" si="41"/>
        <v>10</v>
      </c>
      <c r="W257">
        <f t="shared" si="41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SUBSTITUTE($A259,LEFT($A259,FIND($C259,$A259)+LEN($C259)-1),),
$F259),
[3]!index),_xlfn.XMATCH($G259,[3]!header))</f>
        <v>2000</v>
      </c>
      <c r="N259">
        <f t="shared" ref="N259:W261" si="42">M259</f>
        <v>2000</v>
      </c>
      <c r="O259">
        <f t="shared" si="42"/>
        <v>2000</v>
      </c>
      <c r="P259">
        <f t="shared" si="42"/>
        <v>2000</v>
      </c>
      <c r="Q259">
        <f t="shared" si="42"/>
        <v>2000</v>
      </c>
      <c r="R259">
        <f t="shared" si="42"/>
        <v>2000</v>
      </c>
      <c r="S259">
        <f t="shared" si="42"/>
        <v>2000</v>
      </c>
      <c r="T259">
        <f t="shared" si="42"/>
        <v>2000</v>
      </c>
      <c r="U259">
        <f t="shared" si="42"/>
        <v>2000</v>
      </c>
      <c r="V259">
        <f t="shared" si="42"/>
        <v>2000</v>
      </c>
      <c r="W259">
        <f t="shared" si="42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SUBSTITUTE($A260,LEFT($A260,FIND($C260,$A260)+LEN($C260)-1),),
$F260),
[3]!index),_xlfn.XMATCH($G260,[3]!header))</f>
        <v>2101</v>
      </c>
      <c r="N260">
        <f t="shared" si="42"/>
        <v>2101</v>
      </c>
      <c r="O260">
        <f t="shared" si="42"/>
        <v>2101</v>
      </c>
      <c r="P260">
        <f t="shared" si="42"/>
        <v>2101</v>
      </c>
      <c r="Q260">
        <f t="shared" si="42"/>
        <v>2101</v>
      </c>
      <c r="R260">
        <f t="shared" si="42"/>
        <v>2101</v>
      </c>
      <c r="S260">
        <f t="shared" si="42"/>
        <v>2101</v>
      </c>
      <c r="T260">
        <f t="shared" si="42"/>
        <v>2101</v>
      </c>
      <c r="U260">
        <f t="shared" si="42"/>
        <v>2101</v>
      </c>
      <c r="V260">
        <f t="shared" si="42"/>
        <v>2101</v>
      </c>
      <c r="W260">
        <f t="shared" si="42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SUBSTITUTE($A261,LEFT($A261,FIND($C261,$A261)+LEN($C261)-1),),
$F261),
[3]!index),_xlfn.XMATCH($G261,[3]!header))</f>
        <v>30</v>
      </c>
      <c r="N261">
        <f t="shared" si="42"/>
        <v>30</v>
      </c>
      <c r="O261">
        <f t="shared" si="42"/>
        <v>30</v>
      </c>
      <c r="P261">
        <f t="shared" si="42"/>
        <v>30</v>
      </c>
      <c r="Q261">
        <f t="shared" si="42"/>
        <v>30</v>
      </c>
      <c r="R261">
        <f t="shared" si="42"/>
        <v>30</v>
      </c>
      <c r="S261">
        <f t="shared" si="42"/>
        <v>30</v>
      </c>
      <c r="T261">
        <f t="shared" si="42"/>
        <v>30</v>
      </c>
      <c r="U261">
        <f t="shared" si="42"/>
        <v>30</v>
      </c>
      <c r="V261">
        <f t="shared" si="42"/>
        <v>30</v>
      </c>
      <c r="W261">
        <f t="shared" si="42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SUBSTITUTE($A262,LEFT($A262,FIND($C262,$A262)+LEN($C262)-1),),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SUBSTITUTE($A263,LEFT($A263,FIND($C263,$A263)+LEN($C263)-1),),
$F263),
[3]!index),_xlfn.XMATCH(L$2,[3]!header))</f>
        <v>MWh</v>
      </c>
      <c r="M263" cm="1">
        <f t="array" ref="M263">INDEX([3]!data,_xlfn.XMATCH(_xlfn.CONCAT(
SUBSTITUTE($A263,LEFT($A263,FIND($C263,$A263)+LEN($C263)-1),),
$F263),
[3]!index),_xlfn.XMATCH($G263,[3]!header))</f>
        <v>1068194.4000000001</v>
      </c>
      <c r="N263">
        <f t="shared" ref="N263:W268" si="43">M263</f>
        <v>1068194.4000000001</v>
      </c>
      <c r="O263">
        <f t="shared" si="43"/>
        <v>1068194.4000000001</v>
      </c>
      <c r="P263">
        <f t="shared" si="43"/>
        <v>1068194.4000000001</v>
      </c>
      <c r="Q263">
        <f t="shared" si="43"/>
        <v>1068194.4000000001</v>
      </c>
      <c r="R263">
        <f t="shared" si="43"/>
        <v>1068194.4000000001</v>
      </c>
      <c r="S263">
        <f t="shared" si="43"/>
        <v>1068194.4000000001</v>
      </c>
      <c r="T263">
        <f t="shared" si="43"/>
        <v>1068194.4000000001</v>
      </c>
      <c r="U263">
        <f t="shared" si="43"/>
        <v>1068194.4000000001</v>
      </c>
      <c r="V263">
        <f t="shared" si="43"/>
        <v>1068194.4000000001</v>
      </c>
      <c r="W263">
        <f t="shared" si="43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SUBSTITUTE($A264,LEFT($A264,FIND($C264,$A264)+LEN($C264)-1),),
$F264),
[3]!index),_xlfn.XMATCH($G264,[3]!header))</f>
        <v>3714730500</v>
      </c>
      <c r="N264">
        <f t="shared" si="43"/>
        <v>3714730500</v>
      </c>
      <c r="O264">
        <f t="shared" si="43"/>
        <v>3714730500</v>
      </c>
      <c r="P264">
        <f t="shared" si="43"/>
        <v>3714730500</v>
      </c>
      <c r="Q264">
        <f t="shared" si="43"/>
        <v>3714730500</v>
      </c>
      <c r="R264">
        <f t="shared" si="43"/>
        <v>3714730500</v>
      </c>
      <c r="S264">
        <f t="shared" si="43"/>
        <v>3714730500</v>
      </c>
      <c r="T264">
        <f t="shared" si="43"/>
        <v>3714730500</v>
      </c>
      <c r="U264">
        <f t="shared" si="43"/>
        <v>3714730500</v>
      </c>
      <c r="V264">
        <f t="shared" si="43"/>
        <v>3714730500</v>
      </c>
      <c r="W264">
        <f t="shared" si="43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SUBSTITUTE($A265,LEFT($A265,FIND($C265,$A265)+LEN($C265)-1),),
$F265),
[3]!index),_xlfn.XMATCH($G265,[3]!header))</f>
        <v>34467550</v>
      </c>
      <c r="N265">
        <f t="shared" si="43"/>
        <v>34467550</v>
      </c>
      <c r="O265">
        <f t="shared" si="43"/>
        <v>34467550</v>
      </c>
      <c r="P265">
        <f t="shared" si="43"/>
        <v>34467550</v>
      </c>
      <c r="Q265">
        <f t="shared" si="43"/>
        <v>34467550</v>
      </c>
      <c r="R265">
        <f t="shared" si="43"/>
        <v>34467550</v>
      </c>
      <c r="S265">
        <f t="shared" si="43"/>
        <v>34467550</v>
      </c>
      <c r="T265">
        <f t="shared" si="43"/>
        <v>34467550</v>
      </c>
      <c r="U265">
        <f t="shared" si="43"/>
        <v>34467550</v>
      </c>
      <c r="V265">
        <f t="shared" si="43"/>
        <v>34467550</v>
      </c>
      <c r="W265">
        <f t="shared" si="43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SUBSTITUTE($A266,LEFT($A266,FIND($C266,$A266)+LEN($C266)-1),),
$F266:$I266,
SUBSTITUTE($J266,LEFT($A266,FIND($C266,$A266)+LEN($C266)-1),)),
[3]!index_multi),_xlfn.XMATCH(L$2,[3]!header_multi))</f>
        <v>$</v>
      </c>
      <c r="M266" cm="1">
        <f t="array" ref="M266">INDEX([3]!data_multi,_xlfn.XMATCH(_xlfn.CONCAT(
SUBSTITUTE($A266,LEFT($A266,FIND($C266,$A266)+LEN($C266)-1),),
$F266:$I266,
SUBSTITUTE($J266,LEFT($A266,FIND($C266,$A266)+LEN($C266)-1),)),
[3]!index_multi),_xlfn.XMATCH(M$2,[3]!header_multi))</f>
        <v>5.88</v>
      </c>
      <c r="N266">
        <f t="shared" si="43"/>
        <v>5.88</v>
      </c>
      <c r="O266">
        <f t="shared" si="43"/>
        <v>5.88</v>
      </c>
      <c r="P266">
        <f t="shared" si="43"/>
        <v>5.88</v>
      </c>
      <c r="Q266">
        <f t="shared" si="43"/>
        <v>5.88</v>
      </c>
      <c r="R266">
        <f t="shared" si="43"/>
        <v>5.88</v>
      </c>
      <c r="S266">
        <f t="shared" si="43"/>
        <v>5.88</v>
      </c>
      <c r="T266">
        <f t="shared" si="43"/>
        <v>5.88</v>
      </c>
      <c r="U266">
        <f t="shared" si="43"/>
        <v>5.88</v>
      </c>
      <c r="V266">
        <f t="shared" si="43"/>
        <v>5.88</v>
      </c>
      <c r="W266">
        <f t="shared" si="43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SUBSTITUTE($A267,LEFT($A267,FIND($C267,$A267)+LEN($C267)-1),),
$C267,
$F267:$I267,
SUBSTITUTE($J267,LEFT($A267,FIND($C267,$A267)+LEN($C267)-1),)),
[3]!index_multi),_xlfn.XMATCH(L$2,[3]!header_multi))</f>
        <v>GJ</v>
      </c>
      <c r="M267" cm="1">
        <f t="array" ref="M267">INDEX([3]!data_multi,_xlfn.XMATCH(_xlfn.CONCAT(
SUBSTITUTE($A267,LEFT($A267,FIND($C267,$A267)+LEN($C267)-1),),
$C267,
$F267:$I267,
SUBSTITUTE($J267,LEFT($A267,FIND($C267,$A267)+LEN($C267)-1),)),
[3]!index_multi),_xlfn.XMATCH(M$2,[3]!header_multi))</f>
        <v>11.459385406735896</v>
      </c>
      <c r="N267">
        <f t="shared" si="43"/>
        <v>11.459385406735896</v>
      </c>
      <c r="O267">
        <f t="shared" si="43"/>
        <v>11.459385406735896</v>
      </c>
      <c r="P267">
        <f t="shared" si="43"/>
        <v>11.459385406735896</v>
      </c>
      <c r="Q267">
        <f t="shared" si="43"/>
        <v>11.459385406735896</v>
      </c>
      <c r="R267">
        <f t="shared" si="43"/>
        <v>11.459385406735896</v>
      </c>
      <c r="S267">
        <f t="shared" si="43"/>
        <v>11.459385406735896</v>
      </c>
      <c r="T267">
        <f t="shared" si="43"/>
        <v>11.459385406735896</v>
      </c>
      <c r="U267">
        <f t="shared" si="43"/>
        <v>11.459385406735896</v>
      </c>
      <c r="V267">
        <f t="shared" si="43"/>
        <v>11.459385406735896</v>
      </c>
      <c r="W267">
        <f t="shared" si="43"/>
        <v>11.459385406735896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SUBSTITUTE($A268,LEFT($A268,FIND($C268,$A268)+LEN($C268)-1),),
$F268:$I268,
SUBSTITUTE($J268,LEFT($A268,FIND($C268,$A268)+LEN($C268)-1),)),
[3]!index_multi),_xlfn.XMATCH(L$2,[3]!header_multi))</f>
        <v>unit</v>
      </c>
      <c r="M268" cm="1">
        <f t="array" ref="M268">INDEX([3]!data_multi,_xlfn.XMATCH(_xlfn.CONCAT(
SUBSTITUTE($A268,LEFT($A268,FIND($C268,$A268)+LEN($C268)-1),),
$F268:$I268,
SUBSTITUTE($J268,LEFT($A268,FIND($C268,$A268)+LEN($C268)-1),)),
[3]!index_multi),_xlfn.XMATCH(M$2,[3]!header_multi))</f>
        <v>1</v>
      </c>
      <c r="N268">
        <f t="shared" si="43"/>
        <v>1</v>
      </c>
      <c r="O268">
        <f t="shared" si="43"/>
        <v>1</v>
      </c>
      <c r="P268">
        <f t="shared" si="43"/>
        <v>1</v>
      </c>
      <c r="Q268">
        <f t="shared" si="43"/>
        <v>1</v>
      </c>
      <c r="R268">
        <f t="shared" si="43"/>
        <v>1</v>
      </c>
      <c r="S268">
        <f t="shared" si="43"/>
        <v>1</v>
      </c>
      <c r="T268">
        <f t="shared" si="43"/>
        <v>1</v>
      </c>
      <c r="U268">
        <f t="shared" si="43"/>
        <v>1</v>
      </c>
      <c r="V268">
        <f t="shared" si="43"/>
        <v>1</v>
      </c>
      <c r="W268">
        <f t="shared" si="43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SUBSTITUTE($A270,LEFT($A270,FIND($C270,$A270)+LEN($C270)-1),),
$F270),
[3]!index),_xlfn.XMATCH($G270,[3]!header))</f>
        <v>2000</v>
      </c>
      <c r="N270">
        <f t="shared" ref="N270:W272" si="44">M270</f>
        <v>2000</v>
      </c>
      <c r="O270">
        <f t="shared" si="44"/>
        <v>2000</v>
      </c>
      <c r="P270">
        <f t="shared" si="44"/>
        <v>2000</v>
      </c>
      <c r="Q270">
        <f t="shared" si="44"/>
        <v>2000</v>
      </c>
      <c r="R270">
        <f t="shared" si="44"/>
        <v>2000</v>
      </c>
      <c r="S270">
        <f t="shared" si="44"/>
        <v>2000</v>
      </c>
      <c r="T270">
        <f t="shared" si="44"/>
        <v>2000</v>
      </c>
      <c r="U270">
        <f t="shared" si="44"/>
        <v>2000</v>
      </c>
      <c r="V270">
        <f t="shared" si="44"/>
        <v>2000</v>
      </c>
      <c r="W270">
        <f t="shared" si="44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SUBSTITUTE($A271,LEFT($A271,FIND($C271,$A271)+LEN($C271)-1),),
$F271),
[3]!index),_xlfn.XMATCH($G271,[3]!header))</f>
        <v>2101</v>
      </c>
      <c r="N271">
        <f t="shared" si="44"/>
        <v>2101</v>
      </c>
      <c r="O271">
        <f t="shared" si="44"/>
        <v>2101</v>
      </c>
      <c r="P271">
        <f t="shared" si="44"/>
        <v>2101</v>
      </c>
      <c r="Q271">
        <f t="shared" si="44"/>
        <v>2101</v>
      </c>
      <c r="R271">
        <f t="shared" si="44"/>
        <v>2101</v>
      </c>
      <c r="S271">
        <f t="shared" si="44"/>
        <v>2101</v>
      </c>
      <c r="T271">
        <f t="shared" si="44"/>
        <v>2101</v>
      </c>
      <c r="U271">
        <f t="shared" si="44"/>
        <v>2101</v>
      </c>
      <c r="V271">
        <f t="shared" si="44"/>
        <v>2101</v>
      </c>
      <c r="W271">
        <f t="shared" si="44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SUBSTITUTE($A272,LEFT($A272,FIND($C272,$A272)+LEN($C272)-1),),
$F272),
[3]!index),_xlfn.XMATCH($G272,[3]!header))</f>
        <v>30</v>
      </c>
      <c r="N272">
        <f t="shared" si="44"/>
        <v>30</v>
      </c>
      <c r="O272">
        <f t="shared" si="44"/>
        <v>30</v>
      </c>
      <c r="P272">
        <f t="shared" si="44"/>
        <v>30</v>
      </c>
      <c r="Q272">
        <f t="shared" si="44"/>
        <v>30</v>
      </c>
      <c r="R272">
        <f t="shared" si="44"/>
        <v>30</v>
      </c>
      <c r="S272">
        <f t="shared" si="44"/>
        <v>30</v>
      </c>
      <c r="T272">
        <f t="shared" si="44"/>
        <v>30</v>
      </c>
      <c r="U272">
        <f t="shared" si="44"/>
        <v>30</v>
      </c>
      <c r="V272">
        <f t="shared" si="44"/>
        <v>30</v>
      </c>
      <c r="W272">
        <f t="shared" si="44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SUBSTITUTE($A273,LEFT($A273,FIND($C273,$A273)+LEN($C273)-1),),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SUBSTITUTE($A274,LEFT($A274,FIND($C274,$A274)+LEN($C274)-1),),
$F274),
[3]!index),_xlfn.XMATCH(L$2,[3]!header))</f>
        <v>MWh</v>
      </c>
      <c r="M274" cm="1">
        <f t="array" ref="M274">INDEX([3]!data,_xlfn.XMATCH(_xlfn.CONCAT(
SUBSTITUTE($A274,LEFT($A274,FIND($C274,$A274)+LEN($C274)-1),),
$F274),
[3]!index),_xlfn.XMATCH($G274,[3]!header))</f>
        <v>13912.9411764706</v>
      </c>
      <c r="N274">
        <f t="shared" ref="N274:W279" si="45">M274</f>
        <v>13912.9411764706</v>
      </c>
      <c r="O274">
        <f t="shared" si="45"/>
        <v>13912.9411764706</v>
      </c>
      <c r="P274">
        <f t="shared" si="45"/>
        <v>13912.9411764706</v>
      </c>
      <c r="Q274">
        <f t="shared" si="45"/>
        <v>13912.9411764706</v>
      </c>
      <c r="R274">
        <f t="shared" si="45"/>
        <v>13912.9411764706</v>
      </c>
      <c r="S274">
        <f t="shared" si="45"/>
        <v>13912.9411764706</v>
      </c>
      <c r="T274">
        <f t="shared" si="45"/>
        <v>13912.9411764706</v>
      </c>
      <c r="U274">
        <f t="shared" si="45"/>
        <v>13912.9411764706</v>
      </c>
      <c r="V274">
        <f t="shared" si="45"/>
        <v>13912.9411764706</v>
      </c>
      <c r="W274">
        <f t="shared" si="45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SUBSTITUTE($A275,LEFT($A275,FIND($C275,$A275)+LEN($C275)-1),),
$F275),
[3]!index),_xlfn.XMATCH($G275,[3]!header))</f>
        <v>58474290</v>
      </c>
      <c r="N275">
        <f t="shared" si="45"/>
        <v>58474290</v>
      </c>
      <c r="O275">
        <f t="shared" si="45"/>
        <v>58474290</v>
      </c>
      <c r="P275">
        <f t="shared" si="45"/>
        <v>58474290</v>
      </c>
      <c r="Q275">
        <f t="shared" si="45"/>
        <v>58474290</v>
      </c>
      <c r="R275">
        <f t="shared" si="45"/>
        <v>58474290</v>
      </c>
      <c r="S275">
        <f t="shared" si="45"/>
        <v>58474290</v>
      </c>
      <c r="T275">
        <f t="shared" si="45"/>
        <v>58474290</v>
      </c>
      <c r="U275">
        <f t="shared" si="45"/>
        <v>58474290</v>
      </c>
      <c r="V275">
        <f t="shared" si="45"/>
        <v>58474290</v>
      </c>
      <c r="W275">
        <f t="shared" si="45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SUBSTITUTE($A276,LEFT($A276,FIND($C276,$A276)+LEN($C276)-1),),
$F276),
[3]!index),_xlfn.XMATCH($G276,[3]!header))</f>
        <v>964782</v>
      </c>
      <c r="N276">
        <f t="shared" si="45"/>
        <v>964782</v>
      </c>
      <c r="O276">
        <f t="shared" si="45"/>
        <v>964782</v>
      </c>
      <c r="P276">
        <f t="shared" si="45"/>
        <v>964782</v>
      </c>
      <c r="Q276">
        <f t="shared" si="45"/>
        <v>964782</v>
      </c>
      <c r="R276">
        <f t="shared" si="45"/>
        <v>964782</v>
      </c>
      <c r="S276">
        <f t="shared" si="45"/>
        <v>964782</v>
      </c>
      <c r="T276">
        <f t="shared" si="45"/>
        <v>964782</v>
      </c>
      <c r="U276">
        <f t="shared" si="45"/>
        <v>964782</v>
      </c>
      <c r="V276">
        <f t="shared" si="45"/>
        <v>964782</v>
      </c>
      <c r="W276">
        <f t="shared" si="45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SUBSTITUTE($A277,LEFT($A277,FIND($C277,$A277)+LEN($C277)-1),),
$F277:$I277,
SUBSTITUTE($J277,LEFT($A277,FIND($C277,$A277)+LEN($C277)-1),)),
[3]!index_multi),_xlfn.XMATCH(L$2,[3]!header_multi))</f>
        <v>$</v>
      </c>
      <c r="M277" cm="1">
        <f t="array" ref="M277">INDEX([3]!data_multi,_xlfn.XMATCH(_xlfn.CONCAT(
SUBSTITUTE($A277,LEFT($A277,FIND($C277,$A277)+LEN($C277)-1),),
$F277:$I277,
SUBSTITUTE($J277,LEFT($A277,FIND($C277,$A277)+LEN($C277)-1),)),
[3]!index_multi),_xlfn.XMATCH(M$2,[3]!header_multi))</f>
        <v>5.88</v>
      </c>
      <c r="N277">
        <f t="shared" si="45"/>
        <v>5.88</v>
      </c>
      <c r="O277">
        <f t="shared" si="45"/>
        <v>5.88</v>
      </c>
      <c r="P277">
        <f t="shared" si="45"/>
        <v>5.88</v>
      </c>
      <c r="Q277">
        <f t="shared" si="45"/>
        <v>5.88</v>
      </c>
      <c r="R277">
        <f t="shared" si="45"/>
        <v>5.88</v>
      </c>
      <c r="S277">
        <f t="shared" si="45"/>
        <v>5.88</v>
      </c>
      <c r="T277">
        <f t="shared" si="45"/>
        <v>5.88</v>
      </c>
      <c r="U277">
        <f t="shared" si="45"/>
        <v>5.88</v>
      </c>
      <c r="V277">
        <f t="shared" si="45"/>
        <v>5.88</v>
      </c>
      <c r="W277">
        <f t="shared" si="45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ref="M278">INDEX([3]!data_multi,_xlfn.XMATCH(_xlfn.CONCAT(
SUBSTITUTE($A278,LEFT($A278,FIND($C278,$A278)+LEN($C278)-1),),
$F278:$I278,
SUBSTITUTE($J278,LEFT($A278,FIND($C278,$A278)+LEN($C278)-1),)),
[3]!index_multi),_xlfn.XMATCH(M$2,[3]!header_multi))</f>
        <v>8.7569648000000004</v>
      </c>
      <c r="N278">
        <f t="shared" si="45"/>
        <v>8.7569648000000004</v>
      </c>
      <c r="O278">
        <f t="shared" si="45"/>
        <v>8.7569648000000004</v>
      </c>
      <c r="P278">
        <f t="shared" si="45"/>
        <v>8.7569648000000004</v>
      </c>
      <c r="Q278">
        <f t="shared" si="45"/>
        <v>8.7569648000000004</v>
      </c>
      <c r="R278">
        <f t="shared" si="45"/>
        <v>8.7569648000000004</v>
      </c>
      <c r="S278">
        <f t="shared" si="45"/>
        <v>8.7569648000000004</v>
      </c>
      <c r="T278">
        <f t="shared" si="45"/>
        <v>8.7569648000000004</v>
      </c>
      <c r="U278">
        <f t="shared" si="45"/>
        <v>8.7569648000000004</v>
      </c>
      <c r="V278">
        <f t="shared" si="45"/>
        <v>8.7569648000000004</v>
      </c>
      <c r="W278">
        <f t="shared" si="45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SUBSTITUTE($A279,LEFT($A279,FIND($C279,$A279)+LEN($C279)-1),),
$F279:$I279,
SUBSTITUTE($J279,LEFT($A279,FIND($C279,$A279)+LEN($C279)-1),)),
[3]!index_multi),_xlfn.XMATCH(L$2,[3]!header_multi))</f>
        <v>unit</v>
      </c>
      <c r="M279" cm="1">
        <f t="array" ref="M279">INDEX([3]!data_multi,_xlfn.XMATCH(_xlfn.CONCAT(
SUBSTITUTE($A279,LEFT($A279,FIND($C279,$A279)+LEN($C279)-1),),
$F279:$I279,
SUBSTITUTE($J279,LEFT($A279,FIND($C279,$A279)+LEN($C279)-1),)),
[3]!index_multi),_xlfn.XMATCH(M$2,[3]!header_multi))</f>
        <v>1</v>
      </c>
      <c r="N279">
        <f t="shared" si="45"/>
        <v>1</v>
      </c>
      <c r="O279">
        <f t="shared" si="45"/>
        <v>1</v>
      </c>
      <c r="P279">
        <f t="shared" si="45"/>
        <v>1</v>
      </c>
      <c r="Q279">
        <f t="shared" si="45"/>
        <v>1</v>
      </c>
      <c r="R279">
        <f t="shared" si="45"/>
        <v>1</v>
      </c>
      <c r="S279">
        <f t="shared" si="45"/>
        <v>1</v>
      </c>
      <c r="T279">
        <f t="shared" si="45"/>
        <v>1</v>
      </c>
      <c r="U279">
        <f t="shared" si="45"/>
        <v>1</v>
      </c>
      <c r="V279">
        <f t="shared" si="45"/>
        <v>1</v>
      </c>
      <c r="W279">
        <f t="shared" si="45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SUBSTITUTE($A281,LEFT($A281,FIND($C281,$A281)+LEN($C281)-1),),
$F281),
[3]!index),_xlfn.XMATCH($G281,[3]!header))</f>
        <v>2000</v>
      </c>
      <c r="N281">
        <f t="shared" ref="N281:W283" si="46">M281</f>
        <v>2000</v>
      </c>
      <c r="O281">
        <f t="shared" si="46"/>
        <v>2000</v>
      </c>
      <c r="P281">
        <f t="shared" si="46"/>
        <v>2000</v>
      </c>
      <c r="Q281">
        <f t="shared" si="46"/>
        <v>2000</v>
      </c>
      <c r="R281">
        <f t="shared" si="46"/>
        <v>2000</v>
      </c>
      <c r="S281">
        <f t="shared" si="46"/>
        <v>2000</v>
      </c>
      <c r="T281">
        <f t="shared" si="46"/>
        <v>2000</v>
      </c>
      <c r="U281">
        <f t="shared" si="46"/>
        <v>2000</v>
      </c>
      <c r="V281">
        <f t="shared" si="46"/>
        <v>2000</v>
      </c>
      <c r="W281">
        <f t="shared" si="46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SUBSTITUTE($A282,LEFT($A282,FIND($C282,$A282)+LEN($C282)-1),),
$F282),
[3]!index),_xlfn.XMATCH($G282,[3]!header))</f>
        <v>2101</v>
      </c>
      <c r="N282">
        <f t="shared" si="46"/>
        <v>2101</v>
      </c>
      <c r="O282">
        <f t="shared" si="46"/>
        <v>2101</v>
      </c>
      <c r="P282">
        <f t="shared" si="46"/>
        <v>2101</v>
      </c>
      <c r="Q282">
        <f t="shared" si="46"/>
        <v>2101</v>
      </c>
      <c r="R282">
        <f t="shared" si="46"/>
        <v>2101</v>
      </c>
      <c r="S282">
        <f t="shared" si="46"/>
        <v>2101</v>
      </c>
      <c r="T282">
        <f t="shared" si="46"/>
        <v>2101</v>
      </c>
      <c r="U282">
        <f t="shared" si="46"/>
        <v>2101</v>
      </c>
      <c r="V282">
        <f t="shared" si="46"/>
        <v>2101</v>
      </c>
      <c r="W282">
        <f t="shared" si="46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SUBSTITUTE($A283,LEFT($A283,FIND($C283,$A283)+LEN($C283)-1),),
$F283),
[3]!index),_xlfn.XMATCH($G283,[3]!header))</f>
        <v>30</v>
      </c>
      <c r="N283">
        <f t="shared" si="46"/>
        <v>30</v>
      </c>
      <c r="O283">
        <f t="shared" si="46"/>
        <v>30</v>
      </c>
      <c r="P283">
        <f t="shared" si="46"/>
        <v>30</v>
      </c>
      <c r="Q283">
        <f t="shared" si="46"/>
        <v>30</v>
      </c>
      <c r="R283">
        <f t="shared" si="46"/>
        <v>30</v>
      </c>
      <c r="S283">
        <f t="shared" si="46"/>
        <v>30</v>
      </c>
      <c r="T283">
        <f t="shared" si="46"/>
        <v>30</v>
      </c>
      <c r="U283">
        <f t="shared" si="46"/>
        <v>30</v>
      </c>
      <c r="V283">
        <f t="shared" si="46"/>
        <v>30</v>
      </c>
      <c r="W283">
        <f t="shared" si="46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SUBSTITUTE($A284,LEFT($A284,FIND($C284,$A284)+LEN($C284)-1),),
$F284),
[3]!index),_xlfn.XMATCH(_xlfn.CONCAT($C284,$G284),[3]!header))</f>
        <v>0.97699999999999998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SUBSTITUTE($A285,LEFT($A285,FIND($C285,$A285)+LEN($C285)-1),),
$F285),
[3]!index),_xlfn.XMATCH(L$2,[3]!header))</f>
        <v>MWh</v>
      </c>
      <c r="M285" cm="1">
        <f t="array" ref="M285">INDEX([3]!data,_xlfn.XMATCH(_xlfn.CONCAT(
SUBSTITUTE($A285,LEFT($A285,FIND($C285,$A285)+LEN($C285)-1),),
$F285),
[3]!index),_xlfn.XMATCH($G285,[3]!header))</f>
        <v>32463.529411764699</v>
      </c>
      <c r="N285">
        <f t="shared" ref="N285:W290" si="47">M285</f>
        <v>32463.529411764699</v>
      </c>
      <c r="O285">
        <f t="shared" si="47"/>
        <v>32463.529411764699</v>
      </c>
      <c r="P285">
        <f t="shared" si="47"/>
        <v>32463.529411764699</v>
      </c>
      <c r="Q285">
        <f t="shared" si="47"/>
        <v>32463.529411764699</v>
      </c>
      <c r="R285">
        <f t="shared" si="47"/>
        <v>32463.529411764699</v>
      </c>
      <c r="S285">
        <f t="shared" si="47"/>
        <v>32463.529411764699</v>
      </c>
      <c r="T285">
        <f t="shared" si="47"/>
        <v>32463.529411764699</v>
      </c>
      <c r="U285">
        <f t="shared" si="47"/>
        <v>32463.529411764699</v>
      </c>
      <c r="V285">
        <f t="shared" si="47"/>
        <v>32463.529411764699</v>
      </c>
      <c r="W285">
        <f t="shared" si="47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SUBSTITUTE($A286,LEFT($A286,FIND($C286,$A286)+LEN($C286)-1),),
$F286),
[3]!index),_xlfn.XMATCH($G286,[3]!header))</f>
        <v>153198150</v>
      </c>
      <c r="N286">
        <f t="shared" si="47"/>
        <v>153198150</v>
      </c>
      <c r="O286">
        <f t="shared" si="47"/>
        <v>153198150</v>
      </c>
      <c r="P286">
        <f t="shared" si="47"/>
        <v>153198150</v>
      </c>
      <c r="Q286">
        <f t="shared" si="47"/>
        <v>153198150</v>
      </c>
      <c r="R286">
        <f t="shared" si="47"/>
        <v>153198150</v>
      </c>
      <c r="S286">
        <f t="shared" si="47"/>
        <v>153198150</v>
      </c>
      <c r="T286">
        <f t="shared" si="47"/>
        <v>153198150</v>
      </c>
      <c r="U286">
        <f t="shared" si="47"/>
        <v>153198150</v>
      </c>
      <c r="V286">
        <f t="shared" si="47"/>
        <v>153198150</v>
      </c>
      <c r="W286">
        <f t="shared" si="47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SUBSTITUTE($A287,LEFT($A287,FIND($C287,$A287)+LEN($C287)-1),),
$F287),
[3]!index),_xlfn.XMATCH($G287,[3]!header))</f>
        <v>2235870</v>
      </c>
      <c r="N287">
        <f t="shared" si="47"/>
        <v>2235870</v>
      </c>
      <c r="O287">
        <f t="shared" si="47"/>
        <v>2235870</v>
      </c>
      <c r="P287">
        <f t="shared" si="47"/>
        <v>2235870</v>
      </c>
      <c r="Q287">
        <f t="shared" si="47"/>
        <v>2235870</v>
      </c>
      <c r="R287">
        <f t="shared" si="47"/>
        <v>2235870</v>
      </c>
      <c r="S287">
        <f t="shared" si="47"/>
        <v>2235870</v>
      </c>
      <c r="T287">
        <f t="shared" si="47"/>
        <v>2235870</v>
      </c>
      <c r="U287">
        <f t="shared" si="47"/>
        <v>2235870</v>
      </c>
      <c r="V287">
        <f t="shared" si="47"/>
        <v>2235870</v>
      </c>
      <c r="W287">
        <f t="shared" si="47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SUBSTITUTE($A288,LEFT($A288,FIND($C288,$A288)+LEN($C288)-1),),
$F288:$I288,
SUBSTITUTE($J288,LEFT($A288,FIND($C288,$A288)+LEN($C288)-1),)),
[3]!index_multi),_xlfn.XMATCH(L$2,[3]!header_multi))</f>
        <v>$</v>
      </c>
      <c r="M288" cm="1">
        <f t="array" ref="M288">INDEX([3]!data_multi,_xlfn.XMATCH(_xlfn.CONCAT(
SUBSTITUTE($A288,LEFT($A288,FIND($C288,$A288)+LEN($C288)-1),),
$F288:$I288,
SUBSTITUTE($J288,LEFT($A288,FIND($C288,$A288)+LEN($C288)-1),)),
[3]!index_multi),_xlfn.XMATCH(M$2,[3]!header_multi))</f>
        <v>6.14</v>
      </c>
      <c r="N288">
        <f t="shared" si="47"/>
        <v>6.14</v>
      </c>
      <c r="O288">
        <f t="shared" si="47"/>
        <v>6.14</v>
      </c>
      <c r="P288">
        <f t="shared" si="47"/>
        <v>6.14</v>
      </c>
      <c r="Q288">
        <f t="shared" si="47"/>
        <v>6.14</v>
      </c>
      <c r="R288">
        <f t="shared" si="47"/>
        <v>6.14</v>
      </c>
      <c r="S288">
        <f t="shared" si="47"/>
        <v>6.14</v>
      </c>
      <c r="T288">
        <f t="shared" si="47"/>
        <v>6.14</v>
      </c>
      <c r="U288">
        <f t="shared" si="47"/>
        <v>6.14</v>
      </c>
      <c r="V288">
        <f t="shared" si="47"/>
        <v>6.14</v>
      </c>
      <c r="W288">
        <f t="shared" si="47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ref="M289">INDEX([3]!data_multi,_xlfn.XMATCH(_xlfn.CONCAT(
SUBSTITUTE($A289,LEFT($A289,FIND($C289,$A289)+LEN($C289)-1),),
$F289:$I289,
SUBSTITUTE($J289,LEFT($A289,FIND($C289,$A289)+LEN($C289)-1),)),
[3]!index_multi),_xlfn.XMATCH(M$2,[3]!header_multi))</f>
        <v>10.04413312</v>
      </c>
      <c r="N289">
        <f t="shared" si="47"/>
        <v>10.04413312</v>
      </c>
      <c r="O289">
        <f t="shared" si="47"/>
        <v>10.04413312</v>
      </c>
      <c r="P289">
        <f t="shared" si="47"/>
        <v>10.04413312</v>
      </c>
      <c r="Q289">
        <f t="shared" si="47"/>
        <v>10.04413312</v>
      </c>
      <c r="R289">
        <f t="shared" si="47"/>
        <v>10.04413312</v>
      </c>
      <c r="S289">
        <f t="shared" si="47"/>
        <v>10.04413312</v>
      </c>
      <c r="T289">
        <f t="shared" si="47"/>
        <v>10.04413312</v>
      </c>
      <c r="U289">
        <f t="shared" si="47"/>
        <v>10.04413312</v>
      </c>
      <c r="V289">
        <f t="shared" si="47"/>
        <v>10.04413312</v>
      </c>
      <c r="W289">
        <f t="shared" si="47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SUBSTITUTE($A290,LEFT($A290,FIND($C290,$A290)+LEN($C290)-1),),
$F290:$I290,
SUBSTITUTE($J290,LEFT($A290,FIND($C290,$A290)+LEN($C290)-1),)),
[3]!index_multi),_xlfn.XMATCH(L$2,[3]!header_multi))</f>
        <v>unit</v>
      </c>
      <c r="M290" cm="1">
        <f t="array" ref="M290">INDEX([3]!data_multi,_xlfn.XMATCH(_xlfn.CONCAT(
SUBSTITUTE($A290,LEFT($A290,FIND($C290,$A290)+LEN($C290)-1),),
$F290:$I290,
SUBSTITUTE($J290,LEFT($A290,FIND($C290,$A290)+LEN($C290)-1),)),
[3]!index_multi),_xlfn.XMATCH(M$2,[3]!header_multi))</f>
        <v>1</v>
      </c>
      <c r="N290">
        <f t="shared" si="47"/>
        <v>1</v>
      </c>
      <c r="O290">
        <f t="shared" si="47"/>
        <v>1</v>
      </c>
      <c r="P290">
        <f t="shared" si="47"/>
        <v>1</v>
      </c>
      <c r="Q290">
        <f t="shared" si="47"/>
        <v>1</v>
      </c>
      <c r="R290">
        <f t="shared" si="47"/>
        <v>1</v>
      </c>
      <c r="S290">
        <f t="shared" si="47"/>
        <v>1</v>
      </c>
      <c r="T290">
        <f t="shared" si="47"/>
        <v>1</v>
      </c>
      <c r="U290">
        <f t="shared" si="47"/>
        <v>1</v>
      </c>
      <c r="V290">
        <f t="shared" si="47"/>
        <v>1</v>
      </c>
      <c r="W290">
        <f t="shared" si="47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SUBSTITUTE($A292,LEFT($A292,FIND($C292,$A292)+LEN($C292)-1),),
$F292),
[3]!index),_xlfn.XMATCH($G292,[3]!header))</f>
        <v>2000</v>
      </c>
      <c r="N292">
        <f t="shared" ref="N292:W294" si="48">M292</f>
        <v>2000</v>
      </c>
      <c r="O292">
        <f t="shared" si="48"/>
        <v>2000</v>
      </c>
      <c r="P292">
        <f t="shared" si="48"/>
        <v>2000</v>
      </c>
      <c r="Q292">
        <f t="shared" si="48"/>
        <v>2000</v>
      </c>
      <c r="R292">
        <f t="shared" si="48"/>
        <v>2000</v>
      </c>
      <c r="S292">
        <f t="shared" si="48"/>
        <v>2000</v>
      </c>
      <c r="T292">
        <f t="shared" si="48"/>
        <v>2000</v>
      </c>
      <c r="U292">
        <f t="shared" si="48"/>
        <v>2000</v>
      </c>
      <c r="V292">
        <f t="shared" si="48"/>
        <v>2000</v>
      </c>
      <c r="W292">
        <f t="shared" si="48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SUBSTITUTE($A293,LEFT($A293,FIND($C293,$A293)+LEN($C293)-1),),
$F293),
[3]!index),_xlfn.XMATCH($G293,[3]!header))</f>
        <v>2101</v>
      </c>
      <c r="N293">
        <f t="shared" si="48"/>
        <v>2101</v>
      </c>
      <c r="O293">
        <f t="shared" si="48"/>
        <v>2101</v>
      </c>
      <c r="P293">
        <f t="shared" si="48"/>
        <v>2101</v>
      </c>
      <c r="Q293">
        <f t="shared" si="48"/>
        <v>2101</v>
      </c>
      <c r="R293">
        <f t="shared" si="48"/>
        <v>2101</v>
      </c>
      <c r="S293">
        <f t="shared" si="48"/>
        <v>2101</v>
      </c>
      <c r="T293">
        <f t="shared" si="48"/>
        <v>2101</v>
      </c>
      <c r="U293">
        <f t="shared" si="48"/>
        <v>2101</v>
      </c>
      <c r="V293">
        <f t="shared" si="48"/>
        <v>2101</v>
      </c>
      <c r="W293">
        <f t="shared" si="48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SUBSTITUTE($A294,LEFT($A294,FIND($C294,$A294)+LEN($C294)-1),),
$F294),
[3]!index),_xlfn.XMATCH($G294,[3]!header))</f>
        <v>30</v>
      </c>
      <c r="N294">
        <f t="shared" si="48"/>
        <v>30</v>
      </c>
      <c r="O294">
        <f t="shared" si="48"/>
        <v>30</v>
      </c>
      <c r="P294">
        <f t="shared" si="48"/>
        <v>30</v>
      </c>
      <c r="Q294">
        <f t="shared" si="48"/>
        <v>30</v>
      </c>
      <c r="R294">
        <f t="shared" si="48"/>
        <v>30</v>
      </c>
      <c r="S294">
        <f t="shared" si="48"/>
        <v>30</v>
      </c>
      <c r="T294">
        <f t="shared" si="48"/>
        <v>30</v>
      </c>
      <c r="U294">
        <f t="shared" si="48"/>
        <v>30</v>
      </c>
      <c r="V294">
        <f t="shared" si="48"/>
        <v>30</v>
      </c>
      <c r="W294">
        <f t="shared" si="48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SUBSTITUTE($A295,LEFT($A295,FIND($C295,$A295)+LEN($C295)-1),),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SUBSTITUTE($A296,LEFT($A296,FIND($C296,$A296)+LEN($C296)-1),),
$F296),
[3]!index),_xlfn.XMATCH(L$2,[3]!header))</f>
        <v>MWh</v>
      </c>
      <c r="M296" cm="1">
        <f t="array" ref="M296">INDEX([3]!data,_xlfn.XMATCH(_xlfn.CONCAT(
SUBSTITUTE($A296,LEFT($A296,FIND($C296,$A296)+LEN($C296)-1),),
$F296),
[3]!index),_xlfn.XMATCH($G296,[3]!header))</f>
        <v>1346463.5294117599</v>
      </c>
      <c r="N296">
        <f t="shared" ref="N296:W301" si="49">M296</f>
        <v>1346463.5294117599</v>
      </c>
      <c r="O296">
        <f t="shared" si="49"/>
        <v>1346463.5294117599</v>
      </c>
      <c r="P296">
        <f t="shared" si="49"/>
        <v>1346463.5294117599</v>
      </c>
      <c r="Q296">
        <f t="shared" si="49"/>
        <v>1346463.5294117599</v>
      </c>
      <c r="R296">
        <f t="shared" si="49"/>
        <v>1346463.5294117599</v>
      </c>
      <c r="S296">
        <f t="shared" si="49"/>
        <v>1346463.5294117599</v>
      </c>
      <c r="T296">
        <f t="shared" si="49"/>
        <v>1346463.5294117599</v>
      </c>
      <c r="U296">
        <f t="shared" si="49"/>
        <v>1346463.5294117599</v>
      </c>
      <c r="V296">
        <f t="shared" si="49"/>
        <v>1346463.5294117599</v>
      </c>
      <c r="W296">
        <f t="shared" si="49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SUBSTITUTE($A297,LEFT($A297,FIND($C297,$A297)+LEN($C297)-1),),
$F297),
[3]!index),_xlfn.XMATCH($G297,[3]!header))</f>
        <v>1768008330</v>
      </c>
      <c r="N297">
        <f t="shared" si="49"/>
        <v>1768008330</v>
      </c>
      <c r="O297">
        <f t="shared" si="49"/>
        <v>1768008330</v>
      </c>
      <c r="P297">
        <f t="shared" si="49"/>
        <v>1768008330</v>
      </c>
      <c r="Q297">
        <f t="shared" si="49"/>
        <v>1768008330</v>
      </c>
      <c r="R297">
        <f t="shared" si="49"/>
        <v>1768008330</v>
      </c>
      <c r="S297">
        <f t="shared" si="49"/>
        <v>1768008330</v>
      </c>
      <c r="T297">
        <f t="shared" si="49"/>
        <v>1768008330</v>
      </c>
      <c r="U297">
        <f t="shared" si="49"/>
        <v>1768008330</v>
      </c>
      <c r="V297">
        <f t="shared" si="49"/>
        <v>1768008330</v>
      </c>
      <c r="W297">
        <f t="shared" si="49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SUBSTITUTE($A298,LEFT($A298,FIND($C298,$A298)+LEN($C298)-1),),
$F298),
[3]!index),_xlfn.XMATCH($G298,[3]!header))</f>
        <v>17260854</v>
      </c>
      <c r="N298">
        <f t="shared" si="49"/>
        <v>17260854</v>
      </c>
      <c r="O298">
        <f t="shared" si="49"/>
        <v>17260854</v>
      </c>
      <c r="P298">
        <f t="shared" si="49"/>
        <v>17260854</v>
      </c>
      <c r="Q298">
        <f t="shared" si="49"/>
        <v>17260854</v>
      </c>
      <c r="R298">
        <f t="shared" si="49"/>
        <v>17260854</v>
      </c>
      <c r="S298">
        <f t="shared" si="49"/>
        <v>17260854</v>
      </c>
      <c r="T298">
        <f t="shared" si="49"/>
        <v>17260854</v>
      </c>
      <c r="U298">
        <f t="shared" si="49"/>
        <v>17260854</v>
      </c>
      <c r="V298">
        <f t="shared" si="49"/>
        <v>17260854</v>
      </c>
      <c r="W298">
        <f t="shared" si="49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SUBSTITUTE($A299,LEFT($A299,FIND($C299,$A299)+LEN($C299)-1),),
$F299:$I299,
SUBSTITUTE($J299,LEFT($A299,FIND($C299,$A299)+LEN($C299)-1),)),
[3]!index_multi),_xlfn.XMATCH(L$2,[3]!header_multi))</f>
        <v>$</v>
      </c>
      <c r="M299" cm="1">
        <f t="array" ref="M299">INDEX([3]!data_multi,_xlfn.XMATCH(_xlfn.CONCAT(
SUBSTITUTE($A299,LEFT($A299,FIND($C299,$A299)+LEN($C299)-1),),
$F299:$I299,
SUBSTITUTE($J299,LEFT($A299,FIND($C299,$A299)+LEN($C299)-1),)),
[3]!index_multi),_xlfn.XMATCH(M$2,[3]!header_multi))</f>
        <v>2.44</v>
      </c>
      <c r="N299">
        <f t="shared" si="49"/>
        <v>2.44</v>
      </c>
      <c r="O299">
        <f t="shared" si="49"/>
        <v>2.44</v>
      </c>
      <c r="P299">
        <f t="shared" si="49"/>
        <v>2.44</v>
      </c>
      <c r="Q299">
        <f t="shared" si="49"/>
        <v>2.44</v>
      </c>
      <c r="R299">
        <f t="shared" si="49"/>
        <v>2.44</v>
      </c>
      <c r="S299">
        <f t="shared" si="49"/>
        <v>2.44</v>
      </c>
      <c r="T299">
        <f t="shared" si="49"/>
        <v>2.44</v>
      </c>
      <c r="U299">
        <f t="shared" si="49"/>
        <v>2.44</v>
      </c>
      <c r="V299">
        <f t="shared" si="49"/>
        <v>2.44</v>
      </c>
      <c r="W299">
        <f t="shared" si="49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SUBSTITUTE($A300,LEFT($A300,FIND($C300,$A300)+LEN($C300)-1),),
$F300:$I300,
SUBSTITUTE($J300,LEFT($A300,FIND($C300,$A300)+LEN($C300)-1),)),
[3]!index_multi),_xlfn.XMATCH(L$2,[3]!header_multi))</f>
        <v>GJ</v>
      </c>
      <c r="M300" cm="1">
        <f t="array" ref="M300">INDEX([3]!data_multi,_xlfn.XMATCH(_xlfn.CONCAT(
SUBSTITUTE($A300,LEFT($A300,FIND($C300,$A300)+LEN($C300)-1),),
$F300:$I300,
SUBSTITUTE($J300,LEFT($A300,FIND($C300,$A300)+LEN($C300)-1),)),
[3]!index_multi),_xlfn.XMATCH(M$2,[3]!header_multi))</f>
        <v>6.7523584000000003</v>
      </c>
      <c r="N300">
        <f t="shared" si="49"/>
        <v>6.7523584000000003</v>
      </c>
      <c r="O300">
        <f t="shared" si="49"/>
        <v>6.7523584000000003</v>
      </c>
      <c r="P300">
        <f t="shared" si="49"/>
        <v>6.7523584000000003</v>
      </c>
      <c r="Q300">
        <f t="shared" si="49"/>
        <v>6.7523584000000003</v>
      </c>
      <c r="R300">
        <f t="shared" si="49"/>
        <v>6.7523584000000003</v>
      </c>
      <c r="S300">
        <f t="shared" si="49"/>
        <v>6.7523584000000003</v>
      </c>
      <c r="T300">
        <f t="shared" si="49"/>
        <v>6.7523584000000003</v>
      </c>
      <c r="U300">
        <f t="shared" si="49"/>
        <v>6.7523584000000003</v>
      </c>
      <c r="V300">
        <f t="shared" si="49"/>
        <v>6.7523584000000003</v>
      </c>
      <c r="W300">
        <f t="shared" si="49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SUBSTITUTE($A301,LEFT($A301,FIND($C301,$A301)+LEN($C301)-1),),
$F301:$I301,
SUBSTITUTE($J301,LEFT($A301,FIND($C301,$A301)+LEN($C301)-1),)),
[3]!index_multi),_xlfn.XMATCH(L$2,[3]!header_multi))</f>
        <v>unit</v>
      </c>
      <c r="M301" cm="1">
        <f t="array" ref="M301">INDEX([3]!data_multi,_xlfn.XMATCH(_xlfn.CONCAT(
SUBSTITUTE($A301,LEFT($A301,FIND($C301,$A301)+LEN($C301)-1),),
$F301:$I301,
SUBSTITUTE($J301,LEFT($A301,FIND($C301,$A301)+LEN($C301)-1),)),
[3]!index_multi),_xlfn.XMATCH(M$2,[3]!header_multi))</f>
        <v>1</v>
      </c>
      <c r="N301">
        <f t="shared" si="49"/>
        <v>1</v>
      </c>
      <c r="O301">
        <f t="shared" si="49"/>
        <v>1</v>
      </c>
      <c r="P301">
        <f t="shared" si="49"/>
        <v>1</v>
      </c>
      <c r="Q301">
        <f t="shared" si="49"/>
        <v>1</v>
      </c>
      <c r="R301">
        <f t="shared" si="49"/>
        <v>1</v>
      </c>
      <c r="S301">
        <f t="shared" si="49"/>
        <v>1</v>
      </c>
      <c r="T301">
        <f t="shared" si="49"/>
        <v>1</v>
      </c>
      <c r="U301">
        <f t="shared" si="49"/>
        <v>1</v>
      </c>
      <c r="V301">
        <f t="shared" si="49"/>
        <v>1</v>
      </c>
      <c r="W301">
        <f t="shared" si="49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SUBSTITUTE($A303,LEFT($A303,FIND($C303,$A303)+LEN($C303)-1),),
$F303),
[3]!index),_xlfn.XMATCH($G303,[3]!header))</f>
        <v>2020</v>
      </c>
      <c r="N303">
        <f t="shared" ref="N303:W305" si="50">M303</f>
        <v>2020</v>
      </c>
      <c r="O303">
        <f t="shared" si="50"/>
        <v>2020</v>
      </c>
      <c r="P303">
        <f t="shared" si="50"/>
        <v>2020</v>
      </c>
      <c r="Q303">
        <f t="shared" si="50"/>
        <v>2020</v>
      </c>
      <c r="R303">
        <f t="shared" si="50"/>
        <v>2020</v>
      </c>
      <c r="S303">
        <f t="shared" si="50"/>
        <v>2020</v>
      </c>
      <c r="T303">
        <f t="shared" si="50"/>
        <v>2020</v>
      </c>
      <c r="U303">
        <f t="shared" si="50"/>
        <v>2020</v>
      </c>
      <c r="V303">
        <f t="shared" si="50"/>
        <v>2020</v>
      </c>
      <c r="W303">
        <f t="shared" si="50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SUBSTITUTE($A304,LEFT($A304,FIND($C304,$A304)+LEN($C304)-1),),
$F304),
[3]!index),_xlfn.XMATCH($G304,[3]!header))</f>
        <v>2101</v>
      </c>
      <c r="N304">
        <f t="shared" si="50"/>
        <v>2101</v>
      </c>
      <c r="O304">
        <f t="shared" si="50"/>
        <v>2101</v>
      </c>
      <c r="P304">
        <f t="shared" si="50"/>
        <v>2101</v>
      </c>
      <c r="Q304">
        <f t="shared" si="50"/>
        <v>2101</v>
      </c>
      <c r="R304">
        <f t="shared" si="50"/>
        <v>2101</v>
      </c>
      <c r="S304">
        <f t="shared" si="50"/>
        <v>2101</v>
      </c>
      <c r="T304">
        <f t="shared" si="50"/>
        <v>2101</v>
      </c>
      <c r="U304">
        <f t="shared" si="50"/>
        <v>2101</v>
      </c>
      <c r="V304">
        <f t="shared" si="50"/>
        <v>2101</v>
      </c>
      <c r="W304">
        <f t="shared" si="50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SUBSTITUTE($A305,LEFT($A305,FIND($C305,$A305)+LEN($C305)-1),),
$F305),
[3]!index),_xlfn.XMATCH($G305,[3]!header))</f>
        <v>30</v>
      </c>
      <c r="N305">
        <f t="shared" si="50"/>
        <v>30</v>
      </c>
      <c r="O305">
        <f t="shared" si="50"/>
        <v>30</v>
      </c>
      <c r="P305">
        <f t="shared" si="50"/>
        <v>30</v>
      </c>
      <c r="Q305">
        <f t="shared" si="50"/>
        <v>30</v>
      </c>
      <c r="R305">
        <f t="shared" si="50"/>
        <v>30</v>
      </c>
      <c r="S305">
        <f t="shared" si="50"/>
        <v>30</v>
      </c>
      <c r="T305">
        <f t="shared" si="50"/>
        <v>30</v>
      </c>
      <c r="U305">
        <f t="shared" si="50"/>
        <v>30</v>
      </c>
      <c r="V305">
        <f t="shared" si="50"/>
        <v>30</v>
      </c>
      <c r="W305">
        <f t="shared" si="50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SUBSTITUTE($A306,LEFT($A306,FIND($C306,$A306)+LEN($C306)-1),),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SUBSTITUTE($A307,LEFT($A307,FIND($C307,$A307)+LEN($C307)-1),),
$F307),
[3]!index),_xlfn.XMATCH(L$2,[3]!header))</f>
        <v>MWh</v>
      </c>
      <c r="M307" cm="1">
        <f t="array" ref="M307">INDEX([3]!data,_xlfn.XMATCH(_xlfn.CONCAT(
SUBSTITUTE($A307,LEFT($A307,FIND($C307,$A307)+LEN($C307)-1),),
$F307),
[3]!index),_xlfn.XMATCH($G307,[3]!header))</f>
        <v>1346463.5294117599</v>
      </c>
      <c r="N307">
        <f t="shared" ref="N307:W313" si="51">M307</f>
        <v>1346463.5294117599</v>
      </c>
      <c r="O307">
        <f t="shared" si="51"/>
        <v>1346463.5294117599</v>
      </c>
      <c r="P307">
        <f t="shared" si="51"/>
        <v>1346463.5294117599</v>
      </c>
      <c r="Q307">
        <f t="shared" si="51"/>
        <v>1346463.5294117599</v>
      </c>
      <c r="R307">
        <f t="shared" si="51"/>
        <v>1346463.5294117599</v>
      </c>
      <c r="S307">
        <f t="shared" si="51"/>
        <v>1346463.5294117599</v>
      </c>
      <c r="T307">
        <f t="shared" si="51"/>
        <v>1346463.5294117599</v>
      </c>
      <c r="U307">
        <f t="shared" si="51"/>
        <v>1346463.5294117599</v>
      </c>
      <c r="V307">
        <f t="shared" si="51"/>
        <v>1346463.5294117599</v>
      </c>
      <c r="W307">
        <f t="shared" si="51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SUBSTITUTE($A308,LEFT($A308,FIND($C308,$A308)+LEN($C308)-1),),
$F308),
[3]!index),_xlfn.XMATCH($G308,[3]!header))</f>
        <v>1523739750</v>
      </c>
      <c r="N308">
        <f t="shared" si="51"/>
        <v>1523739750</v>
      </c>
      <c r="O308">
        <f t="shared" si="51"/>
        <v>1523739750</v>
      </c>
      <c r="P308">
        <f t="shared" si="51"/>
        <v>1523739750</v>
      </c>
      <c r="Q308">
        <f t="shared" si="51"/>
        <v>1523739750</v>
      </c>
      <c r="R308">
        <f t="shared" si="51"/>
        <v>1523739750</v>
      </c>
      <c r="S308">
        <f t="shared" si="51"/>
        <v>1523739750</v>
      </c>
      <c r="T308">
        <f t="shared" si="51"/>
        <v>1523739750</v>
      </c>
      <c r="U308">
        <f t="shared" si="51"/>
        <v>1523739750</v>
      </c>
      <c r="V308">
        <f t="shared" si="51"/>
        <v>1523739750</v>
      </c>
      <c r="W308">
        <f t="shared" si="51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SUBSTITUTE($A309,LEFT($A309,FIND($C309,$A309)+LEN($C309)-1),),
$F309),
[3]!index),_xlfn.XMATCH($G309,[3]!header))</f>
        <v>13595374</v>
      </c>
      <c r="N309">
        <f t="shared" si="51"/>
        <v>13595374</v>
      </c>
      <c r="O309">
        <f t="shared" si="51"/>
        <v>13595374</v>
      </c>
      <c r="P309">
        <f t="shared" si="51"/>
        <v>13595374</v>
      </c>
      <c r="Q309">
        <f t="shared" si="51"/>
        <v>13595374</v>
      </c>
      <c r="R309">
        <f t="shared" si="51"/>
        <v>13595374</v>
      </c>
      <c r="S309">
        <f t="shared" si="51"/>
        <v>13595374</v>
      </c>
      <c r="T309">
        <f t="shared" si="51"/>
        <v>13595374</v>
      </c>
      <c r="U309">
        <f t="shared" si="51"/>
        <v>13595374</v>
      </c>
      <c r="V309">
        <f t="shared" si="51"/>
        <v>13595374</v>
      </c>
      <c r="W309">
        <f t="shared" si="51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SUBSTITUTE($A310,LEFT($A310,FIND($C310,$A310)+LEN($C310)-1),),
$F310:$I310,
SUBSTITUTE($J310,LEFT($A310,FIND($C310,$A310)+LEN($C310)-1),)),
[3]!index_multi),_xlfn.XMATCH(L$2,[3]!header_multi))</f>
        <v>$</v>
      </c>
      <c r="M310" cm="1">
        <f t="array" ref="M310">INDEX([3]!data_multi,_xlfn.XMATCH(_xlfn.CONCAT(
SUBSTITUTE($A310,LEFT($A310,FIND($C310,$A310)+LEN($C310)-1),),
$F310:$I310,
SUBSTITUTE($J310,LEFT($A310,FIND($C310,$A310)+LEN($C310)-1),)),
[3]!index_multi),_xlfn.XMATCH(M$2,[3]!header_multi))</f>
        <v>7.63</v>
      </c>
      <c r="N310">
        <f t="shared" si="51"/>
        <v>7.63</v>
      </c>
      <c r="O310">
        <f t="shared" si="51"/>
        <v>7.63</v>
      </c>
      <c r="P310">
        <f t="shared" si="51"/>
        <v>7.63</v>
      </c>
      <c r="Q310">
        <f t="shared" si="51"/>
        <v>7.63</v>
      </c>
      <c r="R310">
        <f t="shared" si="51"/>
        <v>7.63</v>
      </c>
      <c r="S310">
        <f t="shared" si="51"/>
        <v>7.63</v>
      </c>
      <c r="T310">
        <f t="shared" si="51"/>
        <v>7.63</v>
      </c>
      <c r="U310">
        <f t="shared" si="51"/>
        <v>7.63</v>
      </c>
      <c r="V310">
        <f t="shared" si="51"/>
        <v>7.63</v>
      </c>
      <c r="W310">
        <f t="shared" si="51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ref="M311">INDEX([3]!data_multi,_xlfn.XMATCH(_xlfn.CONCAT(
SUBSTITUTE($A311,LEFT($A311,FIND($C311,$A311)+LEN($C311)-1),),
$F311:$I311,
SUBSTITUTE($J311,LEFT($A311,FIND($C311,$A311)+LEN($C311)-1),)),
[3]!index_multi),_xlfn.XMATCH(M$2,[3]!header_multi))</f>
        <v>6.7523584000000003</v>
      </c>
      <c r="N311">
        <f t="shared" si="51"/>
        <v>6.7523584000000003</v>
      </c>
      <c r="O311">
        <f t="shared" si="51"/>
        <v>6.7523584000000003</v>
      </c>
      <c r="P311">
        <f t="shared" si="51"/>
        <v>6.7523584000000003</v>
      </c>
      <c r="Q311">
        <f t="shared" si="51"/>
        <v>6.7523584000000003</v>
      </c>
      <c r="R311">
        <f t="shared" si="51"/>
        <v>6.7523584000000003</v>
      </c>
      <c r="S311">
        <f t="shared" si="51"/>
        <v>6.7523584000000003</v>
      </c>
      <c r="T311">
        <f t="shared" si="51"/>
        <v>6.7523584000000003</v>
      </c>
      <c r="U311">
        <f t="shared" si="51"/>
        <v>6.7523584000000003</v>
      </c>
      <c r="V311">
        <f t="shared" si="51"/>
        <v>6.7523584000000003</v>
      </c>
      <c r="W311">
        <f t="shared" si="51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SUBSTITUTE($A312,LEFT($A312,FIND($C312,$A312)+LEN($C312)-1),),
$F312:$I312,
SUBSTITUTE($J312,LEFT($A312,FIND($C312,$A312)+LEN($C312)-1),)),
[3]!index_multi),_xlfn.XMATCH(L$2,[3]!header_multi))</f>
        <v>tCO2</v>
      </c>
      <c r="M312" cm="1">
        <f t="array" ref="M312">INDEX([3]!data_multi,_xlfn.XMATCH(_xlfn.CONCAT(
SUBSTITUTE($A312,LEFT($A312,FIND($C312,$A312)+LEN($C312)-1),),
$F312:$I312,
SUBSTITUTE($J312,LEFT($A312,FIND($C312,$A312)+LEN($C312)-1),)),
[3]!index_multi),_xlfn.XMATCH(M$2,[3]!header_multi))</f>
        <v>0.35840568836800002</v>
      </c>
      <c r="N312">
        <f t="shared" si="51"/>
        <v>0.35840568836800002</v>
      </c>
      <c r="O312">
        <f t="shared" si="51"/>
        <v>0.35840568836800002</v>
      </c>
      <c r="P312">
        <f t="shared" si="51"/>
        <v>0.35840568836800002</v>
      </c>
      <c r="Q312">
        <f t="shared" si="51"/>
        <v>0.35840568836800002</v>
      </c>
      <c r="R312">
        <f t="shared" si="51"/>
        <v>0.35840568836800002</v>
      </c>
      <c r="S312">
        <f t="shared" si="51"/>
        <v>0.35840568836800002</v>
      </c>
      <c r="T312">
        <f t="shared" si="51"/>
        <v>0.35840568836800002</v>
      </c>
      <c r="U312">
        <f t="shared" si="51"/>
        <v>0.35840568836800002</v>
      </c>
      <c r="V312">
        <f t="shared" si="51"/>
        <v>0.35840568836800002</v>
      </c>
      <c r="W312">
        <f t="shared" si="51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SUBSTITUTE($A313,LEFT($A313,FIND($C313,$A313)+LEN($C313)-1),),
$F313:$I313,
SUBSTITUTE($J313,LEFT($A313,FIND($C313,$A313)+LEN($C313)-1),)),
[3]!index_multi),_xlfn.XMATCH(L$2,[3]!header_multi))</f>
        <v>unit</v>
      </c>
      <c r="M313" cm="1">
        <f t="array" ref="M313">INDEX([3]!data_multi,_xlfn.XMATCH(_xlfn.CONCAT(
SUBSTITUTE($A313,LEFT($A313,FIND($C313,$A313)+LEN($C313)-1),),
$F313:$I313,
SUBSTITUTE($J313,LEFT($A313,FIND($C313,$A313)+LEN($C313)-1),)),
[3]!index_multi),_xlfn.XMATCH(M$2,[3]!header_multi))</f>
        <v>1</v>
      </c>
      <c r="N313">
        <f t="shared" si="51"/>
        <v>1</v>
      </c>
      <c r="O313">
        <f t="shared" si="51"/>
        <v>1</v>
      </c>
      <c r="P313">
        <f t="shared" si="51"/>
        <v>1</v>
      </c>
      <c r="Q313">
        <f t="shared" si="51"/>
        <v>1</v>
      </c>
      <c r="R313">
        <f t="shared" si="51"/>
        <v>1</v>
      </c>
      <c r="S313">
        <f t="shared" si="51"/>
        <v>1</v>
      </c>
      <c r="T313">
        <f t="shared" si="51"/>
        <v>1</v>
      </c>
      <c r="U313">
        <f t="shared" si="51"/>
        <v>1</v>
      </c>
      <c r="V313">
        <f t="shared" si="51"/>
        <v>1</v>
      </c>
      <c r="W313">
        <f t="shared" si="51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SUBSTITUTE($A315,LEFT($A315,FIND($C315,$A315)+LEN($C315)-1),),
$F315),
[3]!index),_xlfn.XMATCH($G315,[3]!header))</f>
        <v>2010</v>
      </c>
      <c r="N315">
        <f t="shared" ref="N315:W317" si="52">M315</f>
        <v>2010</v>
      </c>
      <c r="O315">
        <f t="shared" si="52"/>
        <v>2010</v>
      </c>
      <c r="P315">
        <f t="shared" si="52"/>
        <v>2010</v>
      </c>
      <c r="Q315">
        <f t="shared" si="52"/>
        <v>2010</v>
      </c>
      <c r="R315">
        <f t="shared" si="52"/>
        <v>2010</v>
      </c>
      <c r="S315">
        <f t="shared" si="52"/>
        <v>2010</v>
      </c>
      <c r="T315">
        <f t="shared" si="52"/>
        <v>2010</v>
      </c>
      <c r="U315">
        <f t="shared" si="52"/>
        <v>2010</v>
      </c>
      <c r="V315">
        <f t="shared" si="52"/>
        <v>2010</v>
      </c>
      <c r="W315">
        <f t="shared" si="52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SUBSTITUTE($A316,LEFT($A316,FIND($C316,$A316)+LEN($C316)-1),),
$F316),
[3]!index),_xlfn.XMATCH($G316,[3]!header))</f>
        <v>2101</v>
      </c>
      <c r="N316">
        <f t="shared" si="52"/>
        <v>2101</v>
      </c>
      <c r="O316">
        <f t="shared" si="52"/>
        <v>2101</v>
      </c>
      <c r="P316">
        <f t="shared" si="52"/>
        <v>2101</v>
      </c>
      <c r="Q316">
        <f t="shared" si="52"/>
        <v>2101</v>
      </c>
      <c r="R316">
        <f t="shared" si="52"/>
        <v>2101</v>
      </c>
      <c r="S316">
        <f t="shared" si="52"/>
        <v>2101</v>
      </c>
      <c r="T316">
        <f t="shared" si="52"/>
        <v>2101</v>
      </c>
      <c r="U316">
        <f t="shared" si="52"/>
        <v>2101</v>
      </c>
      <c r="V316">
        <f t="shared" si="52"/>
        <v>2101</v>
      </c>
      <c r="W316">
        <f t="shared" si="52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SUBSTITUTE($A317,LEFT($A317,FIND($C317,$A317)+LEN($C317)-1),),
$F317),
[3]!index),_xlfn.XMATCH($G317,[3]!header))</f>
        <v>30</v>
      </c>
      <c r="N317">
        <f t="shared" si="52"/>
        <v>30</v>
      </c>
      <c r="O317">
        <f t="shared" si="52"/>
        <v>30</v>
      </c>
      <c r="P317">
        <f t="shared" si="52"/>
        <v>30</v>
      </c>
      <c r="Q317">
        <f t="shared" si="52"/>
        <v>30</v>
      </c>
      <c r="R317">
        <f t="shared" si="52"/>
        <v>30</v>
      </c>
      <c r="S317">
        <f t="shared" si="52"/>
        <v>30</v>
      </c>
      <c r="T317">
        <f t="shared" si="52"/>
        <v>30</v>
      </c>
      <c r="U317">
        <f t="shared" si="52"/>
        <v>30</v>
      </c>
      <c r="V317">
        <f t="shared" si="52"/>
        <v>30</v>
      </c>
      <c r="W317">
        <f t="shared" si="52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SUBSTITUTE($A318,LEFT($A318,FIND($C318,$A318)+LEN($C318)-1),),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SUBSTITUTE($A319,LEFT($A319,FIND($C319,$A319)+LEN($C319)-1),),
$F319),
[3]!index),_xlfn.XMATCH(L$2,[3]!header))</f>
        <v>MWh</v>
      </c>
      <c r="M319" cm="1">
        <f t="array" ref="M319">INDEX([3]!data,_xlfn.XMATCH(_xlfn.CONCAT(
SUBSTITUTE($A319,LEFT($A319,FIND($C319,$A319)+LEN($C319)-1),),
$F319),
[3]!index),_xlfn.XMATCH($G319,[3]!header))</f>
        <v>103574.117647059</v>
      </c>
      <c r="N319">
        <f t="shared" ref="N319:W324" si="53">M319</f>
        <v>103574.117647059</v>
      </c>
      <c r="O319">
        <f t="shared" si="53"/>
        <v>103574.117647059</v>
      </c>
      <c r="P319">
        <f t="shared" si="53"/>
        <v>103574.117647059</v>
      </c>
      <c r="Q319">
        <f t="shared" si="53"/>
        <v>103574.117647059</v>
      </c>
      <c r="R319">
        <f t="shared" si="53"/>
        <v>103574.117647059</v>
      </c>
      <c r="S319">
        <f t="shared" si="53"/>
        <v>103574.117647059</v>
      </c>
      <c r="T319">
        <f t="shared" si="53"/>
        <v>103574.117647059</v>
      </c>
      <c r="U319">
        <f t="shared" si="53"/>
        <v>103574.117647059</v>
      </c>
      <c r="V319">
        <f t="shared" si="53"/>
        <v>103574.117647059</v>
      </c>
      <c r="W319">
        <f t="shared" si="53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SUBSTITUTE($A320,LEFT($A320,FIND($C320,$A320)+LEN($C320)-1),),
$F320),
[3]!index),_xlfn.XMATCH($G320,[3]!header))</f>
        <v>317228500</v>
      </c>
      <c r="N320">
        <f t="shared" si="53"/>
        <v>317228500</v>
      </c>
      <c r="O320">
        <f t="shared" si="53"/>
        <v>317228500</v>
      </c>
      <c r="P320">
        <f t="shared" si="53"/>
        <v>317228500</v>
      </c>
      <c r="Q320">
        <f t="shared" si="53"/>
        <v>317228500</v>
      </c>
      <c r="R320">
        <f t="shared" si="53"/>
        <v>317228500</v>
      </c>
      <c r="S320">
        <f t="shared" si="53"/>
        <v>317228500</v>
      </c>
      <c r="T320">
        <f t="shared" si="53"/>
        <v>317228500</v>
      </c>
      <c r="U320">
        <f t="shared" si="53"/>
        <v>317228500</v>
      </c>
      <c r="V320">
        <f t="shared" si="53"/>
        <v>317228500</v>
      </c>
      <c r="W320">
        <f t="shared" si="53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SUBSTITUTE($A321,LEFT($A321,FIND($C321,$A321)+LEN($C321)-1),),
$F321),
[3]!index),_xlfn.XMATCH($G321,[3]!header))</f>
        <v>8213400</v>
      </c>
      <c r="N321">
        <f t="shared" si="53"/>
        <v>8213400</v>
      </c>
      <c r="O321">
        <f t="shared" si="53"/>
        <v>8213400</v>
      </c>
      <c r="P321">
        <f t="shared" si="53"/>
        <v>8213400</v>
      </c>
      <c r="Q321">
        <f t="shared" si="53"/>
        <v>8213400</v>
      </c>
      <c r="R321">
        <f t="shared" si="53"/>
        <v>8213400</v>
      </c>
      <c r="S321">
        <f t="shared" si="53"/>
        <v>8213400</v>
      </c>
      <c r="T321">
        <f t="shared" si="53"/>
        <v>8213400</v>
      </c>
      <c r="U321">
        <f t="shared" si="53"/>
        <v>8213400</v>
      </c>
      <c r="V321">
        <f t="shared" si="53"/>
        <v>8213400</v>
      </c>
      <c r="W321">
        <f t="shared" si="53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SUBSTITUTE($A322,LEFT($A322,FIND($C322,$A322)+LEN($C322)-1),),
$F322:$I322,
SUBSTITUTE($J322,LEFT($A322,FIND($C322,$A322)+LEN($C322)-1),)),
[3]!index_multi),_xlfn.XMATCH(L$2,[3]!header_multi))</f>
        <v>$</v>
      </c>
      <c r="M322" cm="1">
        <f t="array" ref="M322">INDEX([3]!data_multi,_xlfn.XMATCH(_xlfn.CONCAT(
SUBSTITUTE($A322,LEFT($A322,FIND($C322,$A322)+LEN($C322)-1),),
$F322:$I322,
SUBSTITUTE($J322,LEFT($A322,FIND($C322,$A322)+LEN($C322)-1),)),
[3]!index_multi),_xlfn.XMATCH(M$2,[3]!header_multi))</f>
        <v>6.31</v>
      </c>
      <c r="N322">
        <f t="shared" si="53"/>
        <v>6.31</v>
      </c>
      <c r="O322">
        <f t="shared" si="53"/>
        <v>6.31</v>
      </c>
      <c r="P322">
        <f t="shared" si="53"/>
        <v>6.31</v>
      </c>
      <c r="Q322">
        <f t="shared" si="53"/>
        <v>6.31</v>
      </c>
      <c r="R322">
        <f t="shared" si="53"/>
        <v>6.31</v>
      </c>
      <c r="S322">
        <f t="shared" si="53"/>
        <v>6.31</v>
      </c>
      <c r="T322">
        <f t="shared" si="53"/>
        <v>6.31</v>
      </c>
      <c r="U322">
        <f t="shared" si="53"/>
        <v>6.31</v>
      </c>
      <c r="V322">
        <f t="shared" si="53"/>
        <v>6.31</v>
      </c>
      <c r="W322">
        <f t="shared" si="53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ref="M323">INDEX([3]!data_multi,_xlfn.XMATCH(_xlfn.CONCAT(
SUBSTITUTE($A323,LEFT($A323,FIND($C323,$A323)+LEN($C323)-1),),
$F323:$I323,
SUBSTITUTE($J323,LEFT($A323,FIND($C323,$A323)+LEN($C323)-1),)),
[3]!index_multi),_xlfn.XMATCH(M$2,[3]!header_multi))</f>
        <v>14.243256000000001</v>
      </c>
      <c r="N323">
        <f t="shared" si="53"/>
        <v>14.243256000000001</v>
      </c>
      <c r="O323">
        <f t="shared" si="53"/>
        <v>14.243256000000001</v>
      </c>
      <c r="P323">
        <f t="shared" si="53"/>
        <v>14.243256000000001</v>
      </c>
      <c r="Q323">
        <f t="shared" si="53"/>
        <v>14.243256000000001</v>
      </c>
      <c r="R323">
        <f t="shared" si="53"/>
        <v>14.243256000000001</v>
      </c>
      <c r="S323">
        <f t="shared" si="53"/>
        <v>14.243256000000001</v>
      </c>
      <c r="T323">
        <f t="shared" si="53"/>
        <v>14.243256000000001</v>
      </c>
      <c r="U323">
        <f t="shared" si="53"/>
        <v>14.243256000000001</v>
      </c>
      <c r="V323">
        <f t="shared" si="53"/>
        <v>14.243256000000001</v>
      </c>
      <c r="W323">
        <f t="shared" si="53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SUBSTITUTE($A324,LEFT($A324,FIND($C324,$A324)+LEN($C324)-1),),
$F324:$I324,
SUBSTITUTE($J324,LEFT($A324,FIND($C324,$A324)+LEN($C324)-1),)),
[3]!index_multi),_xlfn.XMATCH(L$2,[3]!header_multi))</f>
        <v>unit</v>
      </c>
      <c r="M324" cm="1">
        <f t="array" ref="M324">INDEX([3]!data_multi,_xlfn.XMATCH(_xlfn.CONCAT(
SUBSTITUTE($A324,LEFT($A324,FIND($C324,$A324)+LEN($C324)-1),),
$F324:$I324,
SUBSTITUTE($J324,LEFT($A324,FIND($C324,$A324)+LEN($C324)-1),)),
[3]!index_multi),_xlfn.XMATCH(M$2,[3]!header_multi))</f>
        <v>1</v>
      </c>
      <c r="N324">
        <f t="shared" si="53"/>
        <v>1</v>
      </c>
      <c r="O324">
        <f t="shared" si="53"/>
        <v>1</v>
      </c>
      <c r="P324">
        <f t="shared" si="53"/>
        <v>1</v>
      </c>
      <c r="Q324">
        <f t="shared" si="53"/>
        <v>1</v>
      </c>
      <c r="R324">
        <f t="shared" si="53"/>
        <v>1</v>
      </c>
      <c r="S324">
        <f t="shared" si="53"/>
        <v>1</v>
      </c>
      <c r="T324">
        <f t="shared" si="53"/>
        <v>1</v>
      </c>
      <c r="U324">
        <f t="shared" si="53"/>
        <v>1</v>
      </c>
      <c r="V324">
        <f t="shared" si="53"/>
        <v>1</v>
      </c>
      <c r="W324">
        <f t="shared" si="53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SUBSTITUTE($A326,LEFT($A326,FIND($C326,$A326)+LEN($C326)-1),),
$F326),
[3]!index),_xlfn.XMATCH($G326,[3]!header))</f>
        <v>2020</v>
      </c>
      <c r="N326">
        <f t="shared" ref="N326:W328" si="54">M326</f>
        <v>2020</v>
      </c>
      <c r="O326">
        <f t="shared" si="54"/>
        <v>2020</v>
      </c>
      <c r="P326">
        <f t="shared" si="54"/>
        <v>2020</v>
      </c>
      <c r="Q326">
        <f t="shared" si="54"/>
        <v>2020</v>
      </c>
      <c r="R326">
        <f t="shared" si="54"/>
        <v>2020</v>
      </c>
      <c r="S326">
        <f t="shared" si="54"/>
        <v>2020</v>
      </c>
      <c r="T326">
        <f t="shared" si="54"/>
        <v>2020</v>
      </c>
      <c r="U326">
        <f t="shared" si="54"/>
        <v>2020</v>
      </c>
      <c r="V326">
        <f t="shared" si="54"/>
        <v>2020</v>
      </c>
      <c r="W326">
        <f t="shared" si="54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SUBSTITUTE($A327,LEFT($A327,FIND($C327,$A327)+LEN($C327)-1),),
$F327),
[3]!index),_xlfn.XMATCH($G327,[3]!header))</f>
        <v>2101</v>
      </c>
      <c r="N327">
        <f t="shared" si="54"/>
        <v>2101</v>
      </c>
      <c r="O327">
        <f t="shared" si="54"/>
        <v>2101</v>
      </c>
      <c r="P327">
        <f t="shared" si="54"/>
        <v>2101</v>
      </c>
      <c r="Q327">
        <f t="shared" si="54"/>
        <v>2101</v>
      </c>
      <c r="R327">
        <f t="shared" si="54"/>
        <v>2101</v>
      </c>
      <c r="S327">
        <f t="shared" si="54"/>
        <v>2101</v>
      </c>
      <c r="T327">
        <f t="shared" si="54"/>
        <v>2101</v>
      </c>
      <c r="U327">
        <f t="shared" si="54"/>
        <v>2101</v>
      </c>
      <c r="V327">
        <f t="shared" si="54"/>
        <v>2101</v>
      </c>
      <c r="W327">
        <f t="shared" si="54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SUBSTITUTE($A328,LEFT($A328,FIND($C328,$A328)+LEN($C328)-1),),
$F328),
[3]!index),_xlfn.XMATCH($G328,[3]!header))</f>
        <v>30</v>
      </c>
      <c r="N328">
        <f t="shared" si="54"/>
        <v>30</v>
      </c>
      <c r="O328">
        <f t="shared" si="54"/>
        <v>30</v>
      </c>
      <c r="P328">
        <f t="shared" si="54"/>
        <v>30</v>
      </c>
      <c r="Q328">
        <f t="shared" si="54"/>
        <v>30</v>
      </c>
      <c r="R328">
        <f t="shared" si="54"/>
        <v>30</v>
      </c>
      <c r="S328">
        <f t="shared" si="54"/>
        <v>30</v>
      </c>
      <c r="T328">
        <f t="shared" si="54"/>
        <v>30</v>
      </c>
      <c r="U328">
        <f t="shared" si="54"/>
        <v>30</v>
      </c>
      <c r="V328">
        <f t="shared" si="54"/>
        <v>30</v>
      </c>
      <c r="W328">
        <f t="shared" si="54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SUBSTITUTE($A329,LEFT($A329,FIND($C329,$A329)+LEN($C329)-1),),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SUBSTITUTE($A330,LEFT($A330,FIND($C330,$A330)+LEN($C330)-1),),
$F330),
[3]!index),_xlfn.XMATCH(L$2,[3]!header))</f>
        <v>MWh</v>
      </c>
      <c r="M330" cm="1">
        <f t="array" ref="M330">INDEX([3]!data,_xlfn.XMATCH(_xlfn.CONCAT(
SUBSTITUTE($A330,LEFT($A330,FIND($C330,$A330)+LEN($C330)-1),),
$F330),
[3]!index),_xlfn.XMATCH($G330,[3]!header))</f>
        <v>103574.117647059</v>
      </c>
      <c r="N330">
        <f t="shared" ref="N330:W336" si="55">M330</f>
        <v>103574.117647059</v>
      </c>
      <c r="O330">
        <f t="shared" si="55"/>
        <v>103574.117647059</v>
      </c>
      <c r="P330">
        <f t="shared" si="55"/>
        <v>103574.117647059</v>
      </c>
      <c r="Q330">
        <f t="shared" si="55"/>
        <v>103574.117647059</v>
      </c>
      <c r="R330">
        <f t="shared" si="55"/>
        <v>103574.117647059</v>
      </c>
      <c r="S330">
        <f t="shared" si="55"/>
        <v>103574.117647059</v>
      </c>
      <c r="T330">
        <f t="shared" si="55"/>
        <v>103574.117647059</v>
      </c>
      <c r="U330">
        <f t="shared" si="55"/>
        <v>103574.117647059</v>
      </c>
      <c r="V330">
        <f t="shared" si="55"/>
        <v>103574.117647059</v>
      </c>
      <c r="W330">
        <f t="shared" si="55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SUBSTITUTE($A331,LEFT($A331,FIND($C331,$A331)+LEN($C331)-1),),
$F331),
[3]!index),_xlfn.XMATCH($G331,[3]!header))</f>
        <v>317228500</v>
      </c>
      <c r="N331">
        <f t="shared" si="55"/>
        <v>317228500</v>
      </c>
      <c r="O331">
        <f t="shared" si="55"/>
        <v>317228500</v>
      </c>
      <c r="P331">
        <f t="shared" si="55"/>
        <v>317228500</v>
      </c>
      <c r="Q331">
        <f t="shared" si="55"/>
        <v>317228500</v>
      </c>
      <c r="R331">
        <f t="shared" si="55"/>
        <v>317228500</v>
      </c>
      <c r="S331">
        <f t="shared" si="55"/>
        <v>317228500</v>
      </c>
      <c r="T331">
        <f t="shared" si="55"/>
        <v>317228500</v>
      </c>
      <c r="U331">
        <f t="shared" si="55"/>
        <v>317228500</v>
      </c>
      <c r="V331">
        <f t="shared" si="55"/>
        <v>317228500</v>
      </c>
      <c r="W331">
        <f t="shared" si="55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SUBSTITUTE($A332,LEFT($A332,FIND($C332,$A332)+LEN($C332)-1),),
$F332),
[3]!index),_xlfn.XMATCH($G332,[3]!header))</f>
        <v>8213400</v>
      </c>
      <c r="N332">
        <f t="shared" si="55"/>
        <v>8213400</v>
      </c>
      <c r="O332">
        <f t="shared" si="55"/>
        <v>8213400</v>
      </c>
      <c r="P332">
        <f t="shared" si="55"/>
        <v>8213400</v>
      </c>
      <c r="Q332">
        <f t="shared" si="55"/>
        <v>8213400</v>
      </c>
      <c r="R332">
        <f t="shared" si="55"/>
        <v>8213400</v>
      </c>
      <c r="S332">
        <f t="shared" si="55"/>
        <v>8213400</v>
      </c>
      <c r="T332">
        <f t="shared" si="55"/>
        <v>8213400</v>
      </c>
      <c r="U332">
        <f t="shared" si="55"/>
        <v>8213400</v>
      </c>
      <c r="V332">
        <f t="shared" si="55"/>
        <v>8213400</v>
      </c>
      <c r="W332">
        <f t="shared" si="55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SUBSTITUTE($A333,LEFT($A333,FIND($C333,$A333)+LEN($C333)-1),),
$F333:$I333,
SUBSTITUTE($J333,LEFT($A333,FIND($C333,$A333)+LEN($C333)-1),)),
[3]!index_multi),_xlfn.XMATCH(L$2,[3]!header_multi))</f>
        <v>$</v>
      </c>
      <c r="M333" cm="1">
        <f t="array" ref="M333">INDEX([3]!data_multi,_xlfn.XMATCH(_xlfn.CONCAT(
SUBSTITUTE($A333,LEFT($A333,FIND($C333,$A333)+LEN($C333)-1),),
$F333:$I333,
SUBSTITUTE($J333,LEFT($A333,FIND($C333,$A333)+LEN($C333)-1),)),
[3]!index_multi),_xlfn.XMATCH(M$2,[3]!header_multi))</f>
        <v>6.31</v>
      </c>
      <c r="N333">
        <f t="shared" si="55"/>
        <v>6.31</v>
      </c>
      <c r="O333">
        <f t="shared" si="55"/>
        <v>6.31</v>
      </c>
      <c r="P333">
        <f t="shared" si="55"/>
        <v>6.31</v>
      </c>
      <c r="Q333">
        <f t="shared" si="55"/>
        <v>6.31</v>
      </c>
      <c r="R333">
        <f t="shared" si="55"/>
        <v>6.31</v>
      </c>
      <c r="S333">
        <f t="shared" si="55"/>
        <v>6.31</v>
      </c>
      <c r="T333">
        <f t="shared" si="55"/>
        <v>6.31</v>
      </c>
      <c r="U333">
        <f t="shared" si="55"/>
        <v>6.31</v>
      </c>
      <c r="V333">
        <f t="shared" si="55"/>
        <v>6.31</v>
      </c>
      <c r="W333">
        <f t="shared" si="55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SUBSTITUTE($A334,LEFT($A334,FIND($C334,$A334)+LEN($C334)-1),),
$F334:$I334,
SUBSTITUTE($J334,LEFT($A334,FIND($C334,$A334)+LEN($C334)-1),)),
[3]!index_multi),_xlfn.XMATCH(L$2,[3]!header_multi))</f>
        <v>GJ</v>
      </c>
      <c r="M334" cm="1">
        <f t="array" ref="M334">INDEX([3]!data_multi,_xlfn.XMATCH(_xlfn.CONCAT(
SUBSTITUTE($A334,LEFT($A334,FIND($C334,$A334)+LEN($C334)-1),),
$F334:$I334,
SUBSTITUTE($J334,LEFT($A334,FIND($C334,$A334)+LEN($C334)-1),)),
[3]!index_multi),_xlfn.XMATCH(M$2,[3]!header_multi))</f>
        <v>14.243256000000001</v>
      </c>
      <c r="N334">
        <f t="shared" si="55"/>
        <v>14.243256000000001</v>
      </c>
      <c r="O334">
        <f t="shared" si="55"/>
        <v>14.243256000000001</v>
      </c>
      <c r="P334">
        <f t="shared" si="55"/>
        <v>14.243256000000001</v>
      </c>
      <c r="Q334">
        <f t="shared" si="55"/>
        <v>14.243256000000001</v>
      </c>
      <c r="R334">
        <f t="shared" si="55"/>
        <v>14.243256000000001</v>
      </c>
      <c r="S334">
        <f t="shared" si="55"/>
        <v>14.243256000000001</v>
      </c>
      <c r="T334">
        <f t="shared" si="55"/>
        <v>14.243256000000001</v>
      </c>
      <c r="U334">
        <f t="shared" si="55"/>
        <v>14.243256000000001</v>
      </c>
      <c r="V334">
        <f t="shared" si="55"/>
        <v>14.243256000000001</v>
      </c>
      <c r="W334">
        <f t="shared" si="55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SUBSTITUTE($A335,LEFT($A335,FIND($C335,$A335)+LEN($C335)-1),),
$F335:$I335,
SUBSTITUTE($J335,LEFT($A335,FIND($C335,$A335)+LEN($C335)-1),)),
[3]!index_multi),_xlfn.XMATCH(L$2,[3]!header_multi))</f>
        <v>tCO2</v>
      </c>
      <c r="M335" cm="1">
        <f t="array" ref="M335">INDEX([3]!data_multi,_xlfn.XMATCH(_xlfn.CONCAT(
SUBSTITUTE($A335,LEFT($A335,FIND($C335,$A335)+LEN($C335)-1),),
$F335:$I335,
SUBSTITUTE($J335,LEFT($A335,FIND($C335,$A335)+LEN($C335)-1),)),
[3]!index_multi),_xlfn.XMATCH(M$2,[3]!header_multi))</f>
        <v>1.314942141672</v>
      </c>
      <c r="N335">
        <f t="shared" si="55"/>
        <v>1.314942141672</v>
      </c>
      <c r="O335">
        <f t="shared" si="55"/>
        <v>1.314942141672</v>
      </c>
      <c r="P335">
        <f t="shared" si="55"/>
        <v>1.314942141672</v>
      </c>
      <c r="Q335">
        <f t="shared" si="55"/>
        <v>1.314942141672</v>
      </c>
      <c r="R335">
        <f t="shared" si="55"/>
        <v>1.314942141672</v>
      </c>
      <c r="S335">
        <f t="shared" si="55"/>
        <v>1.314942141672</v>
      </c>
      <c r="T335">
        <f t="shared" si="55"/>
        <v>1.314942141672</v>
      </c>
      <c r="U335">
        <f t="shared" si="55"/>
        <v>1.314942141672</v>
      </c>
      <c r="V335">
        <f t="shared" si="55"/>
        <v>1.314942141672</v>
      </c>
      <c r="W335">
        <f t="shared" si="55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SUBSTITUTE($A336,LEFT($A336,FIND($C336,$A336)+LEN($C336)-1),),
$F336:$I336,
SUBSTITUTE($J336,LEFT($A336,FIND($C336,$A336)+LEN($C336)-1),)),
[3]!index_multi),_xlfn.XMATCH(L$2,[3]!header_multi))</f>
        <v>unit</v>
      </c>
      <c r="M336" cm="1">
        <f t="array" ref="M336">INDEX([3]!data_multi,_xlfn.XMATCH(_xlfn.CONCAT(
SUBSTITUTE($A336,LEFT($A336,FIND($C336,$A336)+LEN($C336)-1),),
$F336:$I336,
SUBSTITUTE($J336,LEFT($A336,FIND($C336,$A336)+LEN($C336)-1),)),
[3]!index_multi),_xlfn.XMATCH(M$2,[3]!header_multi))</f>
        <v>1</v>
      </c>
      <c r="N336">
        <f t="shared" si="55"/>
        <v>1</v>
      </c>
      <c r="O336">
        <f t="shared" si="55"/>
        <v>1</v>
      </c>
      <c r="P336">
        <f t="shared" si="55"/>
        <v>1</v>
      </c>
      <c r="Q336">
        <f t="shared" si="55"/>
        <v>1</v>
      </c>
      <c r="R336">
        <f t="shared" si="55"/>
        <v>1</v>
      </c>
      <c r="S336">
        <f t="shared" si="55"/>
        <v>1</v>
      </c>
      <c r="T336">
        <f t="shared" si="55"/>
        <v>1</v>
      </c>
      <c r="U336">
        <f t="shared" si="55"/>
        <v>1</v>
      </c>
      <c r="V336">
        <f t="shared" si="55"/>
        <v>1</v>
      </c>
      <c r="W336">
        <f t="shared" si="55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SUBSTITUTE($A338,LEFT($A338,FIND($C338,$A338)+LEN($C338)-1),),
$F338),
[3]!index),_xlfn.XMATCH($G338,[3]!header))</f>
        <v>1950</v>
      </c>
      <c r="N338">
        <f t="shared" ref="N338:W340" si="56">M338</f>
        <v>1950</v>
      </c>
      <c r="O338">
        <f t="shared" si="56"/>
        <v>1950</v>
      </c>
      <c r="P338">
        <f t="shared" si="56"/>
        <v>1950</v>
      </c>
      <c r="Q338">
        <f t="shared" si="56"/>
        <v>1950</v>
      </c>
      <c r="R338">
        <f t="shared" si="56"/>
        <v>1950</v>
      </c>
      <c r="S338">
        <f t="shared" si="56"/>
        <v>1950</v>
      </c>
      <c r="T338">
        <f t="shared" si="56"/>
        <v>1950</v>
      </c>
      <c r="U338">
        <f t="shared" si="56"/>
        <v>1950</v>
      </c>
      <c r="V338">
        <f t="shared" si="56"/>
        <v>1950</v>
      </c>
      <c r="W338">
        <f t="shared" si="56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SUBSTITUTE($A339,LEFT($A339,FIND($C339,$A339)+LEN($C339)-1),),
$F339),
[3]!index),_xlfn.XMATCH($G339,[3]!header))</f>
        <v>2101</v>
      </c>
      <c r="N339">
        <f t="shared" si="56"/>
        <v>2101</v>
      </c>
      <c r="O339">
        <f t="shared" si="56"/>
        <v>2101</v>
      </c>
      <c r="P339">
        <f t="shared" si="56"/>
        <v>2101</v>
      </c>
      <c r="Q339">
        <f t="shared" si="56"/>
        <v>2101</v>
      </c>
      <c r="R339">
        <f t="shared" si="56"/>
        <v>2101</v>
      </c>
      <c r="S339">
        <f t="shared" si="56"/>
        <v>2101</v>
      </c>
      <c r="T339">
        <f t="shared" si="56"/>
        <v>2101</v>
      </c>
      <c r="U339">
        <f t="shared" si="56"/>
        <v>2101</v>
      </c>
      <c r="V339">
        <f t="shared" si="56"/>
        <v>2101</v>
      </c>
      <c r="W339">
        <f t="shared" si="56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SUBSTITUTE($A340,LEFT($A340,FIND($C340,$A340)+LEN($C340)-1),),
$F340),
[3]!index),_xlfn.XMATCH($G340,[3]!header))</f>
        <v>100</v>
      </c>
      <c r="N340">
        <f t="shared" si="56"/>
        <v>100</v>
      </c>
      <c r="O340">
        <f t="shared" si="56"/>
        <v>100</v>
      </c>
      <c r="P340">
        <f t="shared" si="56"/>
        <v>100</v>
      </c>
      <c r="Q340">
        <f t="shared" si="56"/>
        <v>100</v>
      </c>
      <c r="R340">
        <f t="shared" si="56"/>
        <v>100</v>
      </c>
      <c r="S340">
        <f t="shared" si="56"/>
        <v>100</v>
      </c>
      <c r="T340">
        <f t="shared" si="56"/>
        <v>100</v>
      </c>
      <c r="U340">
        <f t="shared" si="56"/>
        <v>100</v>
      </c>
      <c r="V340">
        <f t="shared" si="56"/>
        <v>100</v>
      </c>
      <c r="W340">
        <f t="shared" si="56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SUBSTITUTE($A341,LEFT($A341,FIND($C341,$A341)+LEN($C341)-1),),
$F341),
[3]!index),_xlfn.XMATCH(_xlfn.CONCAT($C341,$G341),[3]!header))</f>
        <v>3.0000000000000001E-3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SUBSTITUTE($A342,LEFT($A342,FIND($C342,$A342)+LEN($C342)-1),),
$F342),
[3]!index),_xlfn.XMATCH(L$2,[3]!header))</f>
        <v>MWh</v>
      </c>
      <c r="M342" cm="1">
        <f t="array" ref="M342">INDEX([3]!data,_xlfn.XMATCH(_xlfn.CONCAT(
SUBSTITUTE($A342,LEFT($A342,FIND($C342,$A342)+LEN($C342)-1),),
$F342),
[3]!index),_xlfn.XMATCH($G342,[3]!header))</f>
        <v>1836508.2352941199</v>
      </c>
      <c r="N342">
        <f t="shared" ref="N342:W347" si="57">M342</f>
        <v>1836508.2352941199</v>
      </c>
      <c r="O342">
        <f t="shared" si="57"/>
        <v>1836508.2352941199</v>
      </c>
      <c r="P342">
        <f t="shared" si="57"/>
        <v>1836508.2352941199</v>
      </c>
      <c r="Q342">
        <f t="shared" si="57"/>
        <v>1836508.2352941199</v>
      </c>
      <c r="R342">
        <f t="shared" si="57"/>
        <v>1836508.2352941199</v>
      </c>
      <c r="S342">
        <f t="shared" si="57"/>
        <v>1836508.2352941199</v>
      </c>
      <c r="T342">
        <f t="shared" si="57"/>
        <v>1836508.2352941199</v>
      </c>
      <c r="U342">
        <f t="shared" si="57"/>
        <v>1836508.2352941199</v>
      </c>
      <c r="V342">
        <f t="shared" si="57"/>
        <v>1836508.2352941199</v>
      </c>
      <c r="W342">
        <f t="shared" si="57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SUBSTITUTE($A343,LEFT($A343,FIND($C343,$A343)+LEN($C343)-1),),
$F343),
[3]!index),_xlfn.XMATCH($G343,[3]!header))</f>
        <v>17618447000</v>
      </c>
      <c r="N343">
        <f t="shared" si="57"/>
        <v>17618447000</v>
      </c>
      <c r="O343">
        <f t="shared" si="57"/>
        <v>17618447000</v>
      </c>
      <c r="P343">
        <f t="shared" si="57"/>
        <v>17618447000</v>
      </c>
      <c r="Q343">
        <f t="shared" si="57"/>
        <v>17618447000</v>
      </c>
      <c r="R343">
        <f t="shared" si="57"/>
        <v>17618447000</v>
      </c>
      <c r="S343">
        <f t="shared" si="57"/>
        <v>17618447000</v>
      </c>
      <c r="T343">
        <f t="shared" si="57"/>
        <v>17618447000</v>
      </c>
      <c r="U343">
        <f t="shared" si="57"/>
        <v>17618447000</v>
      </c>
      <c r="V343">
        <f t="shared" si="57"/>
        <v>17618447000</v>
      </c>
      <c r="W343">
        <f t="shared" si="57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SUBSTITUTE($A344,LEFT($A344,FIND($C344,$A344)+LEN($C344)-1),),
$F344),
[3]!index),_xlfn.XMATCH($G344,[3]!header))</f>
        <v>30</v>
      </c>
      <c r="N344">
        <f t="shared" si="57"/>
        <v>30</v>
      </c>
      <c r="O344">
        <f t="shared" si="57"/>
        <v>30</v>
      </c>
      <c r="P344">
        <f t="shared" si="57"/>
        <v>30</v>
      </c>
      <c r="Q344">
        <f t="shared" si="57"/>
        <v>30</v>
      </c>
      <c r="R344">
        <f t="shared" si="57"/>
        <v>30</v>
      </c>
      <c r="S344">
        <f t="shared" si="57"/>
        <v>30</v>
      </c>
      <c r="T344">
        <f t="shared" si="57"/>
        <v>30</v>
      </c>
      <c r="U344">
        <f t="shared" si="57"/>
        <v>30</v>
      </c>
      <c r="V344">
        <f t="shared" si="57"/>
        <v>30</v>
      </c>
      <c r="W344">
        <f t="shared" si="57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SUBSTITUTE($A345,LEFT($A345,FIND($C345,$A345)+LEN($C345)-1),),
$F345),
[3]!index),_xlfn.XMATCH($G345,[3]!header))</f>
        <v>11840400</v>
      </c>
      <c r="N345">
        <f t="shared" si="57"/>
        <v>11840400</v>
      </c>
      <c r="O345">
        <f t="shared" si="57"/>
        <v>11840400</v>
      </c>
      <c r="P345">
        <f t="shared" si="57"/>
        <v>11840400</v>
      </c>
      <c r="Q345">
        <f t="shared" si="57"/>
        <v>11840400</v>
      </c>
      <c r="R345">
        <f t="shared" si="57"/>
        <v>11840400</v>
      </c>
      <c r="S345">
        <f t="shared" si="57"/>
        <v>11840400</v>
      </c>
      <c r="T345">
        <f t="shared" si="57"/>
        <v>11840400</v>
      </c>
      <c r="U345">
        <f t="shared" si="57"/>
        <v>11840400</v>
      </c>
      <c r="V345">
        <f t="shared" si="57"/>
        <v>11840400</v>
      </c>
      <c r="W345">
        <f t="shared" si="57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SUBSTITUTE($A346,LEFT($A346,FIND($C346,$A346)+LEN($C346)-1),),
$F346:$I346,
SUBSTITUTE($J346,LEFT($A346,FIND($C346,$A346)+LEN($C346)-1),)),
[3]!index_multi),_xlfn.XMATCH(L$2,[3]!header_multi))</f>
        <v>$</v>
      </c>
      <c r="M346" cm="1">
        <f t="array" ref="M346">INDEX([3]!data_multi,_xlfn.XMATCH(_xlfn.CONCAT(
SUBSTITUTE($A346,LEFT($A346,FIND($C346,$A346)+LEN($C346)-1),),
$F346:$I346,
SUBSTITUTE($J346,LEFT($A346,FIND($C346,$A346)+LEN($C346)-1),)),
[3]!index_multi),_xlfn.XMATCH(M$2,[3]!header_multi))</f>
        <v>0.96</v>
      </c>
      <c r="N346">
        <f t="shared" si="57"/>
        <v>0.96</v>
      </c>
      <c r="O346">
        <f t="shared" si="57"/>
        <v>0.96</v>
      </c>
      <c r="P346">
        <f t="shared" si="57"/>
        <v>0.96</v>
      </c>
      <c r="Q346">
        <f t="shared" si="57"/>
        <v>0.96</v>
      </c>
      <c r="R346">
        <f t="shared" si="57"/>
        <v>0.96</v>
      </c>
      <c r="S346">
        <f t="shared" si="57"/>
        <v>0.96</v>
      </c>
      <c r="T346">
        <f t="shared" si="57"/>
        <v>0.96</v>
      </c>
      <c r="U346">
        <f t="shared" si="57"/>
        <v>0.96</v>
      </c>
      <c r="V346">
        <f t="shared" si="57"/>
        <v>0.96</v>
      </c>
      <c r="W346">
        <f t="shared" si="57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SUBSTITUTE($A347,LEFT($A347,FIND($C347,$A347)+LEN($C347)-1),),
$F347:$I347,
SUBSTITUTE($J347,LEFT($A347,FIND($C347,$A347)+LEN($C347)-1),)),
[3]!index_multi),_xlfn.XMATCH(L$2,[3]!header_multi))</f>
        <v>unit</v>
      </c>
      <c r="M347" cm="1">
        <f t="array" ref="M347">INDEX([3]!data_multi,_xlfn.XMATCH(_xlfn.CONCAT(
SUBSTITUTE($A347,LEFT($A347,FIND($C347,$A347)+LEN($C347)-1),),
$F347:$I347,
SUBSTITUTE($J347,LEFT($A347,FIND($C347,$A347)+LEN($C347)-1),)),
[3]!index_multi),_xlfn.XMATCH(M$2,[3]!header_multi))</f>
        <v>1</v>
      </c>
      <c r="N347">
        <f t="shared" si="57"/>
        <v>1</v>
      </c>
      <c r="O347">
        <f t="shared" si="57"/>
        <v>1</v>
      </c>
      <c r="P347">
        <f t="shared" si="57"/>
        <v>1</v>
      </c>
      <c r="Q347">
        <f t="shared" si="57"/>
        <v>1</v>
      </c>
      <c r="R347">
        <f t="shared" si="57"/>
        <v>1</v>
      </c>
      <c r="S347">
        <f t="shared" si="57"/>
        <v>1</v>
      </c>
      <c r="T347">
        <f t="shared" si="57"/>
        <v>1</v>
      </c>
      <c r="U347">
        <f t="shared" si="57"/>
        <v>1</v>
      </c>
      <c r="V347">
        <f t="shared" si="57"/>
        <v>1</v>
      </c>
      <c r="W347">
        <f t="shared" si="57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SUBSTITUTE($A349,LEFT($A349,FIND($C349,$A349)+LEN($C349)-1),),
$F349),
[3]!index),_xlfn.XMATCH($G349,[3]!header))</f>
        <v>2025</v>
      </c>
      <c r="N349">
        <f t="shared" ref="N349:W351" si="58">M349</f>
        <v>2025</v>
      </c>
      <c r="O349">
        <f t="shared" si="58"/>
        <v>2025</v>
      </c>
      <c r="P349">
        <f t="shared" si="58"/>
        <v>2025</v>
      </c>
      <c r="Q349">
        <f t="shared" si="58"/>
        <v>2025</v>
      </c>
      <c r="R349">
        <f t="shared" si="58"/>
        <v>2025</v>
      </c>
      <c r="S349">
        <f t="shared" si="58"/>
        <v>2025</v>
      </c>
      <c r="T349">
        <f t="shared" si="58"/>
        <v>2025</v>
      </c>
      <c r="U349">
        <f t="shared" si="58"/>
        <v>2025</v>
      </c>
      <c r="V349">
        <f t="shared" si="58"/>
        <v>2025</v>
      </c>
      <c r="W349">
        <f t="shared" si="58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SUBSTITUTE($A350,LEFT($A350,FIND($C350,$A350)+LEN($C350)-1),),
$F350),
[3]!index),_xlfn.XMATCH($G350,[3]!header))</f>
        <v>2101</v>
      </c>
      <c r="N350">
        <f t="shared" si="58"/>
        <v>2101</v>
      </c>
      <c r="O350">
        <f t="shared" si="58"/>
        <v>2101</v>
      </c>
      <c r="P350">
        <f t="shared" si="58"/>
        <v>2101</v>
      </c>
      <c r="Q350">
        <f t="shared" si="58"/>
        <v>2101</v>
      </c>
      <c r="R350">
        <f t="shared" si="58"/>
        <v>2101</v>
      </c>
      <c r="S350">
        <f t="shared" si="58"/>
        <v>2101</v>
      </c>
      <c r="T350">
        <f t="shared" si="58"/>
        <v>2101</v>
      </c>
      <c r="U350">
        <f t="shared" si="58"/>
        <v>2101</v>
      </c>
      <c r="V350">
        <f t="shared" si="58"/>
        <v>2101</v>
      </c>
      <c r="W350">
        <f t="shared" si="58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SUBSTITUTE($A351,LEFT($A351,FIND($C351,$A351)+LEN($C351)-1),),
$F351),
[3]!index),_xlfn.XMATCH($G351,[3]!header))</f>
        <v>30</v>
      </c>
      <c r="N351">
        <f t="shared" si="58"/>
        <v>30</v>
      </c>
      <c r="O351">
        <f t="shared" si="58"/>
        <v>30</v>
      </c>
      <c r="P351">
        <f t="shared" si="58"/>
        <v>30</v>
      </c>
      <c r="Q351">
        <f t="shared" si="58"/>
        <v>30</v>
      </c>
      <c r="R351">
        <f t="shared" si="58"/>
        <v>30</v>
      </c>
      <c r="S351">
        <f t="shared" si="58"/>
        <v>30</v>
      </c>
      <c r="T351">
        <f t="shared" si="58"/>
        <v>30</v>
      </c>
      <c r="U351">
        <f t="shared" si="58"/>
        <v>30</v>
      </c>
      <c r="V351">
        <f t="shared" si="58"/>
        <v>30</v>
      </c>
      <c r="W351">
        <f t="shared" si="58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SUBSTITUTE($A352,LEFT($A352,FIND($C352,$A352)+LEN($C352)-1),),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SUBSTITUTE($A353,LEFT($A353,FIND($C353,$A353)+LEN($C353)-1),),
$F353),
[3]!index),_xlfn.XMATCH(L$2,[3]!header))</f>
        <v>MWh</v>
      </c>
      <c r="M353" cm="1">
        <f t="array" ref="M353">INDEX([3]!data,_xlfn.XMATCH(_xlfn.CONCAT(
SUBSTITUTE($A353,LEFT($A353,FIND($C353,$A353)+LEN($C353)-1),),
$F353),
[3]!index),_xlfn.XMATCH($G353,[3]!header))</f>
        <v>60289.411764705903</v>
      </c>
      <c r="N353">
        <f t="shared" ref="N353:W357" si="59">M353</f>
        <v>60289.411764705903</v>
      </c>
      <c r="O353">
        <f t="shared" si="59"/>
        <v>60289.411764705903</v>
      </c>
      <c r="P353">
        <f t="shared" si="59"/>
        <v>60289.411764705903</v>
      </c>
      <c r="Q353">
        <f t="shared" si="59"/>
        <v>60289.411764705903</v>
      </c>
      <c r="R353">
        <f t="shared" si="59"/>
        <v>60289.411764705903</v>
      </c>
      <c r="S353">
        <f t="shared" si="59"/>
        <v>60289.411764705903</v>
      </c>
      <c r="T353">
        <f t="shared" si="59"/>
        <v>60289.411764705903</v>
      </c>
      <c r="U353">
        <f t="shared" si="59"/>
        <v>60289.411764705903</v>
      </c>
      <c r="V353">
        <f t="shared" si="59"/>
        <v>60289.411764705903</v>
      </c>
      <c r="W353">
        <f t="shared" si="59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SUBSTITUTE($A354,LEFT($A354,FIND($C354,$A354)+LEN($C354)-1),),
$F354),
[3]!index),_xlfn.XMATCH($G354,[3]!header))</f>
        <v>538198500</v>
      </c>
      <c r="N354">
        <f t="shared" si="59"/>
        <v>538198500</v>
      </c>
      <c r="O354">
        <f t="shared" si="59"/>
        <v>538198500</v>
      </c>
      <c r="P354">
        <f t="shared" si="59"/>
        <v>538198500</v>
      </c>
      <c r="Q354">
        <f t="shared" si="59"/>
        <v>538198500</v>
      </c>
      <c r="R354">
        <f t="shared" si="59"/>
        <v>538198500</v>
      </c>
      <c r="S354">
        <f t="shared" si="59"/>
        <v>538198500</v>
      </c>
      <c r="T354">
        <f t="shared" si="59"/>
        <v>538198500</v>
      </c>
      <c r="U354">
        <f t="shared" si="59"/>
        <v>538198500</v>
      </c>
      <c r="V354">
        <f t="shared" si="59"/>
        <v>538198500</v>
      </c>
      <c r="W354">
        <f t="shared" si="59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SUBSTITUTE($A355,LEFT($A355,FIND($C355,$A355)+LEN($C355)-1),),
$F355),
[3]!index),_xlfn.XMATCH($G355,[3]!header))</f>
        <v>3467646</v>
      </c>
      <c r="N355">
        <f t="shared" si="59"/>
        <v>3467646</v>
      </c>
      <c r="O355">
        <f t="shared" si="59"/>
        <v>3467646</v>
      </c>
      <c r="P355">
        <f t="shared" si="59"/>
        <v>3467646</v>
      </c>
      <c r="Q355">
        <f t="shared" si="59"/>
        <v>3467646</v>
      </c>
      <c r="R355">
        <f t="shared" si="59"/>
        <v>3467646</v>
      </c>
      <c r="S355">
        <f t="shared" si="59"/>
        <v>3467646</v>
      </c>
      <c r="T355">
        <f t="shared" si="59"/>
        <v>3467646</v>
      </c>
      <c r="U355">
        <f t="shared" si="59"/>
        <v>3467646</v>
      </c>
      <c r="V355">
        <f t="shared" si="59"/>
        <v>3467646</v>
      </c>
      <c r="W355">
        <f t="shared" si="59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SUBSTITUTE($A356,LEFT($A356,FIND($C356,$A356)+LEN($C356)-1),),
$F356:$I356,
SUBSTITUTE($J356,LEFT($A356,FIND($C356,$A356)+LEN($C356)-1),)),
[3]!index_multi),_xlfn.XMATCH(L$2,[3]!header_multi))</f>
        <v>MWh</v>
      </c>
      <c r="M356" cm="1">
        <f t="array" ref="M356">INDEX([3]!data_multi,_xlfn.XMATCH(_xlfn.CONCAT(
SUBSTITUTE($A356,LEFT($A356,FIND($C356,$A356)+LEN($C356)-1),),
$F356:$I356,
SUBSTITUTE($J356,LEFT($A356,FIND($C356,$A356)+LEN($C356)-1),)),
[3]!index_multi),_xlfn.XMATCH(M$2,[3]!header_multi))</f>
        <v>0.1</v>
      </c>
      <c r="N356">
        <f t="shared" si="59"/>
        <v>0.1</v>
      </c>
      <c r="O356">
        <f t="shared" si="59"/>
        <v>0.1</v>
      </c>
      <c r="P356">
        <f t="shared" si="59"/>
        <v>0.1</v>
      </c>
      <c r="Q356">
        <f t="shared" si="59"/>
        <v>0.1</v>
      </c>
      <c r="R356">
        <f t="shared" si="59"/>
        <v>0.1</v>
      </c>
      <c r="S356">
        <f t="shared" si="59"/>
        <v>0.1</v>
      </c>
      <c r="T356">
        <f t="shared" si="59"/>
        <v>0.1</v>
      </c>
      <c r="U356">
        <f t="shared" si="59"/>
        <v>0.1</v>
      </c>
      <c r="V356">
        <f t="shared" si="59"/>
        <v>0.1</v>
      </c>
      <c r="W356">
        <f t="shared" si="59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SUBSTITUTE($A357,LEFT($A357,FIND($C357,$A357)+LEN($C357)-1),),
$F357:$I357,
SUBSTITUTE($J357,LEFT($A357,FIND($C357,$A357)+LEN($C357)-1),)),
[3]!index_multi),_xlfn.XMATCH(L$2,[3]!header_multi))</f>
        <v>unit</v>
      </c>
      <c r="M357" cm="1">
        <f t="array" ref="M357">INDEX([3]!data_multi,_xlfn.XMATCH(_xlfn.CONCAT(
SUBSTITUTE($A357,LEFT($A357,FIND($C357,$A357)+LEN($C357)-1),),
$F357:$I357,
SUBSTITUTE($J357,LEFT($A357,FIND($C357,$A357)+LEN($C357)-1),)),
[3]!index_multi),_xlfn.XMATCH(M$2,[3]!header_multi))</f>
        <v>1</v>
      </c>
      <c r="N357">
        <f t="shared" si="59"/>
        <v>1</v>
      </c>
      <c r="O357">
        <f t="shared" si="59"/>
        <v>1</v>
      </c>
      <c r="P357">
        <f t="shared" si="59"/>
        <v>1</v>
      </c>
      <c r="Q357">
        <f t="shared" si="59"/>
        <v>1</v>
      </c>
      <c r="R357">
        <f t="shared" si="59"/>
        <v>1</v>
      </c>
      <c r="S357">
        <f t="shared" si="59"/>
        <v>1</v>
      </c>
      <c r="T357">
        <f t="shared" si="59"/>
        <v>1</v>
      </c>
      <c r="U357">
        <f t="shared" si="59"/>
        <v>1</v>
      </c>
      <c r="V357">
        <f t="shared" si="59"/>
        <v>1</v>
      </c>
      <c r="W357">
        <f t="shared" si="59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SUBSTITUTE($A359,LEFT($A359,FIND($C359,$A359)+LEN($C359)-1),),
$F359),
[3]!index),_xlfn.XMATCH($G359,[3]!header))</f>
        <v>2025</v>
      </c>
      <c r="N359">
        <f t="shared" ref="N359:W361" si="60">M359</f>
        <v>2025</v>
      </c>
      <c r="O359">
        <f t="shared" si="60"/>
        <v>2025</v>
      </c>
      <c r="P359">
        <f t="shared" si="60"/>
        <v>2025</v>
      </c>
      <c r="Q359">
        <f t="shared" si="60"/>
        <v>2025</v>
      </c>
      <c r="R359">
        <f t="shared" si="60"/>
        <v>2025</v>
      </c>
      <c r="S359">
        <f t="shared" si="60"/>
        <v>2025</v>
      </c>
      <c r="T359">
        <f t="shared" si="60"/>
        <v>2025</v>
      </c>
      <c r="U359">
        <f t="shared" si="60"/>
        <v>2025</v>
      </c>
      <c r="V359">
        <f t="shared" si="60"/>
        <v>2025</v>
      </c>
      <c r="W359">
        <f t="shared" si="60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SUBSTITUTE($A360,LEFT($A360,FIND($C360,$A360)+LEN($C360)-1),),
$F360),
[3]!index),_xlfn.XMATCH($G360,[3]!header))</f>
        <v>2101</v>
      </c>
      <c r="N360">
        <f t="shared" si="60"/>
        <v>2101</v>
      </c>
      <c r="O360">
        <f t="shared" si="60"/>
        <v>2101</v>
      </c>
      <c r="P360">
        <f t="shared" si="60"/>
        <v>2101</v>
      </c>
      <c r="Q360">
        <f t="shared" si="60"/>
        <v>2101</v>
      </c>
      <c r="R360">
        <f t="shared" si="60"/>
        <v>2101</v>
      </c>
      <c r="S360">
        <f t="shared" si="60"/>
        <v>2101</v>
      </c>
      <c r="T360">
        <f t="shared" si="60"/>
        <v>2101</v>
      </c>
      <c r="U360">
        <f t="shared" si="60"/>
        <v>2101</v>
      </c>
      <c r="V360">
        <f t="shared" si="60"/>
        <v>2101</v>
      </c>
      <c r="W360">
        <f t="shared" si="60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SUBSTITUTE($A361,LEFT($A361,FIND($C361,$A361)+LEN($C361)-1),),
$F361),
[3]!index),_xlfn.XMATCH($G361,[3]!header))</f>
        <v>30</v>
      </c>
      <c r="N361">
        <f t="shared" si="60"/>
        <v>30</v>
      </c>
      <c r="O361">
        <f t="shared" si="60"/>
        <v>30</v>
      </c>
      <c r="P361">
        <f t="shared" si="60"/>
        <v>30</v>
      </c>
      <c r="Q361">
        <f t="shared" si="60"/>
        <v>30</v>
      </c>
      <c r="R361">
        <f t="shared" si="60"/>
        <v>30</v>
      </c>
      <c r="S361">
        <f t="shared" si="60"/>
        <v>30</v>
      </c>
      <c r="T361">
        <f t="shared" si="60"/>
        <v>30</v>
      </c>
      <c r="U361">
        <f t="shared" si="60"/>
        <v>30</v>
      </c>
      <c r="V361">
        <f t="shared" si="60"/>
        <v>30</v>
      </c>
      <c r="W361">
        <f t="shared" si="60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SUBSTITUTE($A362,LEFT($A362,FIND($C362,$A362)+LEN($C362)-1),),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SUBSTITUTE($A363,LEFT($A363,FIND($C363,$A363)+LEN($C363)-1),),
$F363),
[3]!index),_xlfn.XMATCH(L$2,[3]!header))</f>
        <v>MWh</v>
      </c>
      <c r="M363" cm="1">
        <f t="array" ref="M363">INDEX([3]!data,_xlfn.XMATCH(_xlfn.CONCAT(
SUBSTITUTE($A363,LEFT($A363,FIND($C363,$A363)+LEN($C363)-1),),
$F363),
[3]!index),_xlfn.XMATCH($G363,[3]!header))</f>
        <v>77294.117647058796</v>
      </c>
      <c r="N363">
        <f t="shared" ref="N363:W367" si="61">M363</f>
        <v>77294.117647058796</v>
      </c>
      <c r="O363">
        <f t="shared" si="61"/>
        <v>77294.117647058796</v>
      </c>
      <c r="P363">
        <f t="shared" si="61"/>
        <v>77294.117647058796</v>
      </c>
      <c r="Q363">
        <f t="shared" si="61"/>
        <v>77294.117647058796</v>
      </c>
      <c r="R363">
        <f t="shared" si="61"/>
        <v>77294.117647058796</v>
      </c>
      <c r="S363">
        <f t="shared" si="61"/>
        <v>77294.117647058796</v>
      </c>
      <c r="T363">
        <f t="shared" si="61"/>
        <v>77294.117647058796</v>
      </c>
      <c r="U363">
        <f t="shared" si="61"/>
        <v>77294.117647058796</v>
      </c>
      <c r="V363">
        <f t="shared" si="61"/>
        <v>77294.117647058796</v>
      </c>
      <c r="W363">
        <f t="shared" si="61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SUBSTITUTE($A364,LEFT($A364,FIND($C364,$A364)+LEN($C364)-1),),
$F364),
[3]!index),_xlfn.XMATCH($G364,[3]!header))</f>
        <v>244329280</v>
      </c>
      <c r="N364">
        <f t="shared" si="61"/>
        <v>244329280</v>
      </c>
      <c r="O364">
        <f t="shared" si="61"/>
        <v>244329280</v>
      </c>
      <c r="P364">
        <f t="shared" si="61"/>
        <v>244329280</v>
      </c>
      <c r="Q364">
        <f t="shared" si="61"/>
        <v>244329280</v>
      </c>
      <c r="R364">
        <f t="shared" si="61"/>
        <v>244329280</v>
      </c>
      <c r="S364">
        <f t="shared" si="61"/>
        <v>244329280</v>
      </c>
      <c r="T364">
        <f t="shared" si="61"/>
        <v>244329280</v>
      </c>
      <c r="U364">
        <f t="shared" si="61"/>
        <v>244329280</v>
      </c>
      <c r="V364">
        <f t="shared" si="61"/>
        <v>244329280</v>
      </c>
      <c r="W364">
        <f t="shared" si="61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SUBSTITUTE($A365,LEFT($A365,FIND($C365,$A365)+LEN($C365)-1),),
$F365),
[3]!index),_xlfn.XMATCH($G365,[3]!header))</f>
        <v>6463600</v>
      </c>
      <c r="N365">
        <f t="shared" si="61"/>
        <v>6463600</v>
      </c>
      <c r="O365">
        <f t="shared" si="61"/>
        <v>6463600</v>
      </c>
      <c r="P365">
        <f t="shared" si="61"/>
        <v>6463600</v>
      </c>
      <c r="Q365">
        <f t="shared" si="61"/>
        <v>6463600</v>
      </c>
      <c r="R365">
        <f t="shared" si="61"/>
        <v>6463600</v>
      </c>
      <c r="S365">
        <f t="shared" si="61"/>
        <v>6463600</v>
      </c>
      <c r="T365">
        <f t="shared" si="61"/>
        <v>6463600</v>
      </c>
      <c r="U365">
        <f t="shared" si="61"/>
        <v>6463600</v>
      </c>
      <c r="V365">
        <f t="shared" si="61"/>
        <v>6463600</v>
      </c>
      <c r="W365">
        <f t="shared" si="61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SUBSTITUTE($A366,LEFT($A366,FIND($C366,$A366)+LEN($C366)-1),),
$F366:$I366,
SUBSTITUTE($J366,LEFT($A366,FIND($C366,$A366)+LEN($C366)-1),)),
[3]!index_multi),_xlfn.XMATCH(L$2,[3]!header_multi))</f>
        <v>MWh</v>
      </c>
      <c r="M366" cm="1">
        <f t="array" ref="M366">INDEX([3]!data_multi,_xlfn.XMATCH(_xlfn.CONCAT(
SUBSTITUTE($A366,LEFT($A366,FIND($C366,$A366)+LEN($C366)-1),),
$F366:$I366,
SUBSTITUTE($J366,LEFT($A366,FIND($C366,$A366)+LEN($C366)-1),)),
[3]!index_multi),_xlfn.XMATCH(M$2,[3]!header_multi))</f>
        <v>0.1</v>
      </c>
      <c r="N366">
        <f t="shared" si="61"/>
        <v>0.1</v>
      </c>
      <c r="O366">
        <f t="shared" si="61"/>
        <v>0.1</v>
      </c>
      <c r="P366">
        <f t="shared" si="61"/>
        <v>0.1</v>
      </c>
      <c r="Q366">
        <f t="shared" si="61"/>
        <v>0.1</v>
      </c>
      <c r="R366">
        <f t="shared" si="61"/>
        <v>0.1</v>
      </c>
      <c r="S366">
        <f t="shared" si="61"/>
        <v>0.1</v>
      </c>
      <c r="T366">
        <f t="shared" si="61"/>
        <v>0.1</v>
      </c>
      <c r="U366">
        <f t="shared" si="61"/>
        <v>0.1</v>
      </c>
      <c r="V366">
        <f t="shared" si="61"/>
        <v>0.1</v>
      </c>
      <c r="W366">
        <f t="shared" si="61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SUBSTITUTE($A367,LEFT($A367,FIND($C367,$A367)+LEN($C367)-1),),
$F367:$I367,
SUBSTITUTE($J367,LEFT($A367,FIND($C367,$A367)+LEN($C367)-1),)),
[3]!index_multi),_xlfn.XMATCH(L$2,[3]!header_multi))</f>
        <v>unit</v>
      </c>
      <c r="M367" cm="1">
        <f t="array" ref="M367">INDEX([3]!data_multi,_xlfn.XMATCH(_xlfn.CONCAT(
SUBSTITUTE($A367,LEFT($A367,FIND($C367,$A367)+LEN($C367)-1),),
$F367:$I367,
SUBSTITUTE($J367,LEFT($A367,FIND($C367,$A367)+LEN($C367)-1),)),
[3]!index_multi),_xlfn.XMATCH(M$2,[3]!header_multi))</f>
        <v>1</v>
      </c>
      <c r="N367">
        <f t="shared" si="61"/>
        <v>1</v>
      </c>
      <c r="O367">
        <f t="shared" si="61"/>
        <v>1</v>
      </c>
      <c r="P367">
        <f t="shared" si="61"/>
        <v>1</v>
      </c>
      <c r="Q367">
        <f t="shared" si="61"/>
        <v>1</v>
      </c>
      <c r="R367">
        <f t="shared" si="61"/>
        <v>1</v>
      </c>
      <c r="S367">
        <f t="shared" si="61"/>
        <v>1</v>
      </c>
      <c r="T367">
        <f t="shared" si="61"/>
        <v>1</v>
      </c>
      <c r="U367">
        <f t="shared" si="61"/>
        <v>1</v>
      </c>
      <c r="V367">
        <f t="shared" si="61"/>
        <v>1</v>
      </c>
      <c r="W367">
        <f t="shared" si="61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SUBSTITUTE($A369,LEFT($A369,FIND($C369,$A369)+LEN($C369)-1),),
$F369),
[3]!index),_xlfn.XMATCH($G369,[3]!header))</f>
        <v>2025</v>
      </c>
      <c r="N369">
        <f t="shared" ref="N369:W371" si="62">M369</f>
        <v>2025</v>
      </c>
      <c r="O369">
        <f t="shared" si="62"/>
        <v>2025</v>
      </c>
      <c r="P369">
        <f t="shared" si="62"/>
        <v>2025</v>
      </c>
      <c r="Q369">
        <f t="shared" si="62"/>
        <v>2025</v>
      </c>
      <c r="R369">
        <f t="shared" si="62"/>
        <v>2025</v>
      </c>
      <c r="S369">
        <f t="shared" si="62"/>
        <v>2025</v>
      </c>
      <c r="T369">
        <f t="shared" si="62"/>
        <v>2025</v>
      </c>
      <c r="U369">
        <f t="shared" si="62"/>
        <v>2025</v>
      </c>
      <c r="V369">
        <f t="shared" si="62"/>
        <v>2025</v>
      </c>
      <c r="W369">
        <f t="shared" si="62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SUBSTITUTE($A370,LEFT($A370,FIND($C370,$A370)+LEN($C370)-1),),
$F370),
[3]!index),_xlfn.XMATCH($G370,[3]!header))</f>
        <v>2101</v>
      </c>
      <c r="N370">
        <f t="shared" si="62"/>
        <v>2101</v>
      </c>
      <c r="O370">
        <f t="shared" si="62"/>
        <v>2101</v>
      </c>
      <c r="P370">
        <f t="shared" si="62"/>
        <v>2101</v>
      </c>
      <c r="Q370">
        <f t="shared" si="62"/>
        <v>2101</v>
      </c>
      <c r="R370">
        <f t="shared" si="62"/>
        <v>2101</v>
      </c>
      <c r="S370">
        <f t="shared" si="62"/>
        <v>2101</v>
      </c>
      <c r="T370">
        <f t="shared" si="62"/>
        <v>2101</v>
      </c>
      <c r="U370">
        <f t="shared" si="62"/>
        <v>2101</v>
      </c>
      <c r="V370">
        <f t="shared" si="62"/>
        <v>2101</v>
      </c>
      <c r="W370">
        <f t="shared" si="62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SUBSTITUTE($A371,LEFT($A371,FIND($C371,$A371)+LEN($C371)-1),),
$F371),
[3]!index),_xlfn.XMATCH($G371,[3]!header))</f>
        <v>30</v>
      </c>
      <c r="N371">
        <f t="shared" si="62"/>
        <v>30</v>
      </c>
      <c r="O371">
        <f t="shared" si="62"/>
        <v>30</v>
      </c>
      <c r="P371">
        <f t="shared" si="62"/>
        <v>30</v>
      </c>
      <c r="Q371">
        <f t="shared" si="62"/>
        <v>30</v>
      </c>
      <c r="R371">
        <f t="shared" si="62"/>
        <v>30</v>
      </c>
      <c r="S371">
        <f t="shared" si="62"/>
        <v>30</v>
      </c>
      <c r="T371">
        <f t="shared" si="62"/>
        <v>30</v>
      </c>
      <c r="U371">
        <f t="shared" si="62"/>
        <v>30</v>
      </c>
      <c r="V371">
        <f t="shared" si="62"/>
        <v>30</v>
      </c>
      <c r="W371">
        <f t="shared" si="62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SUBSTITUTE($A372,LEFT($A372,FIND($C372,$A372)+LEN($C372)-1),),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SUBSTITUTE($A373,LEFT($A373,FIND($C373,$A373)+LEN($C373)-1),),
$F373),
[3]!index),_xlfn.XMATCH(L$2,[3]!header))</f>
        <v>MWh</v>
      </c>
      <c r="M373" cm="1">
        <f t="array" ref="M373">INDEX([3]!data,_xlfn.XMATCH(_xlfn.CONCAT(
SUBSTITUTE($A373,LEFT($A373,FIND($C373,$A373)+LEN($C373)-1),),
$F373),
[3]!index),_xlfn.XMATCH($G373,[3]!header))</f>
        <v>77294.117647058796</v>
      </c>
      <c r="N373">
        <f t="shared" ref="N373:W377" si="63">M373</f>
        <v>77294.117647058796</v>
      </c>
      <c r="O373">
        <f t="shared" si="63"/>
        <v>77294.117647058796</v>
      </c>
      <c r="P373">
        <f t="shared" si="63"/>
        <v>77294.117647058796</v>
      </c>
      <c r="Q373">
        <f t="shared" si="63"/>
        <v>77294.117647058796</v>
      </c>
      <c r="R373">
        <f t="shared" si="63"/>
        <v>77294.117647058796</v>
      </c>
      <c r="S373">
        <f t="shared" si="63"/>
        <v>77294.117647058796</v>
      </c>
      <c r="T373">
        <f t="shared" si="63"/>
        <v>77294.117647058796</v>
      </c>
      <c r="U373">
        <f t="shared" si="63"/>
        <v>77294.117647058796</v>
      </c>
      <c r="V373">
        <f t="shared" si="63"/>
        <v>77294.117647058796</v>
      </c>
      <c r="W373">
        <f t="shared" si="63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SUBSTITUTE($A374,LEFT($A374,FIND($C374,$A374)+LEN($C374)-1),),
$F374),
[3]!index),_xlfn.XMATCH($G374,[3]!header))</f>
        <v>244329280</v>
      </c>
      <c r="N374">
        <f t="shared" si="63"/>
        <v>244329280</v>
      </c>
      <c r="O374">
        <f t="shared" si="63"/>
        <v>244329280</v>
      </c>
      <c r="P374">
        <f t="shared" si="63"/>
        <v>244329280</v>
      </c>
      <c r="Q374">
        <f t="shared" si="63"/>
        <v>244329280</v>
      </c>
      <c r="R374">
        <f t="shared" si="63"/>
        <v>244329280</v>
      </c>
      <c r="S374">
        <f t="shared" si="63"/>
        <v>244329280</v>
      </c>
      <c r="T374">
        <f t="shared" si="63"/>
        <v>244329280</v>
      </c>
      <c r="U374">
        <f t="shared" si="63"/>
        <v>244329280</v>
      </c>
      <c r="V374">
        <f t="shared" si="63"/>
        <v>244329280</v>
      </c>
      <c r="W374">
        <f t="shared" si="63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SUBSTITUTE($A375,LEFT($A375,FIND($C375,$A375)+LEN($C375)-1),),
$F375),
[3]!index),_xlfn.XMATCH($G375,[3]!header))</f>
        <v>6463600</v>
      </c>
      <c r="N375">
        <f t="shared" si="63"/>
        <v>6463600</v>
      </c>
      <c r="O375">
        <f t="shared" si="63"/>
        <v>6463600</v>
      </c>
      <c r="P375">
        <f t="shared" si="63"/>
        <v>6463600</v>
      </c>
      <c r="Q375">
        <f t="shared" si="63"/>
        <v>6463600</v>
      </c>
      <c r="R375">
        <f t="shared" si="63"/>
        <v>6463600</v>
      </c>
      <c r="S375">
        <f t="shared" si="63"/>
        <v>6463600</v>
      </c>
      <c r="T375">
        <f t="shared" si="63"/>
        <v>6463600</v>
      </c>
      <c r="U375">
        <f t="shared" si="63"/>
        <v>6463600</v>
      </c>
      <c r="V375">
        <f t="shared" si="63"/>
        <v>6463600</v>
      </c>
      <c r="W375">
        <f t="shared" si="63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SUBSTITUTE($A376,LEFT($A376,FIND($C376,$A376)+LEN($C376)-1),),
$F376:$I376,
SUBSTITUTE($J376,LEFT($A376,FIND($C376,$A376)+LEN($C376)-1),)),
[3]!index_multi),_xlfn.XMATCH(L$2,[3]!header_multi))</f>
        <v>MWh</v>
      </c>
      <c r="M376" cm="1">
        <f t="array" ref="M376">INDEX([3]!data_multi,_xlfn.XMATCH(_xlfn.CONCAT(
SUBSTITUTE($A376,LEFT($A376,FIND($C376,$A376)+LEN($C376)-1),),
$F376:$I376,
SUBSTITUTE($J376,LEFT($A376,FIND($C376,$A376)+LEN($C376)-1),)),
[3]!index_multi),_xlfn.XMATCH(M$2,[3]!header_multi))</f>
        <v>0.3</v>
      </c>
      <c r="N376">
        <f t="shared" si="63"/>
        <v>0.3</v>
      </c>
      <c r="O376">
        <f t="shared" si="63"/>
        <v>0.3</v>
      </c>
      <c r="P376">
        <f t="shared" si="63"/>
        <v>0.3</v>
      </c>
      <c r="Q376">
        <f t="shared" si="63"/>
        <v>0.3</v>
      </c>
      <c r="R376">
        <f t="shared" si="63"/>
        <v>0.3</v>
      </c>
      <c r="S376">
        <f t="shared" si="63"/>
        <v>0.3</v>
      </c>
      <c r="T376">
        <f t="shared" si="63"/>
        <v>0.3</v>
      </c>
      <c r="U376">
        <f t="shared" si="63"/>
        <v>0.3</v>
      </c>
      <c r="V376">
        <f t="shared" si="63"/>
        <v>0.3</v>
      </c>
      <c r="W376">
        <f t="shared" si="63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SUBSTITUTE($A377,LEFT($A377,FIND($C377,$A377)+LEN($C377)-1),),
$F377:$I377,
SUBSTITUTE($J377,LEFT($A377,FIND($C377,$A377)+LEN($C377)-1),)),
[3]!index_multi),_xlfn.XMATCH(L$2,[3]!header_multi))</f>
        <v>unit</v>
      </c>
      <c r="M377" cm="1">
        <f t="array" ref="M377">INDEX([3]!data_multi,_xlfn.XMATCH(_xlfn.CONCAT(
SUBSTITUTE($A377,LEFT($A377,FIND($C377,$A377)+LEN($C377)-1),),
$F377:$I377,
SUBSTITUTE($J377,LEFT($A377,FIND($C377,$A377)+LEN($C377)-1),)),
[3]!index_multi),_xlfn.XMATCH(M$2,[3]!header_multi))</f>
        <v>1</v>
      </c>
      <c r="N377">
        <f t="shared" si="63"/>
        <v>1</v>
      </c>
      <c r="O377">
        <f t="shared" si="63"/>
        <v>1</v>
      </c>
      <c r="P377">
        <f t="shared" si="63"/>
        <v>1</v>
      </c>
      <c r="Q377">
        <f t="shared" si="63"/>
        <v>1</v>
      </c>
      <c r="R377">
        <f t="shared" si="63"/>
        <v>1</v>
      </c>
      <c r="S377">
        <f t="shared" si="63"/>
        <v>1</v>
      </c>
      <c r="T377">
        <f t="shared" si="63"/>
        <v>1</v>
      </c>
      <c r="U377">
        <f t="shared" si="63"/>
        <v>1</v>
      </c>
      <c r="V377">
        <f t="shared" si="63"/>
        <v>1</v>
      </c>
      <c r="W377">
        <f t="shared" si="63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 cm="1">
        <f t="array" ref="L378">INDEX([1]!data,_xlfn.XMATCH(_xlfn.CONCAT(
SUBSTITUTE($A378,LEFT($A378,FIND($C378,$A378)+LEN($C378)-1),),
$F378:$I378,
SUBSTITUTE($J378,LEFT($A378,FIND($C378,$A378)+LEN($C378)-1),)),
[1]!index),_xlfn.XMATCH(L$2,[1]!header))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SUBSTITUTE($A380,LEFT($A380,FIND($C380,$A380)+LEN($C380)-1),),
$F380),
[3]!index),_xlfn.XMATCH($G380,[3]!header))</f>
        <v>0.125</v>
      </c>
      <c r="N380">
        <f t="shared" ref="N380:W381" si="64">M380</f>
        <v>0.125</v>
      </c>
      <c r="O380">
        <f t="shared" si="64"/>
        <v>0.125</v>
      </c>
      <c r="P380">
        <f t="shared" si="64"/>
        <v>0.125</v>
      </c>
      <c r="Q380">
        <f t="shared" si="64"/>
        <v>0.125</v>
      </c>
      <c r="R380">
        <f t="shared" si="64"/>
        <v>0.125</v>
      </c>
      <c r="S380">
        <f t="shared" si="64"/>
        <v>0.125</v>
      </c>
      <c r="T380">
        <f t="shared" si="64"/>
        <v>0.125</v>
      </c>
      <c r="U380">
        <f t="shared" si="64"/>
        <v>0.125</v>
      </c>
      <c r="V380">
        <f t="shared" si="64"/>
        <v>0.125</v>
      </c>
      <c r="W380">
        <f t="shared" si="64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SUBSTITUTE($A381,LEFT($A381,FIND($C381,$A381)+LEN($C381)-1),),
$F381),
[3]!index),_xlfn.XMATCH($G381,[3]!header))</f>
        <v>10</v>
      </c>
      <c r="N381">
        <f t="shared" si="64"/>
        <v>10</v>
      </c>
      <c r="O381">
        <f t="shared" si="64"/>
        <v>10</v>
      </c>
      <c r="P381">
        <f t="shared" si="64"/>
        <v>10</v>
      </c>
      <c r="Q381">
        <f t="shared" si="64"/>
        <v>10</v>
      </c>
      <c r="R381">
        <f t="shared" si="64"/>
        <v>10</v>
      </c>
      <c r="S381">
        <f t="shared" si="64"/>
        <v>10</v>
      </c>
      <c r="T381">
        <f t="shared" si="64"/>
        <v>10</v>
      </c>
      <c r="U381">
        <f t="shared" si="64"/>
        <v>10</v>
      </c>
      <c r="V381">
        <f t="shared" si="64"/>
        <v>10</v>
      </c>
      <c r="W381">
        <f t="shared" si="64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SUBSTITUTE($A383,LEFT($A383,FIND($C383,$A383)+LEN($C383)-1),),
$F383),
[3]!index),_xlfn.XMATCH($G383,[3]!header))</f>
        <v>2000</v>
      </c>
      <c r="N383">
        <f t="shared" ref="N383:W385" si="65">M383</f>
        <v>2000</v>
      </c>
      <c r="O383">
        <f t="shared" si="65"/>
        <v>2000</v>
      </c>
      <c r="P383">
        <f t="shared" si="65"/>
        <v>2000</v>
      </c>
      <c r="Q383">
        <f t="shared" si="65"/>
        <v>2000</v>
      </c>
      <c r="R383">
        <f t="shared" si="65"/>
        <v>2000</v>
      </c>
      <c r="S383">
        <f t="shared" si="65"/>
        <v>2000</v>
      </c>
      <c r="T383">
        <f t="shared" si="65"/>
        <v>2000</v>
      </c>
      <c r="U383">
        <f t="shared" si="65"/>
        <v>2000</v>
      </c>
      <c r="V383">
        <f t="shared" si="65"/>
        <v>2000</v>
      </c>
      <c r="W383">
        <f t="shared" si="65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SUBSTITUTE($A384,LEFT($A384,FIND($C384,$A384)+LEN($C384)-1),),
$F384),
[3]!index),_xlfn.XMATCH($G384,[3]!header))</f>
        <v>2101</v>
      </c>
      <c r="N384">
        <f t="shared" si="65"/>
        <v>2101</v>
      </c>
      <c r="O384">
        <f t="shared" si="65"/>
        <v>2101</v>
      </c>
      <c r="P384">
        <f t="shared" si="65"/>
        <v>2101</v>
      </c>
      <c r="Q384">
        <f t="shared" si="65"/>
        <v>2101</v>
      </c>
      <c r="R384">
        <f t="shared" si="65"/>
        <v>2101</v>
      </c>
      <c r="S384">
        <f t="shared" si="65"/>
        <v>2101</v>
      </c>
      <c r="T384">
        <f t="shared" si="65"/>
        <v>2101</v>
      </c>
      <c r="U384">
        <f t="shared" si="65"/>
        <v>2101</v>
      </c>
      <c r="V384">
        <f t="shared" si="65"/>
        <v>2101</v>
      </c>
      <c r="W384">
        <f t="shared" si="65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SUBSTITUTE($A385,LEFT($A385,FIND($C385,$A385)+LEN($C385)-1),),
$F385),
[3]!index),_xlfn.XMATCH($G385,[3]!header))</f>
        <v>30</v>
      </c>
      <c r="N385">
        <f t="shared" si="65"/>
        <v>30</v>
      </c>
      <c r="O385">
        <f t="shared" si="65"/>
        <v>30</v>
      </c>
      <c r="P385">
        <f t="shared" si="65"/>
        <v>30</v>
      </c>
      <c r="Q385">
        <f t="shared" si="65"/>
        <v>30</v>
      </c>
      <c r="R385">
        <f t="shared" si="65"/>
        <v>30</v>
      </c>
      <c r="S385">
        <f t="shared" si="65"/>
        <v>30</v>
      </c>
      <c r="T385">
        <f t="shared" si="65"/>
        <v>30</v>
      </c>
      <c r="U385">
        <f t="shared" si="65"/>
        <v>30</v>
      </c>
      <c r="V385">
        <f t="shared" si="65"/>
        <v>30</v>
      </c>
      <c r="W385">
        <f t="shared" si="65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SUBSTITUTE($A386,LEFT($A386,FIND($C386,$A386)+LEN($C386)-1),),
$F386),
[3]!index),_xlfn.XMATCH(_xlfn.CONCAT($C386,$G386),[3]!header))</f>
        <v>5.0000000000000001E-3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SUBSTITUTE($A387,LEFT($A387,FIND($C387,$A387)+LEN($C387)-1),),
$F387),
[3]!index),_xlfn.XMATCH(L$2,[3]!header))</f>
        <v>MWh</v>
      </c>
      <c r="M387" cm="1">
        <f t="array" ref="M387">INDEX([3]!data,_xlfn.XMATCH(_xlfn.CONCAT(
SUBSTITUTE($A387,LEFT($A387,FIND($C387,$A387)+LEN($C387)-1),),
$F387),
[3]!index),_xlfn.XMATCH($G387,[3]!header))</f>
        <v>6956.4705882353001</v>
      </c>
      <c r="N387">
        <f t="shared" ref="N387:W392" si="66">M387</f>
        <v>6956.4705882353001</v>
      </c>
      <c r="O387">
        <f t="shared" si="66"/>
        <v>6956.4705882353001</v>
      </c>
      <c r="P387">
        <f t="shared" si="66"/>
        <v>6956.4705882353001</v>
      </c>
      <c r="Q387">
        <f t="shared" si="66"/>
        <v>6956.4705882353001</v>
      </c>
      <c r="R387">
        <f t="shared" si="66"/>
        <v>6956.4705882353001</v>
      </c>
      <c r="S387">
        <f t="shared" si="66"/>
        <v>6956.4705882353001</v>
      </c>
      <c r="T387">
        <f t="shared" si="66"/>
        <v>6956.4705882353001</v>
      </c>
      <c r="U387">
        <f t="shared" si="66"/>
        <v>6956.4705882353001</v>
      </c>
      <c r="V387">
        <f t="shared" si="66"/>
        <v>6956.4705882353001</v>
      </c>
      <c r="W387">
        <f t="shared" si="66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SUBSTITUTE($A388,LEFT($A388,FIND($C388,$A388)+LEN($C388)-1),),
$F388),
[3]!index),_xlfn.XMATCH($G388,[3]!header))</f>
        <v>58474290</v>
      </c>
      <c r="N388">
        <f t="shared" si="66"/>
        <v>58474290</v>
      </c>
      <c r="O388">
        <f t="shared" si="66"/>
        <v>58474290</v>
      </c>
      <c r="P388">
        <f t="shared" si="66"/>
        <v>58474290</v>
      </c>
      <c r="Q388">
        <f t="shared" si="66"/>
        <v>58474290</v>
      </c>
      <c r="R388">
        <f t="shared" si="66"/>
        <v>58474290</v>
      </c>
      <c r="S388">
        <f t="shared" si="66"/>
        <v>58474290</v>
      </c>
      <c r="T388">
        <f t="shared" si="66"/>
        <v>58474290</v>
      </c>
      <c r="U388">
        <f t="shared" si="66"/>
        <v>58474290</v>
      </c>
      <c r="V388">
        <f t="shared" si="66"/>
        <v>58474290</v>
      </c>
      <c r="W388">
        <f t="shared" si="66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SUBSTITUTE($A389,LEFT($A389,FIND($C389,$A389)+LEN($C389)-1),),
$F389),
[3]!index),_xlfn.XMATCH($G389,[3]!header))</f>
        <v>964782</v>
      </c>
      <c r="N389">
        <f t="shared" si="66"/>
        <v>964782</v>
      </c>
      <c r="O389">
        <f t="shared" si="66"/>
        <v>964782</v>
      </c>
      <c r="P389">
        <f t="shared" si="66"/>
        <v>964782</v>
      </c>
      <c r="Q389">
        <f t="shared" si="66"/>
        <v>964782</v>
      </c>
      <c r="R389">
        <f t="shared" si="66"/>
        <v>964782</v>
      </c>
      <c r="S389">
        <f t="shared" si="66"/>
        <v>964782</v>
      </c>
      <c r="T389">
        <f t="shared" si="66"/>
        <v>964782</v>
      </c>
      <c r="U389">
        <f t="shared" si="66"/>
        <v>964782</v>
      </c>
      <c r="V389">
        <f t="shared" si="66"/>
        <v>964782</v>
      </c>
      <c r="W389">
        <f t="shared" si="66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SUBSTITUTE($A390,LEFT($A390,FIND($C390,$A390)+LEN($C390)-1),),
$F390:$I390,
SUBSTITUTE($J390,LEFT($A390,FIND($C390,$A390)+LEN($C390)-1),)),
[3]!index_multi),_xlfn.XMATCH(L$2,[3]!header_multi))</f>
        <v>$</v>
      </c>
      <c r="M390" cm="1">
        <f t="array" ref="M390">INDEX([3]!data_multi,_xlfn.XMATCH(_xlfn.CONCAT(
SUBSTITUTE($A390,LEFT($A390,FIND($C390,$A390)+LEN($C390)-1),),
$F390:$I390,
SUBSTITUTE($J390,LEFT($A390,FIND($C390,$A390)+LEN($C390)-1),)),
[3]!index_multi),_xlfn.XMATCH(M$2,[3]!header_multi))</f>
        <v>7.44</v>
      </c>
      <c r="N390">
        <f t="shared" si="66"/>
        <v>7.44</v>
      </c>
      <c r="O390">
        <f t="shared" si="66"/>
        <v>7.44</v>
      </c>
      <c r="P390">
        <f t="shared" si="66"/>
        <v>7.44</v>
      </c>
      <c r="Q390">
        <f t="shared" si="66"/>
        <v>7.44</v>
      </c>
      <c r="R390">
        <f t="shared" si="66"/>
        <v>7.44</v>
      </c>
      <c r="S390">
        <f t="shared" si="66"/>
        <v>7.44</v>
      </c>
      <c r="T390">
        <f t="shared" si="66"/>
        <v>7.44</v>
      </c>
      <c r="U390">
        <f t="shared" si="66"/>
        <v>7.44</v>
      </c>
      <c r="V390">
        <f t="shared" si="66"/>
        <v>7.44</v>
      </c>
      <c r="W390">
        <f t="shared" si="66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SUBSTITUTE($A391,LEFT($A391,FIND($C391,$A391)+LEN($C391)-1),),
$F391:$I391,
SUBSTITUTE($J391,LEFT($A391,FIND($C391,$A391)+LEN($C391)-1),)),
[3]!index_multi),_xlfn.XMATCH(L$2,[3]!header_multi))</f>
        <v>GJ</v>
      </c>
      <c r="M391" cm="1">
        <f t="array" ref="M391">INDEX([3]!data_multi,_xlfn.XMATCH(_xlfn.CONCAT(
SUBSTITUTE($A391,LEFT($A391,FIND($C391,$A391)+LEN($C391)-1),),
$F391:$I391,
SUBSTITUTE($J391,LEFT($A391,FIND($C391,$A391)+LEN($C391)-1),)),
[3]!index_multi),_xlfn.XMATCH(M$2,[3]!header_multi))</f>
        <v>8.7569648000000004</v>
      </c>
      <c r="N391">
        <f t="shared" si="66"/>
        <v>8.7569648000000004</v>
      </c>
      <c r="O391">
        <f t="shared" si="66"/>
        <v>8.7569648000000004</v>
      </c>
      <c r="P391">
        <f t="shared" si="66"/>
        <v>8.7569648000000004</v>
      </c>
      <c r="Q391">
        <f t="shared" si="66"/>
        <v>8.7569648000000004</v>
      </c>
      <c r="R391">
        <f t="shared" si="66"/>
        <v>8.7569648000000004</v>
      </c>
      <c r="S391">
        <f t="shared" si="66"/>
        <v>8.7569648000000004</v>
      </c>
      <c r="T391">
        <f t="shared" si="66"/>
        <v>8.7569648000000004</v>
      </c>
      <c r="U391">
        <f t="shared" si="66"/>
        <v>8.7569648000000004</v>
      </c>
      <c r="V391">
        <f t="shared" si="66"/>
        <v>8.7569648000000004</v>
      </c>
      <c r="W391">
        <f t="shared" si="66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SUBSTITUTE($A392,LEFT($A392,FIND($C392,$A392)+LEN($C392)-1),),
$F392:$I392,
SUBSTITUTE($J392,LEFT($A392,FIND($C392,$A392)+LEN($C392)-1),)),
[3]!index_multi),_xlfn.XMATCH(L$2,[3]!header_multi))</f>
        <v>unit</v>
      </c>
      <c r="M392" cm="1">
        <f t="array" ref="M392">INDEX([3]!data_multi,_xlfn.XMATCH(_xlfn.CONCAT(
SUBSTITUTE($A392,LEFT($A392,FIND($C392,$A392)+LEN($C392)-1),),
$F392:$I392,
SUBSTITUTE($J392,LEFT($A392,FIND($C392,$A392)+LEN($C392)-1),)),
[3]!index_multi),_xlfn.XMATCH(M$2,[3]!header_multi))</f>
        <v>1</v>
      </c>
      <c r="N392">
        <f t="shared" si="66"/>
        <v>1</v>
      </c>
      <c r="O392">
        <f t="shared" si="66"/>
        <v>1</v>
      </c>
      <c r="P392">
        <f t="shared" si="66"/>
        <v>1</v>
      </c>
      <c r="Q392">
        <f t="shared" si="66"/>
        <v>1</v>
      </c>
      <c r="R392">
        <f t="shared" si="66"/>
        <v>1</v>
      </c>
      <c r="S392">
        <f t="shared" si="66"/>
        <v>1</v>
      </c>
      <c r="T392">
        <f t="shared" si="66"/>
        <v>1</v>
      </c>
      <c r="U392">
        <f t="shared" si="66"/>
        <v>1</v>
      </c>
      <c r="V392">
        <f t="shared" si="66"/>
        <v>1</v>
      </c>
      <c r="W392">
        <f t="shared" si="66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SUBSTITUTE($A394,LEFT($A394,FIND($C394,$A394)+LEN($C394)-1),),
$F394),
[3]!index),_xlfn.XMATCH($G394,[3]!header))</f>
        <v>2000</v>
      </c>
      <c r="N394">
        <f t="shared" ref="N394:W396" si="67">M394</f>
        <v>2000</v>
      </c>
      <c r="O394">
        <f t="shared" si="67"/>
        <v>2000</v>
      </c>
      <c r="P394">
        <f t="shared" si="67"/>
        <v>2000</v>
      </c>
      <c r="Q394">
        <f t="shared" si="67"/>
        <v>2000</v>
      </c>
      <c r="R394">
        <f t="shared" si="67"/>
        <v>2000</v>
      </c>
      <c r="S394">
        <f t="shared" si="67"/>
        <v>2000</v>
      </c>
      <c r="T394">
        <f t="shared" si="67"/>
        <v>2000</v>
      </c>
      <c r="U394">
        <f t="shared" si="67"/>
        <v>2000</v>
      </c>
      <c r="V394">
        <f t="shared" si="67"/>
        <v>2000</v>
      </c>
      <c r="W394">
        <f t="shared" si="67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SUBSTITUTE($A395,LEFT($A395,FIND($C395,$A395)+LEN($C395)-1),),
$F395),
[3]!index),_xlfn.XMATCH($G395,[3]!header))</f>
        <v>2101</v>
      </c>
      <c r="N395">
        <f t="shared" si="67"/>
        <v>2101</v>
      </c>
      <c r="O395">
        <f t="shared" si="67"/>
        <v>2101</v>
      </c>
      <c r="P395">
        <f t="shared" si="67"/>
        <v>2101</v>
      </c>
      <c r="Q395">
        <f t="shared" si="67"/>
        <v>2101</v>
      </c>
      <c r="R395">
        <f t="shared" si="67"/>
        <v>2101</v>
      </c>
      <c r="S395">
        <f t="shared" si="67"/>
        <v>2101</v>
      </c>
      <c r="T395">
        <f t="shared" si="67"/>
        <v>2101</v>
      </c>
      <c r="U395">
        <f t="shared" si="67"/>
        <v>2101</v>
      </c>
      <c r="V395">
        <f t="shared" si="67"/>
        <v>2101</v>
      </c>
      <c r="W395">
        <f t="shared" si="67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SUBSTITUTE($A396,LEFT($A396,FIND($C396,$A396)+LEN($C396)-1),),
$F396),
[3]!index),_xlfn.XMATCH($G396,[3]!header))</f>
        <v>30</v>
      </c>
      <c r="N396">
        <f t="shared" si="67"/>
        <v>30</v>
      </c>
      <c r="O396">
        <f t="shared" si="67"/>
        <v>30</v>
      </c>
      <c r="P396">
        <f t="shared" si="67"/>
        <v>30</v>
      </c>
      <c r="Q396">
        <f t="shared" si="67"/>
        <v>30</v>
      </c>
      <c r="R396">
        <f t="shared" si="67"/>
        <v>30</v>
      </c>
      <c r="S396">
        <f t="shared" si="67"/>
        <v>30</v>
      </c>
      <c r="T396">
        <f t="shared" si="67"/>
        <v>30</v>
      </c>
      <c r="U396">
        <f t="shared" si="67"/>
        <v>30</v>
      </c>
      <c r="V396">
        <f t="shared" si="67"/>
        <v>30</v>
      </c>
      <c r="W396">
        <f t="shared" si="67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SUBSTITUTE($A397,LEFT($A397,FIND($C397,$A397)+LEN($C397)-1),),
$F397),
[3]!index),_xlfn.XMATCH(_xlfn.CONCAT($C397,$G397),[3]!header))</f>
        <v>0.99299999999999999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SUBSTITUTE($A398,LEFT($A398,FIND($C398,$A398)+LEN($C398)-1),),
$F398),
[3]!index),_xlfn.XMATCH(L$2,[3]!header))</f>
        <v>MWh</v>
      </c>
      <c r="M398" cm="1">
        <f t="array" ref="M398">INDEX([3]!data,_xlfn.XMATCH(_xlfn.CONCAT(
SUBSTITUTE($A398,LEFT($A398,FIND($C398,$A398)+LEN($C398)-1),),
$F398),
[3]!index),_xlfn.XMATCH($G398,[3]!header))</f>
        <v>16231.764705882353</v>
      </c>
      <c r="N398">
        <f t="shared" ref="N398:W403" si="68">M398</f>
        <v>16231.764705882353</v>
      </c>
      <c r="O398">
        <f t="shared" si="68"/>
        <v>16231.764705882353</v>
      </c>
      <c r="P398">
        <f t="shared" si="68"/>
        <v>16231.764705882353</v>
      </c>
      <c r="Q398">
        <f t="shared" si="68"/>
        <v>16231.764705882353</v>
      </c>
      <c r="R398">
        <f t="shared" si="68"/>
        <v>16231.764705882353</v>
      </c>
      <c r="S398">
        <f t="shared" si="68"/>
        <v>16231.764705882353</v>
      </c>
      <c r="T398">
        <f t="shared" si="68"/>
        <v>16231.764705882353</v>
      </c>
      <c r="U398">
        <f t="shared" si="68"/>
        <v>16231.764705882353</v>
      </c>
      <c r="V398">
        <f t="shared" si="68"/>
        <v>16231.764705882353</v>
      </c>
      <c r="W398">
        <f t="shared" si="68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SUBSTITUTE($A399,LEFT($A399,FIND($C399,$A399)+LEN($C399)-1),),
$F399),
[3]!index),_xlfn.XMATCH($G399,[3]!header))</f>
        <v>153198150</v>
      </c>
      <c r="N399">
        <f t="shared" si="68"/>
        <v>153198150</v>
      </c>
      <c r="O399">
        <f t="shared" si="68"/>
        <v>153198150</v>
      </c>
      <c r="P399">
        <f t="shared" si="68"/>
        <v>153198150</v>
      </c>
      <c r="Q399">
        <f t="shared" si="68"/>
        <v>153198150</v>
      </c>
      <c r="R399">
        <f t="shared" si="68"/>
        <v>153198150</v>
      </c>
      <c r="S399">
        <f t="shared" si="68"/>
        <v>153198150</v>
      </c>
      <c r="T399">
        <f t="shared" si="68"/>
        <v>153198150</v>
      </c>
      <c r="U399">
        <f t="shared" si="68"/>
        <v>153198150</v>
      </c>
      <c r="V399">
        <f t="shared" si="68"/>
        <v>153198150</v>
      </c>
      <c r="W399">
        <f t="shared" si="68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SUBSTITUTE($A400,LEFT($A400,FIND($C400,$A400)+LEN($C400)-1),),
$F400),
[3]!index),_xlfn.XMATCH($G400,[3]!header))</f>
        <v>2235870</v>
      </c>
      <c r="N400">
        <f t="shared" si="68"/>
        <v>2235870</v>
      </c>
      <c r="O400">
        <f t="shared" si="68"/>
        <v>2235870</v>
      </c>
      <c r="P400">
        <f t="shared" si="68"/>
        <v>2235870</v>
      </c>
      <c r="Q400">
        <f t="shared" si="68"/>
        <v>2235870</v>
      </c>
      <c r="R400">
        <f t="shared" si="68"/>
        <v>2235870</v>
      </c>
      <c r="S400">
        <f t="shared" si="68"/>
        <v>2235870</v>
      </c>
      <c r="T400">
        <f t="shared" si="68"/>
        <v>2235870</v>
      </c>
      <c r="U400">
        <f t="shared" si="68"/>
        <v>2235870</v>
      </c>
      <c r="V400">
        <f t="shared" si="68"/>
        <v>2235870</v>
      </c>
      <c r="W400">
        <f t="shared" si="68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SUBSTITUTE($A401,LEFT($A401,FIND($C401,$A401)+LEN($C401)-1),),
$F401:$I401,
SUBSTITUTE($J401,LEFT($A401,FIND($C401,$A401)+LEN($C401)-1),)),
[3]!index_multi),_xlfn.XMATCH(L$2,[3]!header_multi))</f>
        <v>$</v>
      </c>
      <c r="M401" cm="1">
        <f t="array" ref="M401">INDEX([3]!data_multi,_xlfn.XMATCH(_xlfn.CONCAT(
SUBSTITUTE($A401,LEFT($A401,FIND($C401,$A401)+LEN($C401)-1),),
$F401:$I401,
SUBSTITUTE($J401,LEFT($A401,FIND($C401,$A401)+LEN($C401)-1),)),
[3]!index_multi),_xlfn.XMATCH(M$2,[3]!header_multi))</f>
        <v>6.14</v>
      </c>
      <c r="N401">
        <f t="shared" si="68"/>
        <v>6.14</v>
      </c>
      <c r="O401">
        <f t="shared" si="68"/>
        <v>6.14</v>
      </c>
      <c r="P401">
        <f t="shared" si="68"/>
        <v>6.14</v>
      </c>
      <c r="Q401">
        <f t="shared" si="68"/>
        <v>6.14</v>
      </c>
      <c r="R401">
        <f t="shared" si="68"/>
        <v>6.14</v>
      </c>
      <c r="S401">
        <f t="shared" si="68"/>
        <v>6.14</v>
      </c>
      <c r="T401">
        <f t="shared" si="68"/>
        <v>6.14</v>
      </c>
      <c r="U401">
        <f t="shared" si="68"/>
        <v>6.14</v>
      </c>
      <c r="V401">
        <f t="shared" si="68"/>
        <v>6.14</v>
      </c>
      <c r="W401">
        <f t="shared" si="68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SUBSTITUTE($A402,LEFT($A402,FIND($C402,$A402)+LEN($C402)-1),),
$F402:$I402,
SUBSTITUTE($J402,LEFT($A402,FIND($C402,$A402)+LEN($C402)-1),)),
[3]!index_multi),_xlfn.XMATCH(L$2,[3]!header_multi))</f>
        <v>GJ</v>
      </c>
      <c r="M402" cm="1">
        <f t="array" ref="M402">INDEX([3]!data_multi,_xlfn.XMATCH(_xlfn.CONCAT(
SUBSTITUTE($A402,LEFT($A402,FIND($C402,$A402)+LEN($C402)-1),),
$F402:$I402,
SUBSTITUTE($J402,LEFT($A402,FIND($C402,$A402)+LEN($C402)-1),)),
[3]!index_multi),_xlfn.XMATCH(M$2,[3]!header_multi))</f>
        <v>10.04413312</v>
      </c>
      <c r="N402">
        <f t="shared" si="68"/>
        <v>10.04413312</v>
      </c>
      <c r="O402">
        <f t="shared" si="68"/>
        <v>10.04413312</v>
      </c>
      <c r="P402">
        <f t="shared" si="68"/>
        <v>10.04413312</v>
      </c>
      <c r="Q402">
        <f t="shared" si="68"/>
        <v>10.04413312</v>
      </c>
      <c r="R402">
        <f t="shared" si="68"/>
        <v>10.04413312</v>
      </c>
      <c r="S402">
        <f t="shared" si="68"/>
        <v>10.04413312</v>
      </c>
      <c r="T402">
        <f t="shared" si="68"/>
        <v>10.04413312</v>
      </c>
      <c r="U402">
        <f t="shared" si="68"/>
        <v>10.04413312</v>
      </c>
      <c r="V402">
        <f t="shared" si="68"/>
        <v>10.04413312</v>
      </c>
      <c r="W402">
        <f t="shared" si="68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SUBSTITUTE($A403,LEFT($A403,FIND($C403,$A403)+LEN($C403)-1),),
$F403:$I403,
SUBSTITUTE($J403,LEFT($A403,FIND($C403,$A403)+LEN($C403)-1),)),
[3]!index_multi),_xlfn.XMATCH(L$2,[3]!header_multi))</f>
        <v>unit</v>
      </c>
      <c r="M403" cm="1">
        <f t="array" ref="M403">INDEX([3]!data_multi,_xlfn.XMATCH(_xlfn.CONCAT(
SUBSTITUTE($A403,LEFT($A403,FIND($C403,$A403)+LEN($C403)-1),),
$F403:$I403,
SUBSTITUTE($J403,LEFT($A403,FIND($C403,$A403)+LEN($C403)-1),)),
[3]!index_multi),_xlfn.XMATCH(M$2,[3]!header_multi))</f>
        <v>1</v>
      </c>
      <c r="N403">
        <f t="shared" si="68"/>
        <v>1</v>
      </c>
      <c r="O403">
        <f t="shared" si="68"/>
        <v>1</v>
      </c>
      <c r="P403">
        <f t="shared" si="68"/>
        <v>1</v>
      </c>
      <c r="Q403">
        <f t="shared" si="68"/>
        <v>1</v>
      </c>
      <c r="R403">
        <f t="shared" si="68"/>
        <v>1</v>
      </c>
      <c r="S403">
        <f t="shared" si="68"/>
        <v>1</v>
      </c>
      <c r="T403">
        <f t="shared" si="68"/>
        <v>1</v>
      </c>
      <c r="U403">
        <f t="shared" si="68"/>
        <v>1</v>
      </c>
      <c r="V403">
        <f t="shared" si="68"/>
        <v>1</v>
      </c>
      <c r="W403">
        <f t="shared" si="68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SUBSTITUTE($A405,LEFT($A405,FIND($C405,$A405)+LEN($C405)-1),),
$F405),
[3]!index),_xlfn.XMATCH($G405,[3]!header))</f>
        <v>1950</v>
      </c>
      <c r="N405">
        <f t="shared" ref="N405:W407" si="69">M405</f>
        <v>1950</v>
      </c>
      <c r="O405">
        <f t="shared" si="69"/>
        <v>1950</v>
      </c>
      <c r="P405">
        <f t="shared" si="69"/>
        <v>1950</v>
      </c>
      <c r="Q405">
        <f t="shared" si="69"/>
        <v>1950</v>
      </c>
      <c r="R405">
        <f t="shared" si="69"/>
        <v>1950</v>
      </c>
      <c r="S405">
        <f t="shared" si="69"/>
        <v>1950</v>
      </c>
      <c r="T405">
        <f t="shared" si="69"/>
        <v>1950</v>
      </c>
      <c r="U405">
        <f t="shared" si="69"/>
        <v>1950</v>
      </c>
      <c r="V405">
        <f t="shared" si="69"/>
        <v>1950</v>
      </c>
      <c r="W405">
        <f t="shared" si="69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SUBSTITUTE($A406,LEFT($A406,FIND($C406,$A406)+LEN($C406)-1),),
$F406),
[3]!index),_xlfn.XMATCH($G406,[3]!header))</f>
        <v>2101</v>
      </c>
      <c r="N406">
        <f t="shared" si="69"/>
        <v>2101</v>
      </c>
      <c r="O406">
        <f t="shared" si="69"/>
        <v>2101</v>
      </c>
      <c r="P406">
        <f t="shared" si="69"/>
        <v>2101</v>
      </c>
      <c r="Q406">
        <f t="shared" si="69"/>
        <v>2101</v>
      </c>
      <c r="R406">
        <f t="shared" si="69"/>
        <v>2101</v>
      </c>
      <c r="S406">
        <f t="shared" si="69"/>
        <v>2101</v>
      </c>
      <c r="T406">
        <f t="shared" si="69"/>
        <v>2101</v>
      </c>
      <c r="U406">
        <f t="shared" si="69"/>
        <v>2101</v>
      </c>
      <c r="V406">
        <f t="shared" si="69"/>
        <v>2101</v>
      </c>
      <c r="W406">
        <f t="shared" si="69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SUBSTITUTE($A407,LEFT($A407,FIND($C407,$A407)+LEN($C407)-1),),
$F407),
[3]!index),_xlfn.XMATCH($G407,[3]!header))</f>
        <v>100</v>
      </c>
      <c r="N407">
        <f t="shared" si="69"/>
        <v>100</v>
      </c>
      <c r="O407">
        <f t="shared" si="69"/>
        <v>100</v>
      </c>
      <c r="P407">
        <f t="shared" si="69"/>
        <v>100</v>
      </c>
      <c r="Q407">
        <f t="shared" si="69"/>
        <v>100</v>
      </c>
      <c r="R407">
        <f t="shared" si="69"/>
        <v>100</v>
      </c>
      <c r="S407">
        <f t="shared" si="69"/>
        <v>100</v>
      </c>
      <c r="T407">
        <f t="shared" si="69"/>
        <v>100</v>
      </c>
      <c r="U407">
        <f t="shared" si="69"/>
        <v>100</v>
      </c>
      <c r="V407">
        <f t="shared" si="69"/>
        <v>100</v>
      </c>
      <c r="W407">
        <f t="shared" si="69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SUBSTITUTE($A408,LEFT($A408,FIND($C408,$A408)+LEN($C408)-1),),
$F408),
[3]!index),_xlfn.XMATCH(_xlfn.CONCAT($C408,$G408),[3]!header))</f>
        <v>2E-3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SUBSTITUTE($A409,LEFT($A409,FIND($C409,$A409)+LEN($C409)-1),),
$F409),
[3]!index),_xlfn.XMATCH(L$2,[3]!header))</f>
        <v>MWh</v>
      </c>
      <c r="M409" cm="1">
        <f t="array" ref="M409">INDEX([3]!data,_xlfn.XMATCH(_xlfn.CONCAT(
SUBSTITUTE($A409,LEFT($A409,FIND($C409,$A409)+LEN($C409)-1),),
$F409),
[3]!index),_xlfn.XMATCH($G409,[3]!header))</f>
        <v>1836508.2352941176</v>
      </c>
      <c r="N409">
        <f t="shared" ref="N409:W414" si="70">M409</f>
        <v>1836508.2352941176</v>
      </c>
      <c r="O409">
        <f t="shared" si="70"/>
        <v>1836508.2352941176</v>
      </c>
      <c r="P409">
        <f t="shared" si="70"/>
        <v>1836508.2352941176</v>
      </c>
      <c r="Q409">
        <f t="shared" si="70"/>
        <v>1836508.2352941176</v>
      </c>
      <c r="R409">
        <f t="shared" si="70"/>
        <v>1836508.2352941176</v>
      </c>
      <c r="S409">
        <f t="shared" si="70"/>
        <v>1836508.2352941176</v>
      </c>
      <c r="T409">
        <f t="shared" si="70"/>
        <v>1836508.2352941176</v>
      </c>
      <c r="U409">
        <f t="shared" si="70"/>
        <v>1836508.2352941176</v>
      </c>
      <c r="V409">
        <f t="shared" si="70"/>
        <v>1836508.2352941176</v>
      </c>
      <c r="W409">
        <f t="shared" si="70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SUBSTITUTE($A410,LEFT($A410,FIND($C410,$A410)+LEN($C410)-1),),
$F410),
[3]!index),_xlfn.XMATCH($G410,[3]!header))</f>
        <v>17618447000</v>
      </c>
      <c r="N410">
        <f t="shared" si="70"/>
        <v>17618447000</v>
      </c>
      <c r="O410">
        <f t="shared" si="70"/>
        <v>17618447000</v>
      </c>
      <c r="P410">
        <f t="shared" si="70"/>
        <v>17618447000</v>
      </c>
      <c r="Q410">
        <f t="shared" si="70"/>
        <v>17618447000</v>
      </c>
      <c r="R410">
        <f t="shared" si="70"/>
        <v>17618447000</v>
      </c>
      <c r="S410">
        <f t="shared" si="70"/>
        <v>17618447000</v>
      </c>
      <c r="T410">
        <f t="shared" si="70"/>
        <v>17618447000</v>
      </c>
      <c r="U410">
        <f t="shared" si="70"/>
        <v>17618447000</v>
      </c>
      <c r="V410">
        <f t="shared" si="70"/>
        <v>17618447000</v>
      </c>
      <c r="W410">
        <f t="shared" si="70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SUBSTITUTE($A411,LEFT($A411,FIND($C411,$A411)+LEN($C411)-1),),
$F411),
[3]!index),_xlfn.XMATCH($G411,[3]!header))</f>
        <v>30</v>
      </c>
      <c r="N411">
        <f t="shared" si="70"/>
        <v>30</v>
      </c>
      <c r="O411">
        <f t="shared" si="70"/>
        <v>30</v>
      </c>
      <c r="P411">
        <f t="shared" si="70"/>
        <v>30</v>
      </c>
      <c r="Q411">
        <f t="shared" si="70"/>
        <v>30</v>
      </c>
      <c r="R411">
        <f t="shared" si="70"/>
        <v>30</v>
      </c>
      <c r="S411">
        <f t="shared" si="70"/>
        <v>30</v>
      </c>
      <c r="T411">
        <f t="shared" si="70"/>
        <v>30</v>
      </c>
      <c r="U411">
        <f t="shared" si="70"/>
        <v>30</v>
      </c>
      <c r="V411">
        <f t="shared" si="70"/>
        <v>30</v>
      </c>
      <c r="W411">
        <f t="shared" si="70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SUBSTITUTE($A412,LEFT($A412,FIND($C412,$A412)+LEN($C412)-1),),
$F412),
[3]!index),_xlfn.XMATCH($G412,[3]!header))</f>
        <v>11840400</v>
      </c>
      <c r="N412">
        <f t="shared" si="70"/>
        <v>11840400</v>
      </c>
      <c r="O412">
        <f t="shared" si="70"/>
        <v>11840400</v>
      </c>
      <c r="P412">
        <f t="shared" si="70"/>
        <v>11840400</v>
      </c>
      <c r="Q412">
        <f t="shared" si="70"/>
        <v>11840400</v>
      </c>
      <c r="R412">
        <f t="shared" si="70"/>
        <v>11840400</v>
      </c>
      <c r="S412">
        <f t="shared" si="70"/>
        <v>11840400</v>
      </c>
      <c r="T412">
        <f t="shared" si="70"/>
        <v>11840400</v>
      </c>
      <c r="U412">
        <f t="shared" si="70"/>
        <v>11840400</v>
      </c>
      <c r="V412">
        <f t="shared" si="70"/>
        <v>11840400</v>
      </c>
      <c r="W412">
        <f t="shared" si="70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SUBSTITUTE($A413,LEFT($A413,FIND($C413,$A413)+LEN($C413)-1),),
$F413:$I413,
SUBSTITUTE($J413,LEFT($A413,FIND($C413,$A413)+LEN($C413)-1),)),
[3]!index_multi),_xlfn.XMATCH(L$2,[3]!header_multi))</f>
        <v>$</v>
      </c>
      <c r="M413" cm="1">
        <f t="array" ref="M413">INDEX([3]!data_multi,_xlfn.XMATCH(_xlfn.CONCAT(
SUBSTITUTE($A413,LEFT($A413,FIND($C413,$A413)+LEN($C413)-1),),
$F413:$I413,
SUBSTITUTE($J413,LEFT($A413,FIND($C413,$A413)+LEN($C413)-1),)),
[3]!index_multi),_xlfn.XMATCH(M$2,[3]!header_multi))</f>
        <v>0.96</v>
      </c>
      <c r="N413">
        <f t="shared" si="70"/>
        <v>0.96</v>
      </c>
      <c r="O413">
        <f t="shared" si="70"/>
        <v>0.96</v>
      </c>
      <c r="P413">
        <f t="shared" si="70"/>
        <v>0.96</v>
      </c>
      <c r="Q413">
        <f t="shared" si="70"/>
        <v>0.96</v>
      </c>
      <c r="R413">
        <f t="shared" si="70"/>
        <v>0.96</v>
      </c>
      <c r="S413">
        <f t="shared" si="70"/>
        <v>0.96</v>
      </c>
      <c r="T413">
        <f t="shared" si="70"/>
        <v>0.96</v>
      </c>
      <c r="U413">
        <f t="shared" si="70"/>
        <v>0.96</v>
      </c>
      <c r="V413">
        <f t="shared" si="70"/>
        <v>0.96</v>
      </c>
      <c r="W413">
        <f t="shared" si="70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SUBSTITUTE($A414,LEFT($A414,FIND($C414,$A414)+LEN($C414)-1),),
$F414:$I414,
SUBSTITUTE($J414,LEFT($A414,FIND($C414,$A414)+LEN($C414)-1),)),
[3]!index_multi),_xlfn.XMATCH(L$2,[3]!header_multi))</f>
        <v>unit</v>
      </c>
      <c r="M414" cm="1">
        <f t="array" ref="M414">INDEX([3]!data_multi,_xlfn.XMATCH(_xlfn.CONCAT(
SUBSTITUTE($A414,LEFT($A414,FIND($C414,$A414)+LEN($C414)-1),),
$F414:$I414,
SUBSTITUTE($J414,LEFT($A414,FIND($C414,$A414)+LEN($C414)-1),)),
[3]!index_multi),_xlfn.XMATCH(M$2,[3]!header_multi))</f>
        <v>1</v>
      </c>
      <c r="N414">
        <f t="shared" si="70"/>
        <v>1</v>
      </c>
      <c r="O414">
        <f t="shared" si="70"/>
        <v>1</v>
      </c>
      <c r="P414">
        <f t="shared" si="70"/>
        <v>1</v>
      </c>
      <c r="Q414">
        <f t="shared" si="70"/>
        <v>1</v>
      </c>
      <c r="R414">
        <f t="shared" si="70"/>
        <v>1</v>
      </c>
      <c r="S414">
        <f t="shared" si="70"/>
        <v>1</v>
      </c>
      <c r="T414">
        <f t="shared" si="70"/>
        <v>1</v>
      </c>
      <c r="U414">
        <f t="shared" si="70"/>
        <v>1</v>
      </c>
      <c r="V414">
        <f t="shared" si="70"/>
        <v>1</v>
      </c>
      <c r="W414">
        <f t="shared" si="70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SUBSTITUTE($A416,LEFT($A416,FIND($C416,$A416)+LEN($C416)-1),),
$F416),
[3]!index),_xlfn.XMATCH($G416,[3]!header))</f>
        <v>2025</v>
      </c>
      <c r="N416">
        <f t="shared" ref="N416:W418" si="71">M416</f>
        <v>2025</v>
      </c>
      <c r="O416">
        <f t="shared" si="71"/>
        <v>2025</v>
      </c>
      <c r="P416">
        <f t="shared" si="71"/>
        <v>2025</v>
      </c>
      <c r="Q416">
        <f t="shared" si="71"/>
        <v>2025</v>
      </c>
      <c r="R416">
        <f t="shared" si="71"/>
        <v>2025</v>
      </c>
      <c r="S416">
        <f t="shared" si="71"/>
        <v>2025</v>
      </c>
      <c r="T416">
        <f t="shared" si="71"/>
        <v>2025</v>
      </c>
      <c r="U416">
        <f t="shared" si="71"/>
        <v>2025</v>
      </c>
      <c r="V416">
        <f t="shared" si="71"/>
        <v>2025</v>
      </c>
      <c r="W416">
        <f t="shared" si="71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SUBSTITUTE($A417,LEFT($A417,FIND($C417,$A417)+LEN($C417)-1),),
$F417),
[3]!index),_xlfn.XMATCH($G417,[3]!header))</f>
        <v>2101</v>
      </c>
      <c r="N417">
        <f t="shared" si="71"/>
        <v>2101</v>
      </c>
      <c r="O417">
        <f t="shared" si="71"/>
        <v>2101</v>
      </c>
      <c r="P417">
        <f t="shared" si="71"/>
        <v>2101</v>
      </c>
      <c r="Q417">
        <f t="shared" si="71"/>
        <v>2101</v>
      </c>
      <c r="R417">
        <f t="shared" si="71"/>
        <v>2101</v>
      </c>
      <c r="S417">
        <f t="shared" si="71"/>
        <v>2101</v>
      </c>
      <c r="T417">
        <f t="shared" si="71"/>
        <v>2101</v>
      </c>
      <c r="U417">
        <f t="shared" si="71"/>
        <v>2101</v>
      </c>
      <c r="V417">
        <f t="shared" si="71"/>
        <v>2101</v>
      </c>
      <c r="W417">
        <f t="shared" si="71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SUBSTITUTE($A418,LEFT($A418,FIND($C418,$A418)+LEN($C418)-1),),
$F418),
[3]!index),_xlfn.XMATCH($G418,[3]!header))</f>
        <v>30</v>
      </c>
      <c r="N418">
        <f t="shared" si="71"/>
        <v>30</v>
      </c>
      <c r="O418">
        <f t="shared" si="71"/>
        <v>30</v>
      </c>
      <c r="P418">
        <f t="shared" si="71"/>
        <v>30</v>
      </c>
      <c r="Q418">
        <f t="shared" si="71"/>
        <v>30</v>
      </c>
      <c r="R418">
        <f t="shared" si="71"/>
        <v>30</v>
      </c>
      <c r="S418">
        <f t="shared" si="71"/>
        <v>30</v>
      </c>
      <c r="T418">
        <f t="shared" si="71"/>
        <v>30</v>
      </c>
      <c r="U418">
        <f t="shared" si="71"/>
        <v>30</v>
      </c>
      <c r="V418">
        <f t="shared" si="71"/>
        <v>30</v>
      </c>
      <c r="W418">
        <f t="shared" si="71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SUBSTITUTE($A419,LEFT($A419,FIND($C419,$A419)+LEN($C419)-1),),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SUBSTITUTE($A420,LEFT($A420,FIND($C420,$A420)+LEN($C420)-1),),
$F420),
[3]!index),_xlfn.XMATCH(L$2,[3]!header))</f>
        <v>MWh</v>
      </c>
      <c r="M420" cm="1">
        <f t="array" ref="M420">INDEX([3]!data,_xlfn.XMATCH(_xlfn.CONCAT(
SUBSTITUTE($A420,LEFT($A420,FIND($C420,$A420)+LEN($C420)-1),),
$F420),
[3]!index),_xlfn.XMATCH($G420,[3]!header))</f>
        <v>64927.058823529413</v>
      </c>
      <c r="N420">
        <f t="shared" ref="N420:W424" si="72">M420</f>
        <v>64927.058823529413</v>
      </c>
      <c r="O420">
        <f t="shared" si="72"/>
        <v>64927.058823529413</v>
      </c>
      <c r="P420">
        <f t="shared" si="72"/>
        <v>64927.058823529413</v>
      </c>
      <c r="Q420">
        <f t="shared" si="72"/>
        <v>64927.058823529413</v>
      </c>
      <c r="R420">
        <f t="shared" si="72"/>
        <v>64927.058823529413</v>
      </c>
      <c r="S420">
        <f t="shared" si="72"/>
        <v>64927.058823529413</v>
      </c>
      <c r="T420">
        <f t="shared" si="72"/>
        <v>64927.058823529413</v>
      </c>
      <c r="U420">
        <f t="shared" si="72"/>
        <v>64927.058823529413</v>
      </c>
      <c r="V420">
        <f t="shared" si="72"/>
        <v>64927.058823529413</v>
      </c>
      <c r="W420">
        <f t="shared" si="72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SUBSTITUTE($A421,LEFT($A421,FIND($C421,$A421)+LEN($C421)-1),),
$F421),
[3]!index),_xlfn.XMATCH($G421,[3]!header))</f>
        <v>244329280</v>
      </c>
      <c r="N421">
        <f t="shared" si="72"/>
        <v>244329280</v>
      </c>
      <c r="O421">
        <f t="shared" si="72"/>
        <v>244329280</v>
      </c>
      <c r="P421">
        <f t="shared" si="72"/>
        <v>244329280</v>
      </c>
      <c r="Q421">
        <f t="shared" si="72"/>
        <v>244329280</v>
      </c>
      <c r="R421">
        <f t="shared" si="72"/>
        <v>244329280</v>
      </c>
      <c r="S421">
        <f t="shared" si="72"/>
        <v>244329280</v>
      </c>
      <c r="T421">
        <f t="shared" si="72"/>
        <v>244329280</v>
      </c>
      <c r="U421">
        <f t="shared" si="72"/>
        <v>244329280</v>
      </c>
      <c r="V421">
        <f t="shared" si="72"/>
        <v>244329280</v>
      </c>
      <c r="W421">
        <f t="shared" si="72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SUBSTITUTE($A422,LEFT($A422,FIND($C422,$A422)+LEN($C422)-1),),
$F422),
[3]!index),_xlfn.XMATCH($G422,[3]!header))</f>
        <v>6463600</v>
      </c>
      <c r="N422">
        <f t="shared" si="72"/>
        <v>6463600</v>
      </c>
      <c r="O422">
        <f t="shared" si="72"/>
        <v>6463600</v>
      </c>
      <c r="P422">
        <f t="shared" si="72"/>
        <v>6463600</v>
      </c>
      <c r="Q422">
        <f t="shared" si="72"/>
        <v>6463600</v>
      </c>
      <c r="R422">
        <f t="shared" si="72"/>
        <v>6463600</v>
      </c>
      <c r="S422">
        <f t="shared" si="72"/>
        <v>6463600</v>
      </c>
      <c r="T422">
        <f t="shared" si="72"/>
        <v>6463600</v>
      </c>
      <c r="U422">
        <f t="shared" si="72"/>
        <v>6463600</v>
      </c>
      <c r="V422">
        <f t="shared" si="72"/>
        <v>6463600</v>
      </c>
      <c r="W422">
        <f t="shared" si="72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SUBSTITUTE($A423,LEFT($A423,FIND($C423,$A423)+LEN($C423)-1),),
$F423:$I423,
SUBSTITUTE($J423,LEFT($A423,FIND($C423,$A423)+LEN($C423)-1),)),
[3]!index_multi),_xlfn.XMATCH(L$2,[3]!header_multi))</f>
        <v>MWh</v>
      </c>
      <c r="M423" cm="1">
        <f t="array" ref="M423">INDEX([3]!data_multi,_xlfn.XMATCH(_xlfn.CONCAT(
SUBSTITUTE($A423,LEFT($A423,FIND($C423,$A423)+LEN($C423)-1),),
$F423:$I423,
SUBSTITUTE($J423,LEFT($A423,FIND($C423,$A423)+LEN($C423)-1),)),
[3]!index_multi),_xlfn.XMATCH(M$2,[3]!header_multi))</f>
        <v>0.3</v>
      </c>
      <c r="N423">
        <f t="shared" si="72"/>
        <v>0.3</v>
      </c>
      <c r="O423">
        <f t="shared" si="72"/>
        <v>0.3</v>
      </c>
      <c r="P423">
        <f t="shared" si="72"/>
        <v>0.3</v>
      </c>
      <c r="Q423">
        <f t="shared" si="72"/>
        <v>0.3</v>
      </c>
      <c r="R423">
        <f t="shared" si="72"/>
        <v>0.3</v>
      </c>
      <c r="S423">
        <f t="shared" si="72"/>
        <v>0.3</v>
      </c>
      <c r="T423">
        <f t="shared" si="72"/>
        <v>0.3</v>
      </c>
      <c r="U423">
        <f t="shared" si="72"/>
        <v>0.3</v>
      </c>
      <c r="V423">
        <f t="shared" si="72"/>
        <v>0.3</v>
      </c>
      <c r="W423">
        <f t="shared" si="72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SUBSTITUTE($A424,LEFT($A424,FIND($C424,$A424)+LEN($C424)-1),),
$F424:$I424,
SUBSTITUTE($J424,LEFT($A424,FIND($C424,$A424)+LEN($C424)-1),)),
[3]!index_multi),_xlfn.XMATCH(L$2,[3]!header_multi))</f>
        <v>unit</v>
      </c>
      <c r="M424" cm="1">
        <f t="array" ref="M424">INDEX([3]!data_multi,_xlfn.XMATCH(_xlfn.CONCAT(
SUBSTITUTE($A424,LEFT($A424,FIND($C424,$A424)+LEN($C424)-1),),
$F424:$I424,
SUBSTITUTE($J424,LEFT($A424,FIND($C424,$A424)+LEN($C424)-1),)),
[3]!index_multi),_xlfn.XMATCH(M$2,[3]!header_multi))</f>
        <v>1</v>
      </c>
      <c r="N424">
        <f t="shared" si="72"/>
        <v>1</v>
      </c>
      <c r="O424">
        <f t="shared" si="72"/>
        <v>1</v>
      </c>
      <c r="P424">
        <f t="shared" si="72"/>
        <v>1</v>
      </c>
      <c r="Q424">
        <f t="shared" si="72"/>
        <v>1</v>
      </c>
      <c r="R424">
        <f t="shared" si="72"/>
        <v>1</v>
      </c>
      <c r="S424">
        <f t="shared" si="72"/>
        <v>1</v>
      </c>
      <c r="T424">
        <f t="shared" si="72"/>
        <v>1</v>
      </c>
      <c r="U424">
        <f t="shared" si="72"/>
        <v>1</v>
      </c>
      <c r="V424">
        <f t="shared" si="72"/>
        <v>1</v>
      </c>
      <c r="W424">
        <f t="shared" si="72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 cm="1">
        <f t="array" ref="L425">INDEX([1]!data,_xlfn.XMATCH(_xlfn.CONCAT(
SUBSTITUTE($A425,LEFT($A425,FIND($C425,$A425)+LEN($C425)-1),),
$F425:$I425,
SUBSTITUTE($J425,LEFT($A425,FIND($C425,$A425)+LEN($C425)-1),)),
[1]!index),_xlfn.XMATCH(L$2,[1]!header))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 cm="1">
        <f t="array" ref="L427">INDEX([1]!data,_xlfn.XMATCH(_xlfn.CONCAT(
SUBSTITUTE($A427,LEFT($A427,FIND($C427,$A427)+LEN($C427)-1),),
$F427:$I427,
SUBSTITUTE($J427,LEFT($A427,FIND($C427,$A427)+LEN($C427)-1),)),
[1]!index),_xlfn.XMATCH(L$2,[1]!header))</f>
        <v>MWh</v>
      </c>
      <c r="M427" cm="1">
        <f t="array" ref="M427">INDEX([1]!data,_xlfn.XMATCH(_xlfn.CONCAT(
SUBSTITUTE($A427,LEFT($A427,FIND($C427,$A427)+LEN($C427)-1),),
$F427:$I427,
SUBSTITUTE($J427,LEFT($A427,FIND($C427,$A427)+LEN($C427)-1),)),
[1]!index),_xlfn.XMATCH(M$2,[1]!header))</f>
        <v>1</v>
      </c>
      <c r="N427" cm="1">
        <f t="array" ref="N427">INDEX([1]!data,_xlfn.XMATCH(_xlfn.CONCAT(
SUBSTITUTE($A427,LEFT($A427,FIND($C427,$A427)+LEN($C427)-1),),
$F427:$I427,
SUBSTITUTE($J427,LEFT($A427,FIND($C427,$A427)+LEN($C427)-1),)),
[1]!index),_xlfn.XMATCH(N$2,[1]!header))</f>
        <v>1</v>
      </c>
      <c r="O427" cm="1">
        <f t="array" ref="O427">INDEX([1]!data,_xlfn.XMATCH(_xlfn.CONCAT(
SUBSTITUTE($A427,LEFT($A427,FIND($C427,$A427)+LEN($C427)-1),),
$F427:$I427,
SUBSTITUTE($J427,LEFT($A427,FIND($C427,$A427)+LEN($C427)-1),)),
[1]!index),_xlfn.XMATCH(O$2,[1]!header))</f>
        <v>1</v>
      </c>
      <c r="P427" cm="1">
        <f t="array" ref="P427">INDEX([1]!data,_xlfn.XMATCH(_xlfn.CONCAT(
SUBSTITUTE($A427,LEFT($A427,FIND($C427,$A427)+LEN($C427)-1),),
$F427:$I427,
SUBSTITUTE($J427,LEFT($A427,FIND($C427,$A427)+LEN($C427)-1),)),
[1]!index),_xlfn.XMATCH(P$2,[1]!header))</f>
        <v>1</v>
      </c>
      <c r="Q427" cm="1">
        <f t="array" ref="Q427">INDEX([1]!data,_xlfn.XMATCH(_xlfn.CONCAT(
SUBSTITUTE($A427,LEFT($A427,FIND($C427,$A427)+LEN($C427)-1),),
$F427:$I427,
SUBSTITUTE($J427,LEFT($A427,FIND($C427,$A427)+LEN($C427)-1),)),
[1]!index),_xlfn.XMATCH(Q$2,[1]!header))</f>
        <v>1</v>
      </c>
      <c r="R427" cm="1">
        <f t="array" ref="R427">INDEX([1]!data,_xlfn.XMATCH(_xlfn.CONCAT(
SUBSTITUTE($A427,LEFT($A427,FIND($C427,$A427)+LEN($C427)-1),),
$F427:$I427,
SUBSTITUTE($J427,LEFT($A427,FIND($C427,$A427)+LEN($C427)-1),)),
[1]!index),_xlfn.XMATCH(R$2,[1]!header))</f>
        <v>1</v>
      </c>
      <c r="S427" cm="1">
        <f t="array" ref="S427">INDEX([1]!data,_xlfn.XMATCH(_xlfn.CONCAT(
SUBSTITUTE($A427,LEFT($A427,FIND($C427,$A427)+LEN($C427)-1),),
$F427:$I427,
SUBSTITUTE($J427,LEFT($A427,FIND($C427,$A427)+LEN($C427)-1),)),
[1]!index),_xlfn.XMATCH(S$2,[1]!header))</f>
        <v>1</v>
      </c>
      <c r="T427" cm="1">
        <f t="array" ref="T427">INDEX([1]!data,_xlfn.XMATCH(_xlfn.CONCAT(
SUBSTITUTE($A427,LEFT($A427,FIND($C427,$A427)+LEN($C427)-1),),
$F427:$I427,
SUBSTITUTE($J427,LEFT($A427,FIND($C427,$A427)+LEN($C427)-1),)),
[1]!index),_xlfn.XMATCH(T$2,[1]!header))</f>
        <v>1</v>
      </c>
      <c r="U427" cm="1">
        <f t="array" ref="U427">INDEX([1]!data,_xlfn.XMATCH(_xlfn.CONCAT(
SUBSTITUTE($A427,LEFT($A427,FIND($C427,$A427)+LEN($C427)-1),),
$F427:$I427,
SUBSTITUTE($J427,LEFT($A427,FIND($C427,$A427)+LEN($C427)-1),)),
[1]!index),_xlfn.XMATCH(U$2,[1]!header))</f>
        <v>1</v>
      </c>
      <c r="V427" cm="1">
        <f t="array" ref="V427">INDEX([1]!data,_xlfn.XMATCH(_xlfn.CONCAT(
SUBSTITUTE($A427,LEFT($A427,FIND($C427,$A427)+LEN($C427)-1),),
$F427:$I427,
SUBSTITUTE($J427,LEFT($A427,FIND($C427,$A427)+LEN($C427)-1),)),
[1]!index),_xlfn.XMATCH(V$2,[1]!header))</f>
        <v>1</v>
      </c>
      <c r="W427" cm="1">
        <f t="array" ref="W427">INDEX([1]!data,_xlfn.XMATCH(_xlfn.CONCAT(
SUBSTITUTE($A427,LEFT($A427,FIND($C427,$A427)+LEN($C427)-1),),
$F427:$I427,
SUBSTITUTE($J427,LEFT($A427,FIND($C427,$A427)+LEN($C427)-1),)),
[1]!index),_xlfn.XMATCH(W$2,[1]!header))</f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 cm="1">
        <f t="array" ref="L428">INDEX([1]!data,_xlfn.XMATCH(_xlfn.CONCAT(
SUBSTITUTE($A428,LEFT($A428,FIND($C428,$A428)+LEN($C428)-1),),
$F428:$I428,
SUBSTITUTE($J428,LEFT($A428,FIND($C428,$A428)+LEN($C428)-1),)),
[1]!index),_xlfn.XMATCH(L$2,[1]!header))</f>
        <v>MWh</v>
      </c>
      <c r="M428" cm="1">
        <f t="array" ref="M428">INDEX([1]!data,_xlfn.XMATCH(_xlfn.CONCAT(
SUBSTITUTE($A428,LEFT($A428,FIND($C428,$A428)+LEN($C428)-1),),
$F428:$I428,
SUBSTITUTE($J428,LEFT($A428,FIND($C428,$A428)+LEN($C428)-1),)),
[1]!index),_xlfn.XMATCH(M$2,[1]!header))</f>
        <v>1</v>
      </c>
      <c r="N428" cm="1">
        <f t="array" ref="N428">INDEX([1]!data,_xlfn.XMATCH(_xlfn.CONCAT(
SUBSTITUTE($A428,LEFT($A428,FIND($C428,$A428)+LEN($C428)-1),),
$F428:$I428,
SUBSTITUTE($J428,LEFT($A428,FIND($C428,$A428)+LEN($C428)-1),)),
[1]!index),_xlfn.XMATCH(N$2,[1]!header))</f>
        <v>1</v>
      </c>
      <c r="O428" cm="1">
        <f t="array" ref="O428">INDEX([1]!data,_xlfn.XMATCH(_xlfn.CONCAT(
SUBSTITUTE($A428,LEFT($A428,FIND($C428,$A428)+LEN($C428)-1),),
$F428:$I428,
SUBSTITUTE($J428,LEFT($A428,FIND($C428,$A428)+LEN($C428)-1),)),
[1]!index),_xlfn.XMATCH(O$2,[1]!header))</f>
        <v>1</v>
      </c>
      <c r="P428" cm="1">
        <f t="array" ref="P428">INDEX([1]!data,_xlfn.XMATCH(_xlfn.CONCAT(
SUBSTITUTE($A428,LEFT($A428,FIND($C428,$A428)+LEN($C428)-1),),
$F428:$I428,
SUBSTITUTE($J428,LEFT($A428,FIND($C428,$A428)+LEN($C428)-1),)),
[1]!index),_xlfn.XMATCH(P$2,[1]!header))</f>
        <v>1</v>
      </c>
      <c r="Q428" cm="1">
        <f t="array" ref="Q428">INDEX([1]!data,_xlfn.XMATCH(_xlfn.CONCAT(
SUBSTITUTE($A428,LEFT($A428,FIND($C428,$A428)+LEN($C428)-1),),
$F428:$I428,
SUBSTITUTE($J428,LEFT($A428,FIND($C428,$A428)+LEN($C428)-1),)),
[1]!index),_xlfn.XMATCH(Q$2,[1]!header))</f>
        <v>1</v>
      </c>
      <c r="R428" cm="1">
        <f t="array" ref="R428">INDEX([1]!data,_xlfn.XMATCH(_xlfn.CONCAT(
SUBSTITUTE($A428,LEFT($A428,FIND($C428,$A428)+LEN($C428)-1),),
$F428:$I428,
SUBSTITUTE($J428,LEFT($A428,FIND($C428,$A428)+LEN($C428)-1),)),
[1]!index),_xlfn.XMATCH(R$2,[1]!header))</f>
        <v>1</v>
      </c>
      <c r="S428" cm="1">
        <f t="array" ref="S428">INDEX([1]!data,_xlfn.XMATCH(_xlfn.CONCAT(
SUBSTITUTE($A428,LEFT($A428,FIND($C428,$A428)+LEN($C428)-1),),
$F428:$I428,
SUBSTITUTE($J428,LEFT($A428,FIND($C428,$A428)+LEN($C428)-1),)),
[1]!index),_xlfn.XMATCH(S$2,[1]!header))</f>
        <v>1</v>
      </c>
      <c r="T428" cm="1">
        <f t="array" ref="T428">INDEX([1]!data,_xlfn.XMATCH(_xlfn.CONCAT(
SUBSTITUTE($A428,LEFT($A428,FIND($C428,$A428)+LEN($C428)-1),),
$F428:$I428,
SUBSTITUTE($J428,LEFT($A428,FIND($C428,$A428)+LEN($C428)-1),)),
[1]!index),_xlfn.XMATCH(T$2,[1]!header))</f>
        <v>1</v>
      </c>
      <c r="U428" cm="1">
        <f t="array" ref="U428">INDEX([1]!data,_xlfn.XMATCH(_xlfn.CONCAT(
SUBSTITUTE($A428,LEFT($A428,FIND($C428,$A428)+LEN($C428)-1),),
$F428:$I428,
SUBSTITUTE($J428,LEFT($A428,FIND($C428,$A428)+LEN($C428)-1),)),
[1]!index),_xlfn.XMATCH(U$2,[1]!header))</f>
        <v>1</v>
      </c>
      <c r="V428" cm="1">
        <f t="array" ref="V428">INDEX([1]!data,_xlfn.XMATCH(_xlfn.CONCAT(
SUBSTITUTE($A428,LEFT($A428,FIND($C428,$A428)+LEN($C428)-1),),
$F428:$I428,
SUBSTITUTE($J428,LEFT($A428,FIND($C428,$A428)+LEN($C428)-1),)),
[1]!index),_xlfn.XMATCH(V$2,[1]!header))</f>
        <v>1</v>
      </c>
      <c r="W428" cm="1">
        <f t="array" ref="W428">INDEX([1]!data,_xlfn.XMATCH(_xlfn.CONCAT(
SUBSTITUTE($A428,LEFT($A428,FIND($C428,$A428)+LEN($C428)-1),),
$F428:$I428,
SUBSTITUTE($J428,LEFT($A428,FIND($C428,$A428)+LEN($C428)-1),)),
[1]!index),_xlfn.XMATCH(W$2,[1]!header))</f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 cm="1">
        <f t="array" ref="L429">INDEX([1]!data,_xlfn.XMATCH(_xlfn.CONCAT(
SUBSTITUTE($A429,LEFT($A429,FIND($C429,$A429)+LEN($C429)-1),),
$F429:$I429,
SUBSTITUTE($J429,LEFT($A429,FIND($C429,$A429)+LEN($C429)-1),)),
[1]!index),_xlfn.XMATCH(L$2,[1]!header))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SUBSTITUTE($A431,LEFT($A431,FIND($C431,$A431)+LEN($C431)-1),),
$F431),
[3]!index),_xlfn.XMATCH($G431,[3]!header))</f>
        <v>0.125</v>
      </c>
      <c r="N431">
        <f t="shared" ref="N431:W432" si="73">M431</f>
        <v>0.125</v>
      </c>
      <c r="O431">
        <f t="shared" si="73"/>
        <v>0.125</v>
      </c>
      <c r="P431">
        <f t="shared" si="73"/>
        <v>0.125</v>
      </c>
      <c r="Q431">
        <f t="shared" si="73"/>
        <v>0.125</v>
      </c>
      <c r="R431">
        <f t="shared" si="73"/>
        <v>0.125</v>
      </c>
      <c r="S431">
        <f t="shared" si="73"/>
        <v>0.125</v>
      </c>
      <c r="T431">
        <f t="shared" si="73"/>
        <v>0.125</v>
      </c>
      <c r="U431">
        <f t="shared" si="73"/>
        <v>0.125</v>
      </c>
      <c r="V431">
        <f t="shared" si="73"/>
        <v>0.125</v>
      </c>
      <c r="W431">
        <f t="shared" si="73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SUBSTITUTE($A432,LEFT($A432,FIND($C432,$A432)+LEN($C432)-1),),
$F432),
[3]!index),_xlfn.XMATCH($G432,[3]!header))</f>
        <v>10</v>
      </c>
      <c r="N432">
        <f t="shared" si="73"/>
        <v>10</v>
      </c>
      <c r="O432">
        <f t="shared" si="73"/>
        <v>10</v>
      </c>
      <c r="P432">
        <f t="shared" si="73"/>
        <v>10</v>
      </c>
      <c r="Q432">
        <f t="shared" si="73"/>
        <v>10</v>
      </c>
      <c r="R432">
        <f t="shared" si="73"/>
        <v>10</v>
      </c>
      <c r="S432">
        <f t="shared" si="73"/>
        <v>10</v>
      </c>
      <c r="T432">
        <f t="shared" si="73"/>
        <v>10</v>
      </c>
      <c r="U432">
        <f t="shared" si="73"/>
        <v>10</v>
      </c>
      <c r="V432">
        <f t="shared" si="73"/>
        <v>10</v>
      </c>
      <c r="W432">
        <f t="shared" si="73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SUBSTITUTE($A434,LEFT($A434,FIND($C434,$A434)+LEN($C434)-1),),
$F434),
[3]!index),_xlfn.XMATCH($G434,[3]!header))</f>
        <v>2025</v>
      </c>
      <c r="N434">
        <f t="shared" ref="N434:W436" si="74">M434</f>
        <v>2025</v>
      </c>
      <c r="O434">
        <f t="shared" si="74"/>
        <v>2025</v>
      </c>
      <c r="P434">
        <f t="shared" si="74"/>
        <v>2025</v>
      </c>
      <c r="Q434">
        <f t="shared" si="74"/>
        <v>2025</v>
      </c>
      <c r="R434">
        <f t="shared" si="74"/>
        <v>2025</v>
      </c>
      <c r="S434">
        <f t="shared" si="74"/>
        <v>2025</v>
      </c>
      <c r="T434">
        <f t="shared" si="74"/>
        <v>2025</v>
      </c>
      <c r="U434">
        <f t="shared" si="74"/>
        <v>2025</v>
      </c>
      <c r="V434">
        <f t="shared" si="74"/>
        <v>2025</v>
      </c>
      <c r="W434">
        <f t="shared" si="74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SUBSTITUTE($A435,LEFT($A435,FIND($C435,$A435)+LEN($C435)-1),),
$F435),
[3]!index),_xlfn.XMATCH($G435,[3]!header))</f>
        <v>2101</v>
      </c>
      <c r="N435">
        <f t="shared" si="74"/>
        <v>2101</v>
      </c>
      <c r="O435">
        <f t="shared" si="74"/>
        <v>2101</v>
      </c>
      <c r="P435">
        <f t="shared" si="74"/>
        <v>2101</v>
      </c>
      <c r="Q435">
        <f t="shared" si="74"/>
        <v>2101</v>
      </c>
      <c r="R435">
        <f t="shared" si="74"/>
        <v>2101</v>
      </c>
      <c r="S435">
        <f t="shared" si="74"/>
        <v>2101</v>
      </c>
      <c r="T435">
        <f t="shared" si="74"/>
        <v>2101</v>
      </c>
      <c r="U435">
        <f t="shared" si="74"/>
        <v>2101</v>
      </c>
      <c r="V435">
        <f t="shared" si="74"/>
        <v>2101</v>
      </c>
      <c r="W435">
        <f t="shared" si="74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SUBSTITUTE($A436,LEFT($A436,FIND($C436,$A436)+LEN($C436)-1),),
$F436),
[3]!index),_xlfn.XMATCH($G436,[3]!header))</f>
        <v>15</v>
      </c>
      <c r="N436">
        <f t="shared" si="74"/>
        <v>15</v>
      </c>
      <c r="O436">
        <f t="shared" si="74"/>
        <v>15</v>
      </c>
      <c r="P436">
        <f t="shared" si="74"/>
        <v>15</v>
      </c>
      <c r="Q436">
        <f t="shared" si="74"/>
        <v>15</v>
      </c>
      <c r="R436">
        <f t="shared" si="74"/>
        <v>15</v>
      </c>
      <c r="S436">
        <f t="shared" si="74"/>
        <v>15</v>
      </c>
      <c r="T436">
        <f t="shared" si="74"/>
        <v>15</v>
      </c>
      <c r="U436">
        <f t="shared" si="74"/>
        <v>15</v>
      </c>
      <c r="V436">
        <f t="shared" si="74"/>
        <v>15</v>
      </c>
      <c r="W436">
        <f t="shared" si="74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SUBSTITUTE($A437,LEFT($A437,FIND($C437,$A437)+LEN($C437)-1),),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SUBSTITUTE($A438,LEFT($A438,FIND($C438,$A438)+LEN($C438)-1),),
$F438),
[3]!index),_xlfn.XMATCH(L$2,[3]!header))</f>
        <v>MWh</v>
      </c>
      <c r="M438" cm="1">
        <f t="array" ref="M438">INDEX([3]!data,_xlfn.XMATCH(_xlfn.CONCAT(
SUBSTITUTE($A438,LEFT($A438,FIND($C438,$A438)+LEN($C438)-1),),
$F438),
[3]!index),_xlfn.XMATCH($G438,[3]!header))</f>
        <v>43800</v>
      </c>
      <c r="N438">
        <f t="shared" ref="N438:W441" si="75">M438</f>
        <v>43800</v>
      </c>
      <c r="O438">
        <f t="shared" si="75"/>
        <v>43800</v>
      </c>
      <c r="P438">
        <f t="shared" si="75"/>
        <v>43800</v>
      </c>
      <c r="Q438">
        <f t="shared" si="75"/>
        <v>43800</v>
      </c>
      <c r="R438">
        <f t="shared" si="75"/>
        <v>43800</v>
      </c>
      <c r="S438">
        <f t="shared" si="75"/>
        <v>43800</v>
      </c>
      <c r="T438">
        <f t="shared" si="75"/>
        <v>43800</v>
      </c>
      <c r="U438">
        <f t="shared" si="75"/>
        <v>43800</v>
      </c>
      <c r="V438">
        <f t="shared" si="75"/>
        <v>43800</v>
      </c>
      <c r="W438">
        <f t="shared" si="75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SUBSTITUTE($A439,LEFT($A439,FIND($C439,$A439)+LEN($C439)-1),),
$F439),
[3]!index),_xlfn.XMATCH($G439,[3]!header))</f>
        <v>109639500</v>
      </c>
      <c r="N439">
        <f t="shared" si="75"/>
        <v>109639500</v>
      </c>
      <c r="O439">
        <f t="shared" si="75"/>
        <v>109639500</v>
      </c>
      <c r="P439">
        <f t="shared" si="75"/>
        <v>109639500</v>
      </c>
      <c r="Q439">
        <f t="shared" si="75"/>
        <v>109639500</v>
      </c>
      <c r="R439">
        <f t="shared" si="75"/>
        <v>109639500</v>
      </c>
      <c r="S439">
        <f t="shared" si="75"/>
        <v>109639500</v>
      </c>
      <c r="T439">
        <f t="shared" si="75"/>
        <v>109639500</v>
      </c>
      <c r="U439">
        <f t="shared" si="75"/>
        <v>109639500</v>
      </c>
      <c r="V439">
        <f t="shared" si="75"/>
        <v>109639500</v>
      </c>
      <c r="W439">
        <f t="shared" si="75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SUBSTITUTE($A440,LEFT($A440,FIND($C440,$A440)+LEN($C440)-1),),
$F440),
[3]!index),_xlfn.XMATCH($G440,[3]!header))</f>
        <v>1620450</v>
      </c>
      <c r="N440">
        <f t="shared" si="75"/>
        <v>1620450</v>
      </c>
      <c r="O440">
        <f t="shared" si="75"/>
        <v>1620450</v>
      </c>
      <c r="P440">
        <f t="shared" si="75"/>
        <v>1620450</v>
      </c>
      <c r="Q440">
        <f t="shared" si="75"/>
        <v>1620450</v>
      </c>
      <c r="R440">
        <f t="shared" si="75"/>
        <v>1620450</v>
      </c>
      <c r="S440">
        <f t="shared" si="75"/>
        <v>1620450</v>
      </c>
      <c r="T440">
        <f t="shared" si="75"/>
        <v>1620450</v>
      </c>
      <c r="U440">
        <f t="shared" si="75"/>
        <v>1620450</v>
      </c>
      <c r="V440">
        <f t="shared" si="75"/>
        <v>1620450</v>
      </c>
      <c r="W440">
        <f t="shared" si="75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SUBSTITUTE($A441,LEFT($A441,FIND($C441,$A441)+LEN($C441)-1),),
$F441:$I441,
SUBSTITUTE($J441,LEFT($A441,FIND($C441,$A441)+LEN($C441)-1),)),
[3]!index_multi),_xlfn.XMATCH(L$2,[3]!header_multi))</f>
        <v>GJ</v>
      </c>
      <c r="M441" cm="1">
        <f t="array" ref="M441">INDEX([3]!data_multi,_xlfn.XMATCH(_xlfn.CONCAT(
SUBSTITUTE($A441,LEFT($A441,FIND($C441,$A441)+LEN($C441)-1),),
$F441:$I441,
SUBSTITUTE($J441,LEFT($A441,FIND($C441,$A441)+LEN($C441)-1),)),
[3]!index_multi),_xlfn.XMATCH(M$2,[3]!header_multi))</f>
        <v>0.63529411764705901</v>
      </c>
      <c r="N441">
        <f t="shared" si="75"/>
        <v>0.63529411764705901</v>
      </c>
      <c r="O441">
        <f t="shared" si="75"/>
        <v>0.63529411764705901</v>
      </c>
      <c r="P441">
        <f t="shared" si="75"/>
        <v>0.63529411764705901</v>
      </c>
      <c r="Q441">
        <f t="shared" si="75"/>
        <v>0.63529411764705901</v>
      </c>
      <c r="R441">
        <f t="shared" si="75"/>
        <v>0.63529411764705901</v>
      </c>
      <c r="S441">
        <f t="shared" si="75"/>
        <v>0.63529411764705901</v>
      </c>
      <c r="T441">
        <f t="shared" si="75"/>
        <v>0.63529411764705901</v>
      </c>
      <c r="U441">
        <f t="shared" si="75"/>
        <v>0.63529411764705901</v>
      </c>
      <c r="V441">
        <f t="shared" si="75"/>
        <v>0.63529411764705901</v>
      </c>
      <c r="W441">
        <f t="shared" si="75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 cm="1">
        <f t="array" ref="L442">INDEX([1]!data,_xlfn.XMATCH(_xlfn.CONCAT(
SUBSTITUTE($A442,LEFT($A442,FIND($C442,$A442)+LEN($C442)-1),),
$F442:$I442,
SUBSTITUTE($J442,LEFT($A442,FIND($C442,$A442)+LEN($C442)-1),)),
[1]!index),_xlfn.XMATCH(L$2,[1]!header))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SUBSTITUTE($A444,LEFT($A444,FIND($C444,$A444)+LEN($C444)-1),),
$F444),
[3]!index),_xlfn.XMATCH($G444,[3]!header))</f>
        <v>0.125</v>
      </c>
      <c r="N444">
        <f t="shared" ref="N444:W445" si="76">M444</f>
        <v>0.125</v>
      </c>
      <c r="O444">
        <f t="shared" si="76"/>
        <v>0.125</v>
      </c>
      <c r="P444">
        <f t="shared" si="76"/>
        <v>0.125</v>
      </c>
      <c r="Q444">
        <f t="shared" si="76"/>
        <v>0.125</v>
      </c>
      <c r="R444">
        <f t="shared" si="76"/>
        <v>0.125</v>
      </c>
      <c r="S444">
        <f t="shared" si="76"/>
        <v>0.125</v>
      </c>
      <c r="T444">
        <f t="shared" si="76"/>
        <v>0.125</v>
      </c>
      <c r="U444">
        <f t="shared" si="76"/>
        <v>0.125</v>
      </c>
      <c r="V444">
        <f t="shared" si="76"/>
        <v>0.125</v>
      </c>
      <c r="W444">
        <f t="shared" si="76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SUBSTITUTE($A445,LEFT($A445,FIND($C445,$A445)+LEN($C445)-1),),
$F445),
[3]!index),_xlfn.XMATCH($G445,[3]!header))</f>
        <v>10</v>
      </c>
      <c r="N445">
        <f t="shared" si="76"/>
        <v>10</v>
      </c>
      <c r="O445">
        <f t="shared" si="76"/>
        <v>10</v>
      </c>
      <c r="P445">
        <f t="shared" si="76"/>
        <v>10</v>
      </c>
      <c r="Q445">
        <f t="shared" si="76"/>
        <v>10</v>
      </c>
      <c r="R445">
        <f t="shared" si="76"/>
        <v>10</v>
      </c>
      <c r="S445">
        <f t="shared" si="76"/>
        <v>10</v>
      </c>
      <c r="T445">
        <f t="shared" si="76"/>
        <v>10</v>
      </c>
      <c r="U445">
        <f t="shared" si="76"/>
        <v>10</v>
      </c>
      <c r="V445">
        <f t="shared" si="76"/>
        <v>10</v>
      </c>
      <c r="W445">
        <f t="shared" si="76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SUBSTITUTE($A447,LEFT($A447,FIND($C447,$A447)+LEN($C447)-1),),
$F447),
[3]!index),_xlfn.XMATCH($G447,[3]!header))</f>
        <v>2025</v>
      </c>
      <c r="N447">
        <f t="shared" ref="N447:W449" si="77">M447</f>
        <v>2025</v>
      </c>
      <c r="O447">
        <f t="shared" si="77"/>
        <v>2025</v>
      </c>
      <c r="P447">
        <f t="shared" si="77"/>
        <v>2025</v>
      </c>
      <c r="Q447">
        <f t="shared" si="77"/>
        <v>2025</v>
      </c>
      <c r="R447">
        <f t="shared" si="77"/>
        <v>2025</v>
      </c>
      <c r="S447">
        <f t="shared" si="77"/>
        <v>2025</v>
      </c>
      <c r="T447">
        <f t="shared" si="77"/>
        <v>2025</v>
      </c>
      <c r="U447">
        <f t="shared" si="77"/>
        <v>2025</v>
      </c>
      <c r="V447">
        <f t="shared" si="77"/>
        <v>2025</v>
      </c>
      <c r="W447">
        <f t="shared" si="77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SUBSTITUTE($A448,LEFT($A448,FIND($C448,$A448)+LEN($C448)-1),),
$F448),
[3]!index),_xlfn.XMATCH($G448,[3]!header))</f>
        <v>2101</v>
      </c>
      <c r="N448">
        <f t="shared" si="77"/>
        <v>2101</v>
      </c>
      <c r="O448">
        <f t="shared" si="77"/>
        <v>2101</v>
      </c>
      <c r="P448">
        <f t="shared" si="77"/>
        <v>2101</v>
      </c>
      <c r="Q448">
        <f t="shared" si="77"/>
        <v>2101</v>
      </c>
      <c r="R448">
        <f t="shared" si="77"/>
        <v>2101</v>
      </c>
      <c r="S448">
        <f t="shared" si="77"/>
        <v>2101</v>
      </c>
      <c r="T448">
        <f t="shared" si="77"/>
        <v>2101</v>
      </c>
      <c r="U448">
        <f t="shared" si="77"/>
        <v>2101</v>
      </c>
      <c r="V448">
        <f t="shared" si="77"/>
        <v>2101</v>
      </c>
      <c r="W448">
        <f t="shared" si="77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SUBSTITUTE($A449,LEFT($A449,FIND($C449,$A449)+LEN($C449)-1),),
$F449),
[3]!index),_xlfn.XMATCH($G449,[3]!header))</f>
        <v>70</v>
      </c>
      <c r="N449">
        <f t="shared" si="77"/>
        <v>70</v>
      </c>
      <c r="O449">
        <f t="shared" si="77"/>
        <v>70</v>
      </c>
      <c r="P449">
        <f t="shared" si="77"/>
        <v>70</v>
      </c>
      <c r="Q449">
        <f t="shared" si="77"/>
        <v>70</v>
      </c>
      <c r="R449">
        <f t="shared" si="77"/>
        <v>70</v>
      </c>
      <c r="S449">
        <f t="shared" si="77"/>
        <v>70</v>
      </c>
      <c r="T449">
        <f t="shared" si="77"/>
        <v>70</v>
      </c>
      <c r="U449">
        <f t="shared" si="77"/>
        <v>70</v>
      </c>
      <c r="V449">
        <f t="shared" si="77"/>
        <v>70</v>
      </c>
      <c r="W449">
        <f t="shared" si="77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SUBSTITUTE($A450,LEFT($A450,FIND($C450,$A450)+LEN($C450)-1),),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SUBSTITUTE($A451,LEFT($A451,FIND($C451,$A451)+LEN($C451)-1),),
$F451),
[3]!index),_xlfn.XMATCH(L$2,[3]!header))</f>
        <v>MWh</v>
      </c>
      <c r="M451" cm="1">
        <f t="array" ref="M451">INDEX([3]!data,_xlfn.XMATCH(_xlfn.CONCAT(
SUBSTITUTE($A451,LEFT($A451,FIND($C451,$A451)+LEN($C451)-1),),
$F451),
[3]!index),_xlfn.XMATCH($G451,[3]!header))</f>
        <v>2628000</v>
      </c>
      <c r="N451">
        <f t="shared" ref="N451:W454" si="78">M451</f>
        <v>2628000</v>
      </c>
      <c r="O451">
        <f t="shared" si="78"/>
        <v>2628000</v>
      </c>
      <c r="P451">
        <f t="shared" si="78"/>
        <v>2628000</v>
      </c>
      <c r="Q451">
        <f t="shared" si="78"/>
        <v>2628000</v>
      </c>
      <c r="R451">
        <f t="shared" si="78"/>
        <v>2628000</v>
      </c>
      <c r="S451">
        <f t="shared" si="78"/>
        <v>2628000</v>
      </c>
      <c r="T451">
        <f t="shared" si="78"/>
        <v>2628000</v>
      </c>
      <c r="U451">
        <f t="shared" si="78"/>
        <v>2628000</v>
      </c>
      <c r="V451">
        <f t="shared" si="78"/>
        <v>2628000</v>
      </c>
      <c r="W451">
        <f t="shared" si="78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SUBSTITUTE($A452,LEFT($A452,FIND($C452,$A452)+LEN($C452)-1),),
$F452),
[3]!index),_xlfn.XMATCH($G452,[3]!header))</f>
        <v>3208970000</v>
      </c>
      <c r="N452">
        <f t="shared" si="78"/>
        <v>3208970000</v>
      </c>
      <c r="O452">
        <f t="shared" si="78"/>
        <v>3208970000</v>
      </c>
      <c r="P452">
        <f t="shared" si="78"/>
        <v>3208970000</v>
      </c>
      <c r="Q452">
        <f t="shared" si="78"/>
        <v>3208970000</v>
      </c>
      <c r="R452">
        <f t="shared" si="78"/>
        <v>3208970000</v>
      </c>
      <c r="S452">
        <f t="shared" si="78"/>
        <v>3208970000</v>
      </c>
      <c r="T452">
        <f t="shared" si="78"/>
        <v>3208970000</v>
      </c>
      <c r="U452">
        <f t="shared" si="78"/>
        <v>3208970000</v>
      </c>
      <c r="V452">
        <f t="shared" si="78"/>
        <v>3208970000</v>
      </c>
      <c r="W452">
        <f t="shared" si="78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SUBSTITUTE($A453,LEFT($A453,FIND($C453,$A453)+LEN($C453)-1),),
$F453),
[3]!index),_xlfn.XMATCH($G453,[3]!header))</f>
        <v>14040000</v>
      </c>
      <c r="N453">
        <f t="shared" si="78"/>
        <v>14040000</v>
      </c>
      <c r="O453">
        <f t="shared" si="78"/>
        <v>14040000</v>
      </c>
      <c r="P453">
        <f t="shared" si="78"/>
        <v>14040000</v>
      </c>
      <c r="Q453">
        <f t="shared" si="78"/>
        <v>14040000</v>
      </c>
      <c r="R453">
        <f t="shared" si="78"/>
        <v>14040000</v>
      </c>
      <c r="S453">
        <f t="shared" si="78"/>
        <v>14040000</v>
      </c>
      <c r="T453">
        <f t="shared" si="78"/>
        <v>14040000</v>
      </c>
      <c r="U453">
        <f t="shared" si="78"/>
        <v>14040000</v>
      </c>
      <c r="V453">
        <f t="shared" si="78"/>
        <v>14040000</v>
      </c>
      <c r="W453">
        <f t="shared" si="78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SUBSTITUTE($A454,LEFT($A454,FIND($C454,$A454)+LEN($C454)-1),),
$F454:$I454,
SUBSTITUTE($J454,LEFT($A454,FIND($C454,$A454)+LEN($C454)-1),)),
[3]!index_multi),_xlfn.XMATCH(L$2,[3]!header_multi))</f>
        <v>GJ</v>
      </c>
      <c r="M454" cm="1">
        <f t="array" ref="M454">INDEX([3]!data_multi,_xlfn.XMATCH(_xlfn.CONCAT(
SUBSTITUTE($A454,LEFT($A454,FIND($C454,$A454)+LEN($C454)-1),),
$F454:$I454,
SUBSTITUTE($J454,LEFT($A454,FIND($C454,$A454)+LEN($C454)-1),)),
[3]!index_multi),_xlfn.XMATCH(M$2,[3]!header_multi))</f>
        <v>0.9</v>
      </c>
      <c r="N454">
        <f t="shared" si="78"/>
        <v>0.9</v>
      </c>
      <c r="O454">
        <f t="shared" si="78"/>
        <v>0.9</v>
      </c>
      <c r="P454">
        <f t="shared" si="78"/>
        <v>0.9</v>
      </c>
      <c r="Q454">
        <f t="shared" si="78"/>
        <v>0.9</v>
      </c>
      <c r="R454">
        <f t="shared" si="78"/>
        <v>0.9</v>
      </c>
      <c r="S454">
        <f t="shared" si="78"/>
        <v>0.9</v>
      </c>
      <c r="T454">
        <f t="shared" si="78"/>
        <v>0.9</v>
      </c>
      <c r="U454">
        <f t="shared" si="78"/>
        <v>0.9</v>
      </c>
      <c r="V454">
        <f t="shared" si="78"/>
        <v>0.9</v>
      </c>
      <c r="W454">
        <f t="shared" si="78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 cm="1">
        <f t="array" ref="L455">INDEX([1]!data,_xlfn.XMATCH(_xlfn.CONCAT(
SUBSTITUTE($A455,LEFT($A455,FIND($C455,$A455)+LEN($C455)-1),),
$F455:$I455,
SUBSTITUTE($J455,LEFT($A455,FIND($C455,$A455)+LEN($C455)-1),)),
[1]!index),_xlfn.XMATCH(L$2,[1]!header))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SUBSTITUTE($A457,LEFT($A457,FIND($C457,$A457)+LEN($C457)-1),),
$F457),
[3]!index),_xlfn.XMATCH($G457,[3]!header))</f>
        <v>0.125</v>
      </c>
      <c r="N457">
        <f t="shared" ref="N457:W458" si="79">M457</f>
        <v>0.125</v>
      </c>
      <c r="O457">
        <f t="shared" si="79"/>
        <v>0.125</v>
      </c>
      <c r="P457">
        <f t="shared" si="79"/>
        <v>0.125</v>
      </c>
      <c r="Q457">
        <f t="shared" si="79"/>
        <v>0.125</v>
      </c>
      <c r="R457">
        <f t="shared" si="79"/>
        <v>0.125</v>
      </c>
      <c r="S457">
        <f t="shared" si="79"/>
        <v>0.125</v>
      </c>
      <c r="T457">
        <f t="shared" si="79"/>
        <v>0.125</v>
      </c>
      <c r="U457">
        <f t="shared" si="79"/>
        <v>0.125</v>
      </c>
      <c r="V457">
        <f t="shared" si="79"/>
        <v>0.125</v>
      </c>
      <c r="W457">
        <f t="shared" si="79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SUBSTITUTE($A458,LEFT($A458,FIND($C458,$A458)+LEN($C458)-1),),
$F458),
[3]!index),_xlfn.XMATCH($G458,[3]!header))</f>
        <v>10</v>
      </c>
      <c r="N458">
        <f t="shared" si="79"/>
        <v>10</v>
      </c>
      <c r="O458">
        <f t="shared" si="79"/>
        <v>10</v>
      </c>
      <c r="P458">
        <f t="shared" si="79"/>
        <v>10</v>
      </c>
      <c r="Q458">
        <f t="shared" si="79"/>
        <v>10</v>
      </c>
      <c r="R458">
        <f t="shared" si="79"/>
        <v>10</v>
      </c>
      <c r="S458">
        <f t="shared" si="79"/>
        <v>10</v>
      </c>
      <c r="T458">
        <f t="shared" si="79"/>
        <v>10</v>
      </c>
      <c r="U458">
        <f t="shared" si="79"/>
        <v>10</v>
      </c>
      <c r="V458">
        <f t="shared" si="79"/>
        <v>10</v>
      </c>
      <c r="W458">
        <f t="shared" si="79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SUBSTITUTE($A460,LEFT($A460,FIND($C460,$A460)+LEN($C460)-1),),
$F460),
[3]!index),_xlfn.XMATCH($G460,[3]!header))</f>
        <v>1950</v>
      </c>
      <c r="N460">
        <f t="shared" ref="N460:W462" si="80">M460</f>
        <v>1950</v>
      </c>
      <c r="O460">
        <f t="shared" si="80"/>
        <v>1950</v>
      </c>
      <c r="P460">
        <f t="shared" si="80"/>
        <v>1950</v>
      </c>
      <c r="Q460">
        <f t="shared" si="80"/>
        <v>1950</v>
      </c>
      <c r="R460">
        <f t="shared" si="80"/>
        <v>1950</v>
      </c>
      <c r="S460">
        <f t="shared" si="80"/>
        <v>1950</v>
      </c>
      <c r="T460">
        <f t="shared" si="80"/>
        <v>1950</v>
      </c>
      <c r="U460">
        <f t="shared" si="80"/>
        <v>1950</v>
      </c>
      <c r="V460">
        <f t="shared" si="80"/>
        <v>1950</v>
      </c>
      <c r="W460">
        <f t="shared" si="80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SUBSTITUTE($A461,LEFT($A461,FIND($C461,$A461)+LEN($C461)-1),),
$F461),
[3]!index),_xlfn.XMATCH($G461,[3]!header))</f>
        <v>2101</v>
      </c>
      <c r="N461">
        <f t="shared" si="80"/>
        <v>2101</v>
      </c>
      <c r="O461">
        <f t="shared" si="80"/>
        <v>2101</v>
      </c>
      <c r="P461">
        <f t="shared" si="80"/>
        <v>2101</v>
      </c>
      <c r="Q461">
        <f t="shared" si="80"/>
        <v>2101</v>
      </c>
      <c r="R461">
        <f t="shared" si="80"/>
        <v>2101</v>
      </c>
      <c r="S461">
        <f t="shared" si="80"/>
        <v>2101</v>
      </c>
      <c r="T461">
        <f t="shared" si="80"/>
        <v>2101</v>
      </c>
      <c r="U461">
        <f t="shared" si="80"/>
        <v>2101</v>
      </c>
      <c r="V461">
        <f t="shared" si="80"/>
        <v>2101</v>
      </c>
      <c r="W461">
        <f t="shared" si="80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SUBSTITUTE($A462,LEFT($A462,FIND($C462,$A462)+LEN($C462)-1),),
$F462),
[3]!index),_xlfn.XMATCH($G462,[3]!header))</f>
        <v>100</v>
      </c>
      <c r="N462">
        <f t="shared" si="80"/>
        <v>100</v>
      </c>
      <c r="O462">
        <f t="shared" si="80"/>
        <v>100</v>
      </c>
      <c r="P462">
        <f t="shared" si="80"/>
        <v>100</v>
      </c>
      <c r="Q462">
        <f t="shared" si="80"/>
        <v>100</v>
      </c>
      <c r="R462">
        <f t="shared" si="80"/>
        <v>100</v>
      </c>
      <c r="S462">
        <f t="shared" si="80"/>
        <v>100</v>
      </c>
      <c r="T462">
        <f t="shared" si="80"/>
        <v>100</v>
      </c>
      <c r="U462">
        <f t="shared" si="80"/>
        <v>100</v>
      </c>
      <c r="V462">
        <f t="shared" si="80"/>
        <v>100</v>
      </c>
      <c r="W462">
        <f t="shared" si="80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SUBSTITUTE($A463,LEFT($A463,FIND($C463,$A463)+LEN($C463)-1),),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SUBSTITUTE($A464,LEFT($A464,FIND($C464,$A464)+LEN($C464)-1),),
$F464),
[3]!index),_xlfn.XMATCH(L$2,[3]!header))</f>
        <v>MWh</v>
      </c>
      <c r="M464" cm="1">
        <f t="array" ref="M464">INDEX([3]!data,_xlfn.XMATCH(_xlfn.CONCAT(
SUBSTITUTE($A464,LEFT($A464,FIND($C464,$A464)+LEN($C464)-1),),
$F464),
[3]!index),_xlfn.XMATCH($G464,[3]!header))</f>
        <v>1</v>
      </c>
      <c r="N464">
        <f t="shared" ref="N464:W467" si="81">M464</f>
        <v>1</v>
      </c>
      <c r="O464">
        <f t="shared" si="81"/>
        <v>1</v>
      </c>
      <c r="P464">
        <f t="shared" si="81"/>
        <v>1</v>
      </c>
      <c r="Q464">
        <f t="shared" si="81"/>
        <v>1</v>
      </c>
      <c r="R464">
        <f t="shared" si="81"/>
        <v>1</v>
      </c>
      <c r="S464">
        <f t="shared" si="81"/>
        <v>1</v>
      </c>
      <c r="T464">
        <f t="shared" si="81"/>
        <v>1</v>
      </c>
      <c r="U464">
        <f t="shared" si="81"/>
        <v>1</v>
      </c>
      <c r="V464">
        <f t="shared" si="81"/>
        <v>1</v>
      </c>
      <c r="W464">
        <f t="shared" si="81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SUBSTITUTE($A465,LEFT($A465,FIND($C465,$A465)+LEN($C465)-1),),
$F465),
[3]!index),_xlfn.XMATCH($G465,[3]!header))</f>
        <v>12.84</v>
      </c>
      <c r="N465">
        <f t="shared" si="81"/>
        <v>12.84</v>
      </c>
      <c r="O465">
        <f t="shared" si="81"/>
        <v>12.84</v>
      </c>
      <c r="P465">
        <f t="shared" si="81"/>
        <v>12.84</v>
      </c>
      <c r="Q465">
        <f t="shared" si="81"/>
        <v>12.84</v>
      </c>
      <c r="R465">
        <f t="shared" si="81"/>
        <v>12.84</v>
      </c>
      <c r="S465">
        <f t="shared" si="81"/>
        <v>12.84</v>
      </c>
      <c r="T465">
        <f t="shared" si="81"/>
        <v>12.84</v>
      </c>
      <c r="U465">
        <f t="shared" si="81"/>
        <v>12.84</v>
      </c>
      <c r="V465">
        <f t="shared" si="81"/>
        <v>12.84</v>
      </c>
      <c r="W465">
        <f t="shared" si="81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SUBSTITUTE($A466,LEFT($A466,FIND($C466,$A466)+LEN($C466)-1),),
$F466),
[3]!index),_xlfn.XMATCH($G466,[3]!header))</f>
        <v>30</v>
      </c>
      <c r="N466">
        <f t="shared" si="81"/>
        <v>30</v>
      </c>
      <c r="O466">
        <f t="shared" si="81"/>
        <v>30</v>
      </c>
      <c r="P466">
        <f t="shared" si="81"/>
        <v>30</v>
      </c>
      <c r="Q466">
        <f t="shared" si="81"/>
        <v>30</v>
      </c>
      <c r="R466">
        <f t="shared" si="81"/>
        <v>30</v>
      </c>
      <c r="S466">
        <f t="shared" si="81"/>
        <v>30</v>
      </c>
      <c r="T466">
        <f t="shared" si="81"/>
        <v>30</v>
      </c>
      <c r="U466">
        <f t="shared" si="81"/>
        <v>30</v>
      </c>
      <c r="V466">
        <f t="shared" si="81"/>
        <v>30</v>
      </c>
      <c r="W466">
        <f t="shared" si="81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SUBSTITUTE($A467,LEFT($A467,FIND($C467,$A467)+LEN($C467)-1),),
$F467),
[3]!index),_xlfn.XMATCH($G467,[3]!header))</f>
        <v>1.56</v>
      </c>
      <c r="N467">
        <f t="shared" si="81"/>
        <v>1.56</v>
      </c>
      <c r="O467">
        <f t="shared" si="81"/>
        <v>1.56</v>
      </c>
      <c r="P467">
        <f t="shared" si="81"/>
        <v>1.56</v>
      </c>
      <c r="Q467">
        <f t="shared" si="81"/>
        <v>1.56</v>
      </c>
      <c r="R467">
        <f t="shared" si="81"/>
        <v>1.56</v>
      </c>
      <c r="S467">
        <f t="shared" si="81"/>
        <v>1.56</v>
      </c>
      <c r="T467">
        <f t="shared" si="81"/>
        <v>1.56</v>
      </c>
      <c r="U467">
        <f t="shared" si="81"/>
        <v>1.56</v>
      </c>
      <c r="V467">
        <f t="shared" si="81"/>
        <v>1.56</v>
      </c>
      <c r="W467">
        <f t="shared" si="81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 cm="1">
        <f t="array" ref="L468">INDEX([1]!data,_xlfn.XMATCH(_xlfn.CONCAT(
SUBSTITUTE($A468,LEFT($A468,FIND($C468,$A468)+LEN($C468)-1),),
$F468:$I468,
SUBSTITUTE($J468,LEFT($A468,FIND($C468,$A468)+LEN($C468)-1),)),
[1]!index),_xlfn.XMATCH(L$2,[1]!header))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 cm="1">
        <f t="array" ref="L470">INDEX([1]!data,_xlfn.XMATCH(_xlfn.CONCAT(
SUBSTITUTE($A470,LEFT($A470,FIND($C470,$A470)+LEN($C470)-1),),
$F470:$I470,
SUBSTITUTE($J470,LEFT($A470,FIND($C470,$A470)+LEN($C470)-1),)),
[1]!index),_xlfn.XMATCH(L$2,[1]!header))</f>
        <v>tCO2</v>
      </c>
      <c r="M470" cm="1">
        <f t="array" ref="M470">INDEX([1]!data,_xlfn.XMATCH(_xlfn.CONCAT(
SUBSTITUTE($A470,LEFT($A470,FIND($C470,$A470)+LEN($C470)-1),),
$F470:$I470,
SUBSTITUTE($J470,LEFT($A470,FIND($C470,$A470)+LEN($C470)-1),)),
[1]!index),_xlfn.XMATCH(M$2,[1]!header))</f>
        <v>1</v>
      </c>
      <c r="N470" cm="1">
        <f t="array" ref="N470">INDEX([1]!data,_xlfn.XMATCH(_xlfn.CONCAT(
SUBSTITUTE($A470,LEFT($A470,FIND($C470,$A470)+LEN($C470)-1),),
$F470:$I470,
SUBSTITUTE($J470,LEFT($A470,FIND($C470,$A470)+LEN($C470)-1),)),
[1]!index),_xlfn.XMATCH(N$2,[1]!header))</f>
        <v>1</v>
      </c>
      <c r="O470" cm="1">
        <f t="array" ref="O470">INDEX([1]!data,_xlfn.XMATCH(_xlfn.CONCAT(
SUBSTITUTE($A470,LEFT($A470,FIND($C470,$A470)+LEN($C470)-1),),
$F470:$I470,
SUBSTITUTE($J470,LEFT($A470,FIND($C470,$A470)+LEN($C470)-1),)),
[1]!index),_xlfn.XMATCH(O$2,[1]!header))</f>
        <v>1</v>
      </c>
      <c r="P470" cm="1">
        <f t="array" ref="P470">INDEX([1]!data,_xlfn.XMATCH(_xlfn.CONCAT(
SUBSTITUTE($A470,LEFT($A470,FIND($C470,$A470)+LEN($C470)-1),),
$F470:$I470,
SUBSTITUTE($J470,LEFT($A470,FIND($C470,$A470)+LEN($C470)-1),)),
[1]!index),_xlfn.XMATCH(P$2,[1]!header))</f>
        <v>1</v>
      </c>
      <c r="Q470" cm="1">
        <f t="array" ref="Q470">INDEX([1]!data,_xlfn.XMATCH(_xlfn.CONCAT(
SUBSTITUTE($A470,LEFT($A470,FIND($C470,$A470)+LEN($C470)-1),),
$F470:$I470,
SUBSTITUTE($J470,LEFT($A470,FIND($C470,$A470)+LEN($C470)-1),)),
[1]!index),_xlfn.XMATCH(Q$2,[1]!header))</f>
        <v>1</v>
      </c>
      <c r="R470" cm="1">
        <f t="array" ref="R470">INDEX([1]!data,_xlfn.XMATCH(_xlfn.CONCAT(
SUBSTITUTE($A470,LEFT($A470,FIND($C470,$A470)+LEN($C470)-1),),
$F470:$I470,
SUBSTITUTE($J470,LEFT($A470,FIND($C470,$A470)+LEN($C470)-1),)),
[1]!index),_xlfn.XMATCH(R$2,[1]!header))</f>
        <v>1</v>
      </c>
      <c r="S470" cm="1">
        <f t="array" ref="S470">INDEX([1]!data,_xlfn.XMATCH(_xlfn.CONCAT(
SUBSTITUTE($A470,LEFT($A470,FIND($C470,$A470)+LEN($C470)-1),),
$F470:$I470,
SUBSTITUTE($J470,LEFT($A470,FIND($C470,$A470)+LEN($C470)-1),)),
[1]!index),_xlfn.XMATCH(S$2,[1]!header))</f>
        <v>1</v>
      </c>
      <c r="T470" cm="1">
        <f t="array" ref="T470">INDEX([1]!data,_xlfn.XMATCH(_xlfn.CONCAT(
SUBSTITUTE($A470,LEFT($A470,FIND($C470,$A470)+LEN($C470)-1),),
$F470:$I470,
SUBSTITUTE($J470,LEFT($A470,FIND($C470,$A470)+LEN($C470)-1),)),
[1]!index),_xlfn.XMATCH(T$2,[1]!header))</f>
        <v>1</v>
      </c>
      <c r="U470" cm="1">
        <f t="array" ref="U470">INDEX([1]!data,_xlfn.XMATCH(_xlfn.CONCAT(
SUBSTITUTE($A470,LEFT($A470,FIND($C470,$A470)+LEN($C470)-1),),
$F470:$I470,
SUBSTITUTE($J470,LEFT($A470,FIND($C470,$A470)+LEN($C470)-1),)),
[1]!index),_xlfn.XMATCH(U$2,[1]!header))</f>
        <v>1</v>
      </c>
      <c r="V470" cm="1">
        <f t="array" ref="V470">INDEX([1]!data,_xlfn.XMATCH(_xlfn.CONCAT(
SUBSTITUTE($A470,LEFT($A470,FIND($C470,$A470)+LEN($C470)-1),),
$F470:$I470,
SUBSTITUTE($J470,LEFT($A470,FIND($C470,$A470)+LEN($C470)-1),)),
[1]!index),_xlfn.XMATCH(V$2,[1]!header))</f>
        <v>1</v>
      </c>
      <c r="W470" cm="1">
        <f t="array" ref="W470">INDEX([1]!data,_xlfn.XMATCH(_xlfn.CONCAT(
SUBSTITUTE($A470,LEFT($A470,FIND($C470,$A470)+LEN($C470)-1),),
$F470:$I470,
SUBSTITUTE($J470,LEFT($A470,FIND($C470,$A470)+LEN($C470)-1),)),
[1]!index),_xlfn.XMATCH(W$2,[1]!header))</f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 cm="1">
        <f t="array" ref="L471">INDEX([1]!data,_xlfn.XMATCH(_xlfn.CONCAT(
SUBSTITUTE($A471,LEFT($A471,FIND($C471,$A471)+LEN($C471)-1),),
$F471:$I471,
SUBSTITUTE($J471,LEFT($A471,FIND($C471,$A471)+LEN($C471)-1),)),
[1]!index),_xlfn.XMATCH(L$2,[1]!header))</f>
        <v>tCO2</v>
      </c>
      <c r="M471" cm="1">
        <f t="array" ref="M471">INDEX([1]!data,_xlfn.XMATCH(_xlfn.CONCAT(
SUBSTITUTE($A471,LEFT($A471,FIND($C471,$A471)+LEN($C471)-1),),
$F471:$I471,
SUBSTITUTE($J471,LEFT($A471,FIND($C471,$A471)+LEN($C471)-1),)),
[1]!index),_xlfn.XMATCH(M$2,[1]!header))</f>
        <v>1</v>
      </c>
      <c r="N471" cm="1">
        <f t="array" ref="N471">INDEX([1]!data,_xlfn.XMATCH(_xlfn.CONCAT(
SUBSTITUTE($A471,LEFT($A471,FIND($C471,$A471)+LEN($C471)-1),),
$F471:$I471,
SUBSTITUTE($J471,LEFT($A471,FIND($C471,$A471)+LEN($C471)-1),)),
[1]!index),_xlfn.XMATCH(N$2,[1]!header))</f>
        <v>1</v>
      </c>
      <c r="O471" cm="1">
        <f t="array" ref="O471">INDEX([1]!data,_xlfn.XMATCH(_xlfn.CONCAT(
SUBSTITUTE($A471,LEFT($A471,FIND($C471,$A471)+LEN($C471)-1),),
$F471:$I471,
SUBSTITUTE($J471,LEFT($A471,FIND($C471,$A471)+LEN($C471)-1),)),
[1]!index),_xlfn.XMATCH(O$2,[1]!header))</f>
        <v>1</v>
      </c>
      <c r="P471" cm="1">
        <f t="array" ref="P471">INDEX([1]!data,_xlfn.XMATCH(_xlfn.CONCAT(
SUBSTITUTE($A471,LEFT($A471,FIND($C471,$A471)+LEN($C471)-1),),
$F471:$I471,
SUBSTITUTE($J471,LEFT($A471,FIND($C471,$A471)+LEN($C471)-1),)),
[1]!index),_xlfn.XMATCH(P$2,[1]!header))</f>
        <v>1</v>
      </c>
      <c r="Q471" cm="1">
        <f t="array" ref="Q471">INDEX([1]!data,_xlfn.XMATCH(_xlfn.CONCAT(
SUBSTITUTE($A471,LEFT($A471,FIND($C471,$A471)+LEN($C471)-1),),
$F471:$I471,
SUBSTITUTE($J471,LEFT($A471,FIND($C471,$A471)+LEN($C471)-1),)),
[1]!index),_xlfn.XMATCH(Q$2,[1]!header))</f>
        <v>1</v>
      </c>
      <c r="R471" cm="1">
        <f t="array" ref="R471">INDEX([1]!data,_xlfn.XMATCH(_xlfn.CONCAT(
SUBSTITUTE($A471,LEFT($A471,FIND($C471,$A471)+LEN($C471)-1),),
$F471:$I471,
SUBSTITUTE($J471,LEFT($A471,FIND($C471,$A471)+LEN($C471)-1),)),
[1]!index),_xlfn.XMATCH(R$2,[1]!header))</f>
        <v>1</v>
      </c>
      <c r="S471" cm="1">
        <f t="array" ref="S471">INDEX([1]!data,_xlfn.XMATCH(_xlfn.CONCAT(
SUBSTITUTE($A471,LEFT($A471,FIND($C471,$A471)+LEN($C471)-1),),
$F471:$I471,
SUBSTITUTE($J471,LEFT($A471,FIND($C471,$A471)+LEN($C471)-1),)),
[1]!index),_xlfn.XMATCH(S$2,[1]!header))</f>
        <v>1</v>
      </c>
      <c r="T471" cm="1">
        <f t="array" ref="T471">INDEX([1]!data,_xlfn.XMATCH(_xlfn.CONCAT(
SUBSTITUTE($A471,LEFT($A471,FIND($C471,$A471)+LEN($C471)-1),),
$F471:$I471,
SUBSTITUTE($J471,LEFT($A471,FIND($C471,$A471)+LEN($C471)-1),)),
[1]!index),_xlfn.XMATCH(T$2,[1]!header))</f>
        <v>1</v>
      </c>
      <c r="U471" cm="1">
        <f t="array" ref="U471">INDEX([1]!data,_xlfn.XMATCH(_xlfn.CONCAT(
SUBSTITUTE($A471,LEFT($A471,FIND($C471,$A471)+LEN($C471)-1),),
$F471:$I471,
SUBSTITUTE($J471,LEFT($A471,FIND($C471,$A471)+LEN($C471)-1),)),
[1]!index),_xlfn.XMATCH(U$2,[1]!header))</f>
        <v>1</v>
      </c>
      <c r="V471" cm="1">
        <f t="array" ref="V471">INDEX([1]!data,_xlfn.XMATCH(_xlfn.CONCAT(
SUBSTITUTE($A471,LEFT($A471,FIND($C471,$A471)+LEN($C471)-1),),
$F471:$I471,
SUBSTITUTE($J471,LEFT($A471,FIND($C471,$A471)+LEN($C471)-1),)),
[1]!index),_xlfn.XMATCH(V$2,[1]!header))</f>
        <v>1</v>
      </c>
      <c r="W471" cm="1">
        <f t="array" ref="W471">INDEX([1]!data,_xlfn.XMATCH(_xlfn.CONCAT(
SUBSTITUTE($A471,LEFT($A471,FIND($C471,$A471)+LEN($C471)-1),),
$F471:$I471,
SUBSTITUTE($J471,LEFT($A471,FIND($C471,$A471)+LEN($C471)-1),)),
[1]!index),_xlfn.XMATCH(W$2,[1]!header))</f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 cm="1">
        <f t="array" ref="L472">INDEX([1]!data,_xlfn.XMATCH(_xlfn.CONCAT(
SUBSTITUTE($A472,LEFT($A472,FIND($C472,$A472)+LEN($C472)-1),),
$F472:$I472,
SUBSTITUTE($J472,LEFT($A472,FIND($C472,$A472)+LEN($C472)-1),)),
[1]!index),_xlfn.XMATCH(L$2,[1]!header))</f>
        <v>tCO2</v>
      </c>
      <c r="M472" cm="1">
        <f t="array" ref="M472">INDEX([1]!data,_xlfn.XMATCH(_xlfn.CONCAT(
SUBSTITUTE($A472,LEFT($A472,FIND($C472,$A472)+LEN($C472)-1),),
$F472:$I472,
SUBSTITUTE($J472,LEFT($A472,FIND($C472,$A472)+LEN($C472)-1),)),
[1]!index),_xlfn.XMATCH(M$2,[1]!header))</f>
        <v>1</v>
      </c>
      <c r="N472" cm="1">
        <f t="array" ref="N472">INDEX([1]!data,_xlfn.XMATCH(_xlfn.CONCAT(
SUBSTITUTE($A472,LEFT($A472,FIND($C472,$A472)+LEN($C472)-1),),
$F472:$I472,
SUBSTITUTE($J472,LEFT($A472,FIND($C472,$A472)+LEN($C472)-1),)),
[1]!index),_xlfn.XMATCH(N$2,[1]!header))</f>
        <v>1</v>
      </c>
      <c r="O472" cm="1">
        <f t="array" ref="O472">INDEX([1]!data,_xlfn.XMATCH(_xlfn.CONCAT(
SUBSTITUTE($A472,LEFT($A472,FIND($C472,$A472)+LEN($C472)-1),),
$F472:$I472,
SUBSTITUTE($J472,LEFT($A472,FIND($C472,$A472)+LEN($C472)-1),)),
[1]!index),_xlfn.XMATCH(O$2,[1]!header))</f>
        <v>1</v>
      </c>
      <c r="P472" cm="1">
        <f t="array" ref="P472">INDEX([1]!data,_xlfn.XMATCH(_xlfn.CONCAT(
SUBSTITUTE($A472,LEFT($A472,FIND($C472,$A472)+LEN($C472)-1),),
$F472:$I472,
SUBSTITUTE($J472,LEFT($A472,FIND($C472,$A472)+LEN($C472)-1),)),
[1]!index),_xlfn.XMATCH(P$2,[1]!header))</f>
        <v>1</v>
      </c>
      <c r="Q472" cm="1">
        <f t="array" ref="Q472">INDEX([1]!data,_xlfn.XMATCH(_xlfn.CONCAT(
SUBSTITUTE($A472,LEFT($A472,FIND($C472,$A472)+LEN($C472)-1),),
$F472:$I472,
SUBSTITUTE($J472,LEFT($A472,FIND($C472,$A472)+LEN($C472)-1),)),
[1]!index),_xlfn.XMATCH(Q$2,[1]!header))</f>
        <v>1</v>
      </c>
      <c r="R472" cm="1">
        <f t="array" ref="R472">INDEX([1]!data,_xlfn.XMATCH(_xlfn.CONCAT(
SUBSTITUTE($A472,LEFT($A472,FIND($C472,$A472)+LEN($C472)-1),),
$F472:$I472,
SUBSTITUTE($J472,LEFT($A472,FIND($C472,$A472)+LEN($C472)-1),)),
[1]!index),_xlfn.XMATCH(R$2,[1]!header))</f>
        <v>1</v>
      </c>
      <c r="S472" cm="1">
        <f t="array" ref="S472">INDEX([1]!data,_xlfn.XMATCH(_xlfn.CONCAT(
SUBSTITUTE($A472,LEFT($A472,FIND($C472,$A472)+LEN($C472)-1),),
$F472:$I472,
SUBSTITUTE($J472,LEFT($A472,FIND($C472,$A472)+LEN($C472)-1),)),
[1]!index),_xlfn.XMATCH(S$2,[1]!header))</f>
        <v>1</v>
      </c>
      <c r="T472" cm="1">
        <f t="array" ref="T472">INDEX([1]!data,_xlfn.XMATCH(_xlfn.CONCAT(
SUBSTITUTE($A472,LEFT($A472,FIND($C472,$A472)+LEN($C472)-1),),
$F472:$I472,
SUBSTITUTE($J472,LEFT($A472,FIND($C472,$A472)+LEN($C472)-1),)),
[1]!index),_xlfn.XMATCH(T$2,[1]!header))</f>
        <v>1</v>
      </c>
      <c r="U472" cm="1">
        <f t="array" ref="U472">INDEX([1]!data,_xlfn.XMATCH(_xlfn.CONCAT(
SUBSTITUTE($A472,LEFT($A472,FIND($C472,$A472)+LEN($C472)-1),),
$F472:$I472,
SUBSTITUTE($J472,LEFT($A472,FIND($C472,$A472)+LEN($C472)-1),)),
[1]!index),_xlfn.XMATCH(U$2,[1]!header))</f>
        <v>1</v>
      </c>
      <c r="V472" cm="1">
        <f t="array" ref="V472">INDEX([1]!data,_xlfn.XMATCH(_xlfn.CONCAT(
SUBSTITUTE($A472,LEFT($A472,FIND($C472,$A472)+LEN($C472)-1),),
$F472:$I472,
SUBSTITUTE($J472,LEFT($A472,FIND($C472,$A472)+LEN($C472)-1),)),
[1]!index),_xlfn.XMATCH(V$2,[1]!header))</f>
        <v>1</v>
      </c>
      <c r="W472" cm="1">
        <f t="array" ref="W472">INDEX([1]!data,_xlfn.XMATCH(_xlfn.CONCAT(
SUBSTITUTE($A472,LEFT($A472,FIND($C472,$A472)+LEN($C472)-1),),
$F472:$I472,
SUBSTITUTE($J472,LEFT($A472,FIND($C472,$A472)+LEN($C472)-1),)),
[1]!index),_xlfn.XMATCH(W$2,[1]!header))</f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 cm="1">
        <f t="array" ref="L473">INDEX([1]!data,_xlfn.XMATCH(_xlfn.CONCAT(
SUBSTITUTE($A473,LEFT($A473,FIND($C473,$A473)+LEN($C473)-1),),
$F473:$I473,
SUBSTITUTE($J473,LEFT($A473,FIND($C473,$A473)+LEN($C473)-1),)),
[1]!index),_xlfn.XMATCH(L$2,[1]!header))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SUBSTITUTE($A475,LEFT($A475,FIND($C475,$A475)+LEN($C475)-1),),
$F475),
[3]!index),_xlfn.XMATCH($G475,[3]!header))</f>
        <v>0.25</v>
      </c>
      <c r="N475">
        <f t="shared" ref="N475:W476" si="82">M475</f>
        <v>0.25</v>
      </c>
      <c r="O475">
        <f t="shared" si="82"/>
        <v>0.25</v>
      </c>
      <c r="P475">
        <f t="shared" si="82"/>
        <v>0.25</v>
      </c>
      <c r="Q475">
        <f t="shared" si="82"/>
        <v>0.25</v>
      </c>
      <c r="R475">
        <f t="shared" si="82"/>
        <v>0.25</v>
      </c>
      <c r="S475">
        <f t="shared" si="82"/>
        <v>0.25</v>
      </c>
      <c r="T475">
        <f t="shared" si="82"/>
        <v>0.25</v>
      </c>
      <c r="U475">
        <f t="shared" si="82"/>
        <v>0.25</v>
      </c>
      <c r="V475">
        <f t="shared" si="82"/>
        <v>0.25</v>
      </c>
      <c r="W475">
        <f t="shared" si="82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SUBSTITUTE($A476,LEFT($A476,FIND($C476,$A476)+LEN($C476)-1),),
$F476),
[3]!index),_xlfn.XMATCH($G476,[3]!header))</f>
        <v>25</v>
      </c>
      <c r="N476">
        <f t="shared" si="82"/>
        <v>25</v>
      </c>
      <c r="O476">
        <f t="shared" si="82"/>
        <v>25</v>
      </c>
      <c r="P476">
        <f t="shared" si="82"/>
        <v>25</v>
      </c>
      <c r="Q476">
        <f t="shared" si="82"/>
        <v>25</v>
      </c>
      <c r="R476">
        <f t="shared" si="82"/>
        <v>25</v>
      </c>
      <c r="S476">
        <f t="shared" si="82"/>
        <v>25</v>
      </c>
      <c r="T476">
        <f t="shared" si="82"/>
        <v>25</v>
      </c>
      <c r="U476">
        <f t="shared" si="82"/>
        <v>25</v>
      </c>
      <c r="V476">
        <f t="shared" si="82"/>
        <v>25</v>
      </c>
      <c r="W476">
        <f t="shared" si="82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SUBSTITUTE($A478,LEFT($A478,FIND($C478,$A478)+LEN($C478)-1),),
$F478),
[3]!index),_xlfn.XMATCH($G478,[3]!header))</f>
        <v>2020</v>
      </c>
      <c r="N478">
        <f t="shared" ref="N478:W480" si="83">M478</f>
        <v>2020</v>
      </c>
      <c r="O478">
        <f t="shared" si="83"/>
        <v>2020</v>
      </c>
      <c r="P478">
        <f t="shared" si="83"/>
        <v>2020</v>
      </c>
      <c r="Q478">
        <f t="shared" si="83"/>
        <v>2020</v>
      </c>
      <c r="R478">
        <f t="shared" si="83"/>
        <v>2020</v>
      </c>
      <c r="S478">
        <f t="shared" si="83"/>
        <v>2020</v>
      </c>
      <c r="T478">
        <f t="shared" si="83"/>
        <v>2020</v>
      </c>
      <c r="U478">
        <f t="shared" si="83"/>
        <v>2020</v>
      </c>
      <c r="V478">
        <f t="shared" si="83"/>
        <v>2020</v>
      </c>
      <c r="W478">
        <f t="shared" si="83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SUBSTITUTE($A479,LEFT($A479,FIND($C479,$A479)+LEN($C479)-1),),
$F479),
[3]!index),_xlfn.XMATCH($G479,[3]!header))</f>
        <v>2101</v>
      </c>
      <c r="N479">
        <f t="shared" si="83"/>
        <v>2101</v>
      </c>
      <c r="O479">
        <f t="shared" si="83"/>
        <v>2101</v>
      </c>
      <c r="P479">
        <f t="shared" si="83"/>
        <v>2101</v>
      </c>
      <c r="Q479">
        <f t="shared" si="83"/>
        <v>2101</v>
      </c>
      <c r="R479">
        <f t="shared" si="83"/>
        <v>2101</v>
      </c>
      <c r="S479">
        <f t="shared" si="83"/>
        <v>2101</v>
      </c>
      <c r="T479">
        <f t="shared" si="83"/>
        <v>2101</v>
      </c>
      <c r="U479">
        <f t="shared" si="83"/>
        <v>2101</v>
      </c>
      <c r="V479">
        <f t="shared" si="83"/>
        <v>2101</v>
      </c>
      <c r="W479">
        <f t="shared" si="83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SUBSTITUTE($A480,LEFT($A480,FIND($C480,$A480)+LEN($C480)-1),),
$F480),
[3]!index),_xlfn.XMATCH($G480,[3]!header))</f>
        <v>30</v>
      </c>
      <c r="N480">
        <f t="shared" si="83"/>
        <v>30</v>
      </c>
      <c r="O480">
        <f t="shared" si="83"/>
        <v>30</v>
      </c>
      <c r="P480">
        <f t="shared" si="83"/>
        <v>30</v>
      </c>
      <c r="Q480">
        <f t="shared" si="83"/>
        <v>30</v>
      </c>
      <c r="R480">
        <f t="shared" si="83"/>
        <v>30</v>
      </c>
      <c r="S480">
        <f t="shared" si="83"/>
        <v>30</v>
      </c>
      <c r="T480">
        <f t="shared" si="83"/>
        <v>30</v>
      </c>
      <c r="U480">
        <f t="shared" si="83"/>
        <v>30</v>
      </c>
      <c r="V480">
        <f t="shared" si="83"/>
        <v>30</v>
      </c>
      <c r="W480">
        <f t="shared" si="83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SUBSTITUTE($A481,LEFT($A481,FIND($C481,$A481)+LEN($C481)-1),),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SUBSTITUTE($A482,LEFT($A482,FIND($C482,$A482)+LEN($C482)-1),),
$F482),
[3]!index),_xlfn.XMATCH(L$2,[3]!header))</f>
        <v>tCO2</v>
      </c>
      <c r="M482" cm="1">
        <f t="array" ref="M482">INDEX([3]!data,_xlfn.XMATCH(_xlfn.CONCAT(
SUBSTITUTE($A482,LEFT($A482,FIND($C482,$A482)+LEN($C482)-1),),
$F482),
[3]!index),_xlfn.XMATCH($G482,[3]!header))</f>
        <v>3290250</v>
      </c>
      <c r="N482">
        <f t="shared" ref="N482:W489" si="84">M482</f>
        <v>3290250</v>
      </c>
      <c r="O482">
        <f t="shared" si="84"/>
        <v>3290250</v>
      </c>
      <c r="P482">
        <f t="shared" si="84"/>
        <v>3290250</v>
      </c>
      <c r="Q482">
        <f t="shared" si="84"/>
        <v>3290250</v>
      </c>
      <c r="R482">
        <f t="shared" si="84"/>
        <v>3290250</v>
      </c>
      <c r="S482">
        <f t="shared" si="84"/>
        <v>3290250</v>
      </c>
      <c r="T482">
        <f t="shared" si="84"/>
        <v>3290250</v>
      </c>
      <c r="U482">
        <f t="shared" si="84"/>
        <v>3290250</v>
      </c>
      <c r="V482">
        <f t="shared" si="84"/>
        <v>3290250</v>
      </c>
      <c r="W482">
        <f t="shared" si="84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SUBSTITUTE($A483,LEFT($A483,FIND($C483,$A483)+LEN($C483)-1),),
$F483),
[3]!index),_xlfn.XMATCH($G483,[3]!header))</f>
        <v>1479375690.4971099</v>
      </c>
      <c r="N483">
        <f t="shared" si="84"/>
        <v>1479375690.4971099</v>
      </c>
      <c r="O483">
        <f t="shared" si="84"/>
        <v>1479375690.4971099</v>
      </c>
      <c r="P483">
        <f t="shared" si="84"/>
        <v>1479375690.4971099</v>
      </c>
      <c r="Q483">
        <f t="shared" si="84"/>
        <v>1479375690.4971099</v>
      </c>
      <c r="R483">
        <f t="shared" si="84"/>
        <v>1479375690.4971099</v>
      </c>
      <c r="S483">
        <f t="shared" si="84"/>
        <v>1479375690.4971099</v>
      </c>
      <c r="T483">
        <f t="shared" si="84"/>
        <v>1479375690.4971099</v>
      </c>
      <c r="U483">
        <f t="shared" si="84"/>
        <v>1479375690.4971099</v>
      </c>
      <c r="V483">
        <f t="shared" si="84"/>
        <v>1479375690.4971099</v>
      </c>
      <c r="W483">
        <f t="shared" si="84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SUBSTITUTE($A484,LEFT($A484,FIND($C484,$A484)+LEN($C484)-1),),
$F484),
[3]!index),_xlfn.XMATCH($G484,[3]!header))</f>
        <v>35728068.249780104</v>
      </c>
      <c r="N484">
        <f t="shared" si="84"/>
        <v>35728068.249780104</v>
      </c>
      <c r="O484">
        <f t="shared" si="84"/>
        <v>35728068.249780104</v>
      </c>
      <c r="P484">
        <f t="shared" si="84"/>
        <v>35728068.249780104</v>
      </c>
      <c r="Q484">
        <f t="shared" si="84"/>
        <v>35728068.249780104</v>
      </c>
      <c r="R484">
        <f t="shared" si="84"/>
        <v>35728068.249780104</v>
      </c>
      <c r="S484">
        <f t="shared" si="84"/>
        <v>35728068.249780104</v>
      </c>
      <c r="T484">
        <f t="shared" si="84"/>
        <v>35728068.249780104</v>
      </c>
      <c r="U484">
        <f t="shared" si="84"/>
        <v>35728068.249780104</v>
      </c>
      <c r="V484">
        <f t="shared" si="84"/>
        <v>35728068.249780104</v>
      </c>
      <c r="W484">
        <f t="shared" si="84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SUBSTITUTE($A485,LEFT($A485,FIND($C485,$A485)+LEN($C485)-1),),
$F485:$I485,
SUBSTITUTE($J485,LEFT($A485,FIND($C485,$A485)+LEN($C485)-1),)),
[3]!index_multi),_xlfn.XMATCH(L$2,[3]!header_multi))</f>
        <v>$</v>
      </c>
      <c r="M485" cm="1">
        <f t="array" ref="M485">INDEX([3]!data_multi,_xlfn.XMATCH(_xlfn.CONCAT(
SUBSTITUTE($A485,LEFT($A485,FIND($C485,$A485)+LEN($C485)-1),),
$F485:$I485,
SUBSTITUTE($J485,LEFT($A485,FIND($C485,$A485)+LEN($C485)-1),)),
[3]!index_multi),_xlfn.XMATCH(M$2,[3]!header_multi))</f>
        <v>11.074601210227501</v>
      </c>
      <c r="N485">
        <f t="shared" si="84"/>
        <v>11.074601210227501</v>
      </c>
      <c r="O485">
        <f t="shared" si="84"/>
        <v>11.074601210227501</v>
      </c>
      <c r="P485">
        <f t="shared" si="84"/>
        <v>11.074601210227501</v>
      </c>
      <c r="Q485">
        <f t="shared" si="84"/>
        <v>11.074601210227501</v>
      </c>
      <c r="R485">
        <f t="shared" si="84"/>
        <v>11.074601210227501</v>
      </c>
      <c r="S485">
        <f t="shared" si="84"/>
        <v>11.074601210227501</v>
      </c>
      <c r="T485">
        <f t="shared" si="84"/>
        <v>11.074601210227501</v>
      </c>
      <c r="U485">
        <f t="shared" si="84"/>
        <v>11.074601210227501</v>
      </c>
      <c r="V485">
        <f t="shared" si="84"/>
        <v>11.074601210227501</v>
      </c>
      <c r="W485">
        <f t="shared" si="84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SUBSTITUTE($A486,LEFT($A486,FIND($C486,$A486)+LEN($C486)-1),),
$F486:$I486,
SUBSTITUTE($J486,LEFT($A486,FIND($C486,$A486)+LEN($C486)-1),)),
[3]!index_multi),_xlfn.XMATCH(L$2,[3]!header_multi))</f>
        <v>GJ</v>
      </c>
      <c r="M486" cm="1">
        <f t="array" ref="M486">INDEX([3]!data_multi,_xlfn.XMATCH(_xlfn.CONCAT(
SUBSTITUTE($A486,LEFT($A486,FIND($C486,$A486)+LEN($C486)-1),),
$F486:$I486,
SUBSTITUTE($J486,LEFT($A486,FIND($C486,$A486)+LEN($C486)-1),)),
[3]!index_multi),_xlfn.XMATCH(M$2,[3]!header_multi))</f>
        <v>3.5620405744244401</v>
      </c>
      <c r="N486">
        <f t="shared" si="84"/>
        <v>3.5620405744244401</v>
      </c>
      <c r="O486">
        <f t="shared" si="84"/>
        <v>3.5620405744244401</v>
      </c>
      <c r="P486">
        <f t="shared" si="84"/>
        <v>3.5620405744244401</v>
      </c>
      <c r="Q486">
        <f t="shared" si="84"/>
        <v>3.5620405744244401</v>
      </c>
      <c r="R486">
        <f t="shared" si="84"/>
        <v>3.5620405744244401</v>
      </c>
      <c r="S486">
        <f t="shared" si="84"/>
        <v>3.5620405744244401</v>
      </c>
      <c r="T486">
        <f t="shared" si="84"/>
        <v>3.5620405744244401</v>
      </c>
      <c r="U486">
        <f t="shared" si="84"/>
        <v>3.5620405744244401</v>
      </c>
      <c r="V486">
        <f t="shared" si="84"/>
        <v>3.5620405744244401</v>
      </c>
      <c r="W486">
        <f t="shared" si="84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SUBSTITUTE($A487,LEFT($A487,FIND($C487,$A487)+LEN($C487)-1),),
$F487:$I487,
SUBSTITUTE($J487,LEFT($A487,FIND($C487,$A487)+LEN($C487)-1),)),
[3]!index_multi),_xlfn.XMATCH(L$2,[3]!header_multi))</f>
        <v>tCO2</v>
      </c>
      <c r="M487" cm="1">
        <f t="array" ref="M487">INDEX([3]!data_multi,_xlfn.XMATCH(_xlfn.CONCAT(
SUBSTITUTE($A487,LEFT($A487,FIND($C487,$A487)+LEN($C487)-1),),
$F487:$I487,
SUBSTITUTE($J487,LEFT($A487,FIND($C487,$A487)+LEN($C487)-1),)),
[3]!index_multi),_xlfn.XMATCH(M$2,[3]!header_multi))</f>
        <v>1.16101779014364</v>
      </c>
      <c r="N487">
        <f t="shared" si="84"/>
        <v>1.16101779014364</v>
      </c>
      <c r="O487">
        <f t="shared" si="84"/>
        <v>1.16101779014364</v>
      </c>
      <c r="P487">
        <f t="shared" si="84"/>
        <v>1.16101779014364</v>
      </c>
      <c r="Q487">
        <f t="shared" si="84"/>
        <v>1.16101779014364</v>
      </c>
      <c r="R487">
        <f t="shared" si="84"/>
        <v>1.16101779014364</v>
      </c>
      <c r="S487">
        <f t="shared" si="84"/>
        <v>1.16101779014364</v>
      </c>
      <c r="T487">
        <f t="shared" si="84"/>
        <v>1.16101779014364</v>
      </c>
      <c r="U487">
        <f t="shared" si="84"/>
        <v>1.16101779014364</v>
      </c>
      <c r="V487">
        <f t="shared" si="84"/>
        <v>1.16101779014364</v>
      </c>
      <c r="W487">
        <f t="shared" si="84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SUBSTITUTE($A488,LEFT($A488,FIND($C488,$A488)+LEN($C488)-1),),
$F488:$I488,
SUBSTITUTE($J488,LEFT($A488,FIND($C488,$A488)+LEN($C488)-1),)),
[3]!index_multi),_xlfn.XMATCH(L$2,[3]!header_multi))</f>
        <v>%</v>
      </c>
      <c r="M488" cm="1">
        <f t="array" ref="M488">INDEX([3]!data_multi,_xlfn.XMATCH(_xlfn.CONCAT(
SUBSTITUTE($A488,LEFT($A488,FIND($C488,$A488)+LEN($C488)-1),),
$F488:$I488,
SUBSTITUTE($J488,LEFT($A488,FIND($C488,$A488)+LEN($C488)-1),)),
[3]!index_multi),_xlfn.XMATCH(M$2,[3]!header_multi))</f>
        <v>0.9</v>
      </c>
      <c r="N488">
        <f t="shared" si="84"/>
        <v>0.9</v>
      </c>
      <c r="O488">
        <f t="shared" si="84"/>
        <v>0.9</v>
      </c>
      <c r="P488">
        <f t="shared" si="84"/>
        <v>0.9</v>
      </c>
      <c r="Q488">
        <f t="shared" si="84"/>
        <v>0.9</v>
      </c>
      <c r="R488">
        <f t="shared" si="84"/>
        <v>0.9</v>
      </c>
      <c r="S488">
        <f t="shared" si="84"/>
        <v>0.9</v>
      </c>
      <c r="T488">
        <f t="shared" si="84"/>
        <v>0.9</v>
      </c>
      <c r="U488">
        <f t="shared" si="84"/>
        <v>0.9</v>
      </c>
      <c r="V488">
        <f t="shared" si="84"/>
        <v>0.9</v>
      </c>
      <c r="W488">
        <f t="shared" si="84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SUBSTITUTE($A489,LEFT($A489,FIND($C489,$A489)+LEN($C489)-1),),
$F489:$I489,
SUBSTITUTE($J489,LEFT($A489,FIND($C489,$A489)+LEN($C489)-1),)),
[3]!index_multi),_xlfn.XMATCH(L$2,[3]!header_multi))</f>
        <v>%</v>
      </c>
      <c r="M489" cm="1">
        <f t="array" ref="M489">INDEX([3]!data_multi,_xlfn.XMATCH(_xlfn.CONCAT(
SUBSTITUTE($A489,LEFT($A489,FIND($C489,$A489)+LEN($C489)-1),),
$F489:$I489,
SUBSTITUTE($J489,LEFT($A489,FIND($C489,$A489)+LEN($C489)-1),)),
[3]!index_multi),_xlfn.XMATCH(M$2,[3]!header_multi))</f>
        <v>0.9</v>
      </c>
      <c r="N489">
        <f t="shared" si="84"/>
        <v>0.9</v>
      </c>
      <c r="O489">
        <f t="shared" si="84"/>
        <v>0.9</v>
      </c>
      <c r="P489">
        <f t="shared" si="84"/>
        <v>0.9</v>
      </c>
      <c r="Q489">
        <f t="shared" si="84"/>
        <v>0.9</v>
      </c>
      <c r="R489">
        <f t="shared" si="84"/>
        <v>0.9</v>
      </c>
      <c r="S489">
        <f t="shared" si="84"/>
        <v>0.9</v>
      </c>
      <c r="T489">
        <f t="shared" si="84"/>
        <v>0.9</v>
      </c>
      <c r="U489">
        <f t="shared" si="84"/>
        <v>0.9</v>
      </c>
      <c r="V489">
        <f t="shared" si="84"/>
        <v>0.9</v>
      </c>
      <c r="W489">
        <f t="shared" si="84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 cm="1">
        <f t="array" ref="L490">INDEX([1]!data,_xlfn.XMATCH(_xlfn.CONCAT(
SUBSTITUTE($A490,LEFT($A490,FIND($C490,$A490)+LEN($C490)-1),),
$F490:$I490,
SUBSTITUTE($J490,LEFT($A490,FIND($C490,$A490)+LEN($C490)-1),)),
[1]!index),_xlfn.XMATCH(L$2,[1]!header))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SUBSTITUTE($A492,LEFT($A492,FIND($C492,$A492)+LEN($C492)-1),),
$F492),
[3]!index),_xlfn.XMATCH($G492,[3]!header))</f>
        <v>0.25</v>
      </c>
      <c r="N492">
        <f t="shared" ref="N492:W493" si="85">M492</f>
        <v>0.25</v>
      </c>
      <c r="O492">
        <f t="shared" si="85"/>
        <v>0.25</v>
      </c>
      <c r="P492">
        <f t="shared" si="85"/>
        <v>0.25</v>
      </c>
      <c r="Q492">
        <f t="shared" si="85"/>
        <v>0.25</v>
      </c>
      <c r="R492">
        <f t="shared" si="85"/>
        <v>0.25</v>
      </c>
      <c r="S492">
        <f t="shared" si="85"/>
        <v>0.25</v>
      </c>
      <c r="T492">
        <f t="shared" si="85"/>
        <v>0.25</v>
      </c>
      <c r="U492">
        <f t="shared" si="85"/>
        <v>0.25</v>
      </c>
      <c r="V492">
        <f t="shared" si="85"/>
        <v>0.25</v>
      </c>
      <c r="W492">
        <f t="shared" si="85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SUBSTITUTE($A493,LEFT($A493,FIND($C493,$A493)+LEN($C493)-1),),
$F493),
[3]!index),_xlfn.XMATCH($G493,[3]!header))</f>
        <v>25</v>
      </c>
      <c r="N493">
        <f t="shared" si="85"/>
        <v>25</v>
      </c>
      <c r="O493">
        <f t="shared" si="85"/>
        <v>25</v>
      </c>
      <c r="P493">
        <f t="shared" si="85"/>
        <v>25</v>
      </c>
      <c r="Q493">
        <f t="shared" si="85"/>
        <v>25</v>
      </c>
      <c r="R493">
        <f t="shared" si="85"/>
        <v>25</v>
      </c>
      <c r="S493">
        <f t="shared" si="85"/>
        <v>25</v>
      </c>
      <c r="T493">
        <f t="shared" si="85"/>
        <v>25</v>
      </c>
      <c r="U493">
        <f t="shared" si="85"/>
        <v>25</v>
      </c>
      <c r="V493">
        <f t="shared" si="85"/>
        <v>25</v>
      </c>
      <c r="W493">
        <f t="shared" si="85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SUBSTITUTE($A495,LEFT($A495,FIND($C495,$A495)+LEN($C495)-1),),
$F495),
[3]!index),_xlfn.XMATCH($G495,[3]!header))</f>
        <v>2020</v>
      </c>
      <c r="N495">
        <f t="shared" ref="N495:W497" si="86">M495</f>
        <v>2020</v>
      </c>
      <c r="O495">
        <f t="shared" si="86"/>
        <v>2020</v>
      </c>
      <c r="P495">
        <f t="shared" si="86"/>
        <v>2020</v>
      </c>
      <c r="Q495">
        <f t="shared" si="86"/>
        <v>2020</v>
      </c>
      <c r="R495">
        <f t="shared" si="86"/>
        <v>2020</v>
      </c>
      <c r="S495">
        <f t="shared" si="86"/>
        <v>2020</v>
      </c>
      <c r="T495">
        <f t="shared" si="86"/>
        <v>2020</v>
      </c>
      <c r="U495">
        <f t="shared" si="86"/>
        <v>2020</v>
      </c>
      <c r="V495">
        <f t="shared" si="86"/>
        <v>2020</v>
      </c>
      <c r="W495">
        <f t="shared" si="86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SUBSTITUTE($A496,LEFT($A496,FIND($C496,$A496)+LEN($C496)-1),),
$F496),
[3]!index),_xlfn.XMATCH($G496,[3]!header))</f>
        <v>2101</v>
      </c>
      <c r="N496">
        <f t="shared" si="86"/>
        <v>2101</v>
      </c>
      <c r="O496">
        <f t="shared" si="86"/>
        <v>2101</v>
      </c>
      <c r="P496">
        <f t="shared" si="86"/>
        <v>2101</v>
      </c>
      <c r="Q496">
        <f t="shared" si="86"/>
        <v>2101</v>
      </c>
      <c r="R496">
        <f t="shared" si="86"/>
        <v>2101</v>
      </c>
      <c r="S496">
        <f t="shared" si="86"/>
        <v>2101</v>
      </c>
      <c r="T496">
        <f t="shared" si="86"/>
        <v>2101</v>
      </c>
      <c r="U496">
        <f t="shared" si="86"/>
        <v>2101</v>
      </c>
      <c r="V496">
        <f t="shared" si="86"/>
        <v>2101</v>
      </c>
      <c r="W496">
        <f t="shared" si="86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SUBSTITUTE($A497,LEFT($A497,FIND($C497,$A497)+LEN($C497)-1),),
$F497),
[3]!index),_xlfn.XMATCH($G497,[3]!header))</f>
        <v>30</v>
      </c>
      <c r="N497">
        <f t="shared" si="86"/>
        <v>30</v>
      </c>
      <c r="O497">
        <f t="shared" si="86"/>
        <v>30</v>
      </c>
      <c r="P497">
        <f t="shared" si="86"/>
        <v>30</v>
      </c>
      <c r="Q497">
        <f t="shared" si="86"/>
        <v>30</v>
      </c>
      <c r="R497">
        <f t="shared" si="86"/>
        <v>30</v>
      </c>
      <c r="S497">
        <f t="shared" si="86"/>
        <v>30</v>
      </c>
      <c r="T497">
        <f t="shared" si="86"/>
        <v>30</v>
      </c>
      <c r="U497">
        <f t="shared" si="86"/>
        <v>30</v>
      </c>
      <c r="V497">
        <f t="shared" si="86"/>
        <v>30</v>
      </c>
      <c r="W497">
        <f t="shared" si="86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SUBSTITUTE($A498,LEFT($A498,FIND($C498,$A498)+LEN($C498)-1),),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SUBSTITUTE($A499,LEFT($A499,FIND($C499,$A499)+LEN($C499)-1),),
$F499),
[3]!index),_xlfn.XMATCH(L$2,[3]!header))</f>
        <v>tCO2</v>
      </c>
      <c r="M499" cm="1">
        <f t="array" ref="M499">INDEX([3]!data,_xlfn.XMATCH(_xlfn.CONCAT(
SUBSTITUTE($A499,LEFT($A499,FIND($C499,$A499)+LEN($C499)-1),),
$F499),
[3]!index),_xlfn.XMATCH($G499,[3]!header))</f>
        <v>3290250</v>
      </c>
      <c r="N499">
        <f t="shared" ref="N499:W506" si="87">M499</f>
        <v>3290250</v>
      </c>
      <c r="O499">
        <f t="shared" si="87"/>
        <v>3290250</v>
      </c>
      <c r="P499">
        <f t="shared" si="87"/>
        <v>3290250</v>
      </c>
      <c r="Q499">
        <f t="shared" si="87"/>
        <v>3290250</v>
      </c>
      <c r="R499">
        <f t="shared" si="87"/>
        <v>3290250</v>
      </c>
      <c r="S499">
        <f t="shared" si="87"/>
        <v>3290250</v>
      </c>
      <c r="T499">
        <f t="shared" si="87"/>
        <v>3290250</v>
      </c>
      <c r="U499">
        <f t="shared" si="87"/>
        <v>3290250</v>
      </c>
      <c r="V499">
        <f t="shared" si="87"/>
        <v>3290250</v>
      </c>
      <c r="W499">
        <f t="shared" si="87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SUBSTITUTE($A500,LEFT($A500,FIND($C500,$A500)+LEN($C500)-1),),
$F500),
[3]!index),_xlfn.XMATCH($G500,[3]!header))</f>
        <v>1479375690.4971099</v>
      </c>
      <c r="N500">
        <f t="shared" si="87"/>
        <v>1479375690.4971099</v>
      </c>
      <c r="O500">
        <f t="shared" si="87"/>
        <v>1479375690.4971099</v>
      </c>
      <c r="P500">
        <f t="shared" si="87"/>
        <v>1479375690.4971099</v>
      </c>
      <c r="Q500">
        <f t="shared" si="87"/>
        <v>1479375690.4971099</v>
      </c>
      <c r="R500">
        <f t="shared" si="87"/>
        <v>1479375690.4971099</v>
      </c>
      <c r="S500">
        <f t="shared" si="87"/>
        <v>1479375690.4971099</v>
      </c>
      <c r="T500">
        <f t="shared" si="87"/>
        <v>1479375690.4971099</v>
      </c>
      <c r="U500">
        <f t="shared" si="87"/>
        <v>1479375690.4971099</v>
      </c>
      <c r="V500">
        <f t="shared" si="87"/>
        <v>1479375690.4971099</v>
      </c>
      <c r="W500">
        <f t="shared" si="87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SUBSTITUTE($A501,LEFT($A501,FIND($C501,$A501)+LEN($C501)-1),),
$F501),
[3]!index),_xlfn.XMATCH($G501,[3]!header))</f>
        <v>35728068.249780104</v>
      </c>
      <c r="N501">
        <f t="shared" si="87"/>
        <v>35728068.249780104</v>
      </c>
      <c r="O501">
        <f t="shared" si="87"/>
        <v>35728068.249780104</v>
      </c>
      <c r="P501">
        <f t="shared" si="87"/>
        <v>35728068.249780104</v>
      </c>
      <c r="Q501">
        <f t="shared" si="87"/>
        <v>35728068.249780104</v>
      </c>
      <c r="R501">
        <f t="shared" si="87"/>
        <v>35728068.249780104</v>
      </c>
      <c r="S501">
        <f t="shared" si="87"/>
        <v>35728068.249780104</v>
      </c>
      <c r="T501">
        <f t="shared" si="87"/>
        <v>35728068.249780104</v>
      </c>
      <c r="U501">
        <f t="shared" si="87"/>
        <v>35728068.249780104</v>
      </c>
      <c r="V501">
        <f t="shared" si="87"/>
        <v>35728068.249780104</v>
      </c>
      <c r="W501">
        <f t="shared" si="87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SUBSTITUTE($A502,LEFT($A502,FIND($C502,$A502)+LEN($C502)-1),),
$F502:$I502,
SUBSTITUTE($J502,LEFT($A502,FIND($C502,$A502)+LEN($C502)-1),)),
[3]!index_multi),_xlfn.XMATCH(L$2,[3]!header_multi))</f>
        <v>$</v>
      </c>
      <c r="M502" cm="1">
        <f t="array" ref="M502">INDEX([3]!data_multi,_xlfn.XMATCH(_xlfn.CONCAT(
SUBSTITUTE($A502,LEFT($A502,FIND($C502,$A502)+LEN($C502)-1),),
$F502:$I502,
SUBSTITUTE($J502,LEFT($A502,FIND($C502,$A502)+LEN($C502)-1),)),
[3]!index_multi),_xlfn.XMATCH(M$2,[3]!header_multi))</f>
        <v>11.074601210227501</v>
      </c>
      <c r="N502">
        <f t="shared" si="87"/>
        <v>11.074601210227501</v>
      </c>
      <c r="O502">
        <f t="shared" si="87"/>
        <v>11.074601210227501</v>
      </c>
      <c r="P502">
        <f t="shared" si="87"/>
        <v>11.074601210227501</v>
      </c>
      <c r="Q502">
        <f t="shared" si="87"/>
        <v>11.074601210227501</v>
      </c>
      <c r="R502">
        <f t="shared" si="87"/>
        <v>11.074601210227501</v>
      </c>
      <c r="S502">
        <f t="shared" si="87"/>
        <v>11.074601210227501</v>
      </c>
      <c r="T502">
        <f t="shared" si="87"/>
        <v>11.074601210227501</v>
      </c>
      <c r="U502">
        <f t="shared" si="87"/>
        <v>11.074601210227501</v>
      </c>
      <c r="V502">
        <f t="shared" si="87"/>
        <v>11.074601210227501</v>
      </c>
      <c r="W502">
        <f t="shared" si="87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SUBSTITUTE($A503,LEFT($A503,FIND($C503,$A503)+LEN($C503)-1),),
$F503:$I503,
SUBSTITUTE($J503,LEFT($A503,FIND($C503,$A503)+LEN($C503)-1),)),
[3]!index_multi),_xlfn.XMATCH(L$2,[3]!header_multi))</f>
        <v>GJ</v>
      </c>
      <c r="M503" cm="1">
        <f t="array" ref="M503">INDEX([3]!data_multi,_xlfn.XMATCH(_xlfn.CONCAT(
SUBSTITUTE($A503,LEFT($A503,FIND($C503,$A503)+LEN($C503)-1),),
$F503:$I503,
SUBSTITUTE($J503,LEFT($A503,FIND($C503,$A503)+LEN($C503)-1),)),
[3]!index_multi),_xlfn.XMATCH(M$2,[3]!header_multi))</f>
        <v>3.5620405744244401</v>
      </c>
      <c r="N503">
        <f t="shared" si="87"/>
        <v>3.5620405744244401</v>
      </c>
      <c r="O503">
        <f t="shared" si="87"/>
        <v>3.5620405744244401</v>
      </c>
      <c r="P503">
        <f t="shared" si="87"/>
        <v>3.5620405744244401</v>
      </c>
      <c r="Q503">
        <f t="shared" si="87"/>
        <v>3.5620405744244401</v>
      </c>
      <c r="R503">
        <f t="shared" si="87"/>
        <v>3.5620405744244401</v>
      </c>
      <c r="S503">
        <f t="shared" si="87"/>
        <v>3.5620405744244401</v>
      </c>
      <c r="T503">
        <f t="shared" si="87"/>
        <v>3.5620405744244401</v>
      </c>
      <c r="U503">
        <f t="shared" si="87"/>
        <v>3.5620405744244401</v>
      </c>
      <c r="V503">
        <f t="shared" si="87"/>
        <v>3.5620405744244401</v>
      </c>
      <c r="W503">
        <f t="shared" si="87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SUBSTITUTE($A504,LEFT($A504,FIND($C504,$A504)+LEN($C504)-1),),
$F504:$I504,
SUBSTITUTE($J504,LEFT($A504,FIND($C504,$A504)+LEN($C504)-1),)),
[3]!index_multi),_xlfn.XMATCH(L$2,[3]!header_multi))</f>
        <v>tCO2</v>
      </c>
      <c r="M504" cm="1">
        <f t="array" ref="M504">INDEX([3]!data_multi,_xlfn.XMATCH(_xlfn.CONCAT(
SUBSTITUTE($A504,LEFT($A504,FIND($C504,$A504)+LEN($C504)-1),),
$F504:$I504,
SUBSTITUTE($J504,LEFT($A504,FIND($C504,$A504)+LEN($C504)-1),)),
[3]!index_multi),_xlfn.XMATCH(M$2,[3]!header_multi))</f>
        <v>1.1689829085368999</v>
      </c>
      <c r="N504">
        <f t="shared" si="87"/>
        <v>1.1689829085368999</v>
      </c>
      <c r="O504">
        <f t="shared" si="87"/>
        <v>1.1689829085368999</v>
      </c>
      <c r="P504">
        <f t="shared" si="87"/>
        <v>1.1689829085368999</v>
      </c>
      <c r="Q504">
        <f t="shared" si="87"/>
        <v>1.1689829085368999</v>
      </c>
      <c r="R504">
        <f t="shared" si="87"/>
        <v>1.1689829085368999</v>
      </c>
      <c r="S504">
        <f t="shared" si="87"/>
        <v>1.1689829085368999</v>
      </c>
      <c r="T504">
        <f t="shared" si="87"/>
        <v>1.1689829085368999</v>
      </c>
      <c r="U504">
        <f t="shared" si="87"/>
        <v>1.1689829085368999</v>
      </c>
      <c r="V504">
        <f t="shared" si="87"/>
        <v>1.1689829085368999</v>
      </c>
      <c r="W504">
        <f t="shared" si="87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SUBSTITUTE($A505,LEFT($A505,FIND($C505,$A505)+LEN($C505)-1),),
$F505:$I505,
SUBSTITUTE($J505,LEFT($A505,FIND($C505,$A505)+LEN($C505)-1),)),
[3]!index_multi),_xlfn.XMATCH(L$2,[3]!header_multi))</f>
        <v>%</v>
      </c>
      <c r="M505" cm="1">
        <f t="array" ref="M505">INDEX([3]!data_multi,_xlfn.XMATCH(_xlfn.CONCAT(
SUBSTITUTE($A505,LEFT($A505,FIND($C505,$A505)+LEN($C505)-1),),
$F505:$I505,
SUBSTITUTE($J505,LEFT($A505,FIND($C505,$A505)+LEN($C505)-1),)),
[3]!index_multi),_xlfn.XMATCH(M$2,[3]!header_multi))</f>
        <v>0.9</v>
      </c>
      <c r="N505">
        <f t="shared" si="87"/>
        <v>0.9</v>
      </c>
      <c r="O505">
        <f t="shared" si="87"/>
        <v>0.9</v>
      </c>
      <c r="P505">
        <f t="shared" si="87"/>
        <v>0.9</v>
      </c>
      <c r="Q505">
        <f t="shared" si="87"/>
        <v>0.9</v>
      </c>
      <c r="R505">
        <f t="shared" si="87"/>
        <v>0.9</v>
      </c>
      <c r="S505">
        <f t="shared" si="87"/>
        <v>0.9</v>
      </c>
      <c r="T505">
        <f t="shared" si="87"/>
        <v>0.9</v>
      </c>
      <c r="U505">
        <f t="shared" si="87"/>
        <v>0.9</v>
      </c>
      <c r="V505">
        <f t="shared" si="87"/>
        <v>0.9</v>
      </c>
      <c r="W505">
        <f t="shared" si="87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SUBSTITUTE($A506,LEFT($A506,FIND($C506,$A506)+LEN($C506)-1),),
$F506:$I506,
SUBSTITUTE($J506,LEFT($A506,FIND($C506,$A506)+LEN($C506)-1),)),
[3]!index_multi),_xlfn.XMATCH(L$2,[3]!header_multi))</f>
        <v>%</v>
      </c>
      <c r="M506" cm="1">
        <f t="array" ref="M506">INDEX([3]!data_multi,_xlfn.XMATCH(_xlfn.CONCAT(
SUBSTITUTE($A506,LEFT($A506,FIND($C506,$A506)+LEN($C506)-1),),
$F506:$I506,
SUBSTITUTE($J506,LEFT($A506,FIND($C506,$A506)+LEN($C506)-1),)),
[3]!index_multi),_xlfn.XMATCH(M$2,[3]!header_multi))</f>
        <v>0.9</v>
      </c>
      <c r="N506">
        <f t="shared" si="87"/>
        <v>0.9</v>
      </c>
      <c r="O506">
        <f t="shared" si="87"/>
        <v>0.9</v>
      </c>
      <c r="P506">
        <f t="shared" si="87"/>
        <v>0.9</v>
      </c>
      <c r="Q506">
        <f t="shared" si="87"/>
        <v>0.9</v>
      </c>
      <c r="R506">
        <f t="shared" si="87"/>
        <v>0.9</v>
      </c>
      <c r="S506">
        <f t="shared" si="87"/>
        <v>0.9</v>
      </c>
      <c r="T506">
        <f t="shared" si="87"/>
        <v>0.9</v>
      </c>
      <c r="U506">
        <f t="shared" si="87"/>
        <v>0.9</v>
      </c>
      <c r="V506">
        <f t="shared" si="87"/>
        <v>0.9</v>
      </c>
      <c r="W506">
        <f t="shared" si="87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 cm="1">
        <f t="array" ref="L507">INDEX([1]!data,_xlfn.XMATCH(_xlfn.CONCAT(
SUBSTITUTE($A507,LEFT($A507,FIND($C507,$A507)+LEN($C507)-1),),
$F507:$I507,
SUBSTITUTE($J507,LEFT($A507,FIND($C507,$A507)+LEN($C507)-1),)),
[1]!index),_xlfn.XMATCH(L$2,[1]!header))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SUBSTITUTE($A509,LEFT($A509,FIND($C509,$A509)+LEN($C509)-1),),
$F509),
[3]!index),_xlfn.XMATCH($G509,[3]!header))</f>
        <v>0.25</v>
      </c>
      <c r="N509">
        <f t="shared" ref="N509:W510" si="88">M509</f>
        <v>0.25</v>
      </c>
      <c r="O509">
        <f t="shared" si="88"/>
        <v>0.25</v>
      </c>
      <c r="P509">
        <f t="shared" si="88"/>
        <v>0.25</v>
      </c>
      <c r="Q509">
        <f t="shared" si="88"/>
        <v>0.25</v>
      </c>
      <c r="R509">
        <f t="shared" si="88"/>
        <v>0.25</v>
      </c>
      <c r="S509">
        <f t="shared" si="88"/>
        <v>0.25</v>
      </c>
      <c r="T509">
        <f t="shared" si="88"/>
        <v>0.25</v>
      </c>
      <c r="U509">
        <f t="shared" si="88"/>
        <v>0.25</v>
      </c>
      <c r="V509">
        <f t="shared" si="88"/>
        <v>0.25</v>
      </c>
      <c r="W509">
        <f t="shared" si="88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SUBSTITUTE($A510,LEFT($A510,FIND($C510,$A510)+LEN($C510)-1),),
$F510),
[3]!index),_xlfn.XMATCH($G510,[3]!header))</f>
        <v>25</v>
      </c>
      <c r="N510">
        <f t="shared" si="88"/>
        <v>25</v>
      </c>
      <c r="O510">
        <f t="shared" si="88"/>
        <v>25</v>
      </c>
      <c r="P510">
        <f t="shared" si="88"/>
        <v>25</v>
      </c>
      <c r="Q510">
        <f t="shared" si="88"/>
        <v>25</v>
      </c>
      <c r="R510">
        <f t="shared" si="88"/>
        <v>25</v>
      </c>
      <c r="S510">
        <f t="shared" si="88"/>
        <v>25</v>
      </c>
      <c r="T510">
        <f t="shared" si="88"/>
        <v>25</v>
      </c>
      <c r="U510">
        <f t="shared" si="88"/>
        <v>25</v>
      </c>
      <c r="V510">
        <f t="shared" si="88"/>
        <v>25</v>
      </c>
      <c r="W510">
        <f t="shared" si="88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SUBSTITUTE($A512,LEFT($A512,FIND($C512,$A512)+LEN($C512)-1),),
$F512),
[3]!index),_xlfn.XMATCH($G512,[3]!header))</f>
        <v>2020</v>
      </c>
      <c r="N512">
        <f t="shared" ref="N512:W514" si="89">M512</f>
        <v>2020</v>
      </c>
      <c r="O512">
        <f t="shared" si="89"/>
        <v>2020</v>
      </c>
      <c r="P512">
        <f t="shared" si="89"/>
        <v>2020</v>
      </c>
      <c r="Q512">
        <f t="shared" si="89"/>
        <v>2020</v>
      </c>
      <c r="R512">
        <f t="shared" si="89"/>
        <v>2020</v>
      </c>
      <c r="S512">
        <f t="shared" si="89"/>
        <v>2020</v>
      </c>
      <c r="T512">
        <f t="shared" si="89"/>
        <v>2020</v>
      </c>
      <c r="U512">
        <f t="shared" si="89"/>
        <v>2020</v>
      </c>
      <c r="V512">
        <f t="shared" si="89"/>
        <v>2020</v>
      </c>
      <c r="W512">
        <f t="shared" si="89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SUBSTITUTE($A513,LEFT($A513,FIND($C513,$A513)+LEN($C513)-1),),
$F513),
[3]!index),_xlfn.XMATCH($G513,[3]!header))</f>
        <v>2101</v>
      </c>
      <c r="N513">
        <f t="shared" si="89"/>
        <v>2101</v>
      </c>
      <c r="O513">
        <f t="shared" si="89"/>
        <v>2101</v>
      </c>
      <c r="P513">
        <f t="shared" si="89"/>
        <v>2101</v>
      </c>
      <c r="Q513">
        <f t="shared" si="89"/>
        <v>2101</v>
      </c>
      <c r="R513">
        <f t="shared" si="89"/>
        <v>2101</v>
      </c>
      <c r="S513">
        <f t="shared" si="89"/>
        <v>2101</v>
      </c>
      <c r="T513">
        <f t="shared" si="89"/>
        <v>2101</v>
      </c>
      <c r="U513">
        <f t="shared" si="89"/>
        <v>2101</v>
      </c>
      <c r="V513">
        <f t="shared" si="89"/>
        <v>2101</v>
      </c>
      <c r="W513">
        <f t="shared" si="89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SUBSTITUTE($A514,LEFT($A514,FIND($C514,$A514)+LEN($C514)-1),),
$F514),
[3]!index),_xlfn.XMATCH($G514,[3]!header))</f>
        <v>30</v>
      </c>
      <c r="N514">
        <f t="shared" si="89"/>
        <v>30</v>
      </c>
      <c r="O514">
        <f t="shared" si="89"/>
        <v>30</v>
      </c>
      <c r="P514">
        <f t="shared" si="89"/>
        <v>30</v>
      </c>
      <c r="Q514">
        <f t="shared" si="89"/>
        <v>30</v>
      </c>
      <c r="R514">
        <f t="shared" si="89"/>
        <v>30</v>
      </c>
      <c r="S514">
        <f t="shared" si="89"/>
        <v>30</v>
      </c>
      <c r="T514">
        <f t="shared" si="89"/>
        <v>30</v>
      </c>
      <c r="U514">
        <f t="shared" si="89"/>
        <v>30</v>
      </c>
      <c r="V514">
        <f t="shared" si="89"/>
        <v>30</v>
      </c>
      <c r="W514">
        <f t="shared" si="89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SUBSTITUTE($A515,LEFT($A515,FIND($C515,$A515)+LEN($C515)-1),),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SUBSTITUTE($A516,LEFT($A516,FIND($C516,$A516)+LEN($C516)-1),),
$F516),
[3]!index),_xlfn.XMATCH(L$2,[3]!header))</f>
        <v>tCO2</v>
      </c>
      <c r="M516" cm="1">
        <f t="array" ref="M516">INDEX([3]!data,_xlfn.XMATCH(_xlfn.CONCAT(
SUBSTITUTE($A516,LEFT($A516,FIND($C516,$A516)+LEN($C516)-1),),
$F516),
[3]!index),_xlfn.XMATCH($G516,[3]!header))</f>
        <v>2216703</v>
      </c>
      <c r="N516">
        <f t="shared" ref="N516:W523" si="90">M516</f>
        <v>2216703</v>
      </c>
      <c r="O516">
        <f t="shared" si="90"/>
        <v>2216703</v>
      </c>
      <c r="P516">
        <f t="shared" si="90"/>
        <v>2216703</v>
      </c>
      <c r="Q516">
        <f t="shared" si="90"/>
        <v>2216703</v>
      </c>
      <c r="R516">
        <f t="shared" si="90"/>
        <v>2216703</v>
      </c>
      <c r="S516">
        <f t="shared" si="90"/>
        <v>2216703</v>
      </c>
      <c r="T516">
        <f t="shared" si="90"/>
        <v>2216703</v>
      </c>
      <c r="U516">
        <f t="shared" si="90"/>
        <v>2216703</v>
      </c>
      <c r="V516">
        <f t="shared" si="90"/>
        <v>2216703</v>
      </c>
      <c r="W516">
        <f t="shared" si="90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SUBSTITUTE($A517,LEFT($A517,FIND($C517,$A517)+LEN($C517)-1),),
$F517),
[3]!index),_xlfn.XMATCH($G517,[3]!header))</f>
        <v>1033595876.6348</v>
      </c>
      <c r="N517">
        <f t="shared" si="90"/>
        <v>1033595876.6348</v>
      </c>
      <c r="O517">
        <f t="shared" si="90"/>
        <v>1033595876.6348</v>
      </c>
      <c r="P517">
        <f t="shared" si="90"/>
        <v>1033595876.6348</v>
      </c>
      <c r="Q517">
        <f t="shared" si="90"/>
        <v>1033595876.6348</v>
      </c>
      <c r="R517">
        <f t="shared" si="90"/>
        <v>1033595876.6348</v>
      </c>
      <c r="S517">
        <f t="shared" si="90"/>
        <v>1033595876.6348</v>
      </c>
      <c r="T517">
        <f t="shared" si="90"/>
        <v>1033595876.6348</v>
      </c>
      <c r="U517">
        <f t="shared" si="90"/>
        <v>1033595876.6348</v>
      </c>
      <c r="V517">
        <f t="shared" si="90"/>
        <v>1033595876.6348</v>
      </c>
      <c r="W517">
        <f t="shared" si="90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SUBSTITUTE($A518,LEFT($A518,FIND($C518,$A518)+LEN($C518)-1),),
$F518),
[3]!index),_xlfn.XMATCH($G518,[3]!header))</f>
        <v>26192301.726104699</v>
      </c>
      <c r="N518">
        <f t="shared" si="90"/>
        <v>26192301.726104699</v>
      </c>
      <c r="O518">
        <f t="shared" si="90"/>
        <v>26192301.726104699</v>
      </c>
      <c r="P518">
        <f t="shared" si="90"/>
        <v>26192301.726104699</v>
      </c>
      <c r="Q518">
        <f t="shared" si="90"/>
        <v>26192301.726104699</v>
      </c>
      <c r="R518">
        <f t="shared" si="90"/>
        <v>26192301.726104699</v>
      </c>
      <c r="S518">
        <f t="shared" si="90"/>
        <v>26192301.726104699</v>
      </c>
      <c r="T518">
        <f t="shared" si="90"/>
        <v>26192301.726104699</v>
      </c>
      <c r="U518">
        <f t="shared" si="90"/>
        <v>26192301.726104699</v>
      </c>
      <c r="V518">
        <f t="shared" si="90"/>
        <v>26192301.726104699</v>
      </c>
      <c r="W518">
        <f t="shared" si="90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SUBSTITUTE($A519,LEFT($A519,FIND($C519,$A519)+LEN($C519)-1),),
$F519:$I519,
SUBSTITUTE($J519,LEFT($A519,FIND($C519,$A519)+LEN($C519)-1),)),
[3]!index_multi),_xlfn.XMATCH(L$2,[3]!header_multi))</f>
        <v>$</v>
      </c>
      <c r="M519" cm="1">
        <f t="array" ref="M519">INDEX([3]!data_multi,_xlfn.XMATCH(_xlfn.CONCAT(
SUBSTITUTE($A519,LEFT($A519,FIND($C519,$A519)+LEN($C519)-1),),
$F519:$I519,
SUBSTITUTE($J519,LEFT($A519,FIND($C519,$A519)+LEN($C519)-1),)),
[3]!index_multi),_xlfn.XMATCH(M$2,[3]!header_multi))</f>
        <v>7.8816599570011503</v>
      </c>
      <c r="N519">
        <f t="shared" si="90"/>
        <v>7.8816599570011503</v>
      </c>
      <c r="O519">
        <f t="shared" si="90"/>
        <v>7.8816599570011503</v>
      </c>
      <c r="P519">
        <f t="shared" si="90"/>
        <v>7.8816599570011503</v>
      </c>
      <c r="Q519">
        <f t="shared" si="90"/>
        <v>7.8816599570011503</v>
      </c>
      <c r="R519">
        <f t="shared" si="90"/>
        <v>7.8816599570011503</v>
      </c>
      <c r="S519">
        <f t="shared" si="90"/>
        <v>7.8816599570011503</v>
      </c>
      <c r="T519">
        <f t="shared" si="90"/>
        <v>7.8816599570011503</v>
      </c>
      <c r="U519">
        <f t="shared" si="90"/>
        <v>7.8816599570011503</v>
      </c>
      <c r="V519">
        <f t="shared" si="90"/>
        <v>7.8816599570011503</v>
      </c>
      <c r="W519">
        <f t="shared" si="90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SUBSTITUTE($A520,LEFT($A520,FIND($C520,$A520)+LEN($C520)-1),),
$F520:$I520,
SUBSTITUTE($J520,LEFT($A520,FIND($C520,$A520)+LEN($C520)-1),)),
[3]!index_multi),_xlfn.XMATCH(L$2,[3]!header_multi))</f>
        <v>GJ</v>
      </c>
      <c r="M520" cm="1">
        <f t="array" ref="M520">INDEX([3]!data_multi,_xlfn.XMATCH(_xlfn.CONCAT(
SUBSTITUTE($A520,LEFT($A520,FIND($C520,$A520)+LEN($C520)-1),),
$F520:$I520,
SUBSTITUTE($J520,LEFT($A520,FIND($C520,$A520)+LEN($C520)-1),)),
[3]!index_multi),_xlfn.XMATCH(M$2,[3]!header_multi))</f>
        <v>2.3544373777868</v>
      </c>
      <c r="N520">
        <f t="shared" si="90"/>
        <v>2.3544373777868</v>
      </c>
      <c r="O520">
        <f t="shared" si="90"/>
        <v>2.3544373777868</v>
      </c>
      <c r="P520">
        <f t="shared" si="90"/>
        <v>2.3544373777868</v>
      </c>
      <c r="Q520">
        <f t="shared" si="90"/>
        <v>2.3544373777868</v>
      </c>
      <c r="R520">
        <f t="shared" si="90"/>
        <v>2.3544373777868</v>
      </c>
      <c r="S520">
        <f t="shared" si="90"/>
        <v>2.3544373777868</v>
      </c>
      <c r="T520">
        <f t="shared" si="90"/>
        <v>2.3544373777868</v>
      </c>
      <c r="U520">
        <f t="shared" si="90"/>
        <v>2.3544373777868</v>
      </c>
      <c r="V520">
        <f t="shared" si="90"/>
        <v>2.3544373777868</v>
      </c>
      <c r="W520">
        <f t="shared" si="90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SUBSTITUTE($A521,LEFT($A521,FIND($C521,$A521)+LEN($C521)-1),),
$F521:$I521,
SUBSTITUTE($J521,LEFT($A521,FIND($C521,$A521)+LEN($C521)-1),)),
[3]!index_multi),_xlfn.XMATCH(L$2,[3]!header_multi))</f>
        <v>tCO2</v>
      </c>
      <c r="M521" cm="1">
        <f t="array" ref="M521">INDEX([3]!data_multi,_xlfn.XMATCH(_xlfn.CONCAT(
SUBSTITUTE($A521,LEFT($A521,FIND($C521,$A521)+LEN($C521)-1),),
$F521:$I521,
SUBSTITUTE($J521,LEFT($A521,FIND($C521,$A521)+LEN($C521)-1),)),
[3]!index_multi),_xlfn.XMATCH(M$2,[3]!header_multi))</f>
        <v>1.0037682170237201</v>
      </c>
      <c r="N521">
        <f t="shared" si="90"/>
        <v>1.0037682170237201</v>
      </c>
      <c r="O521">
        <f t="shared" si="90"/>
        <v>1.0037682170237201</v>
      </c>
      <c r="P521">
        <f t="shared" si="90"/>
        <v>1.0037682170237201</v>
      </c>
      <c r="Q521">
        <f t="shared" si="90"/>
        <v>1.0037682170237201</v>
      </c>
      <c r="R521">
        <f t="shared" si="90"/>
        <v>1.0037682170237201</v>
      </c>
      <c r="S521">
        <f t="shared" si="90"/>
        <v>1.0037682170237201</v>
      </c>
      <c r="T521">
        <f t="shared" si="90"/>
        <v>1.0037682170237201</v>
      </c>
      <c r="U521">
        <f t="shared" si="90"/>
        <v>1.0037682170237201</v>
      </c>
      <c r="V521">
        <f t="shared" si="90"/>
        <v>1.0037682170237201</v>
      </c>
      <c r="W521">
        <f t="shared" si="90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SUBSTITUTE($A522,LEFT($A522,FIND($C522,$A522)+LEN($C522)-1),),
$F522:$I522,
SUBSTITUTE($J522,LEFT($A522,FIND($C522,$A522)+LEN($C522)-1),)),
[3]!index_multi),_xlfn.XMATCH(L$2,[3]!header_multi))</f>
        <v>%</v>
      </c>
      <c r="M522" cm="1">
        <f t="array" ref="M522">INDEX([3]!data_multi,_xlfn.XMATCH(_xlfn.CONCAT(
SUBSTITUTE($A522,LEFT($A522,FIND($C522,$A522)+LEN($C522)-1),),
$F522:$I522,
SUBSTITUTE($J522,LEFT($A522,FIND($C522,$A522)+LEN($C522)-1),)),
[3]!index_multi),_xlfn.XMATCH(M$2,[3]!header_multi))</f>
        <v>0.9</v>
      </c>
      <c r="N522">
        <f t="shared" si="90"/>
        <v>0.9</v>
      </c>
      <c r="O522">
        <f t="shared" si="90"/>
        <v>0.9</v>
      </c>
      <c r="P522">
        <f t="shared" si="90"/>
        <v>0.9</v>
      </c>
      <c r="Q522">
        <f t="shared" si="90"/>
        <v>0.9</v>
      </c>
      <c r="R522">
        <f t="shared" si="90"/>
        <v>0.9</v>
      </c>
      <c r="S522">
        <f t="shared" si="90"/>
        <v>0.9</v>
      </c>
      <c r="T522">
        <f t="shared" si="90"/>
        <v>0.9</v>
      </c>
      <c r="U522">
        <f t="shared" si="90"/>
        <v>0.9</v>
      </c>
      <c r="V522">
        <f t="shared" si="90"/>
        <v>0.9</v>
      </c>
      <c r="W522">
        <f t="shared" si="90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SUBSTITUTE($A523,LEFT($A523,FIND($C523,$A523)+LEN($C523)-1),),
$F523:$I523,
SUBSTITUTE($J523,LEFT($A523,FIND($C523,$A523)+LEN($C523)-1),)),
[3]!index_multi),_xlfn.XMATCH(L$2,[3]!header_multi))</f>
        <v>%</v>
      </c>
      <c r="M523" cm="1">
        <f t="array" ref="M523">INDEX([3]!data_multi,_xlfn.XMATCH(_xlfn.CONCAT(
SUBSTITUTE($A523,LEFT($A523,FIND($C523,$A523)+LEN($C523)-1),),
$F523:$I523,
SUBSTITUTE($J523,LEFT($A523,FIND($C523,$A523)+LEN($C523)-1),)),
[3]!index_multi),_xlfn.XMATCH(M$2,[3]!header_multi))</f>
        <v>0.9</v>
      </c>
      <c r="N523">
        <f t="shared" si="90"/>
        <v>0.9</v>
      </c>
      <c r="O523">
        <f t="shared" si="90"/>
        <v>0.9</v>
      </c>
      <c r="P523">
        <f t="shared" si="90"/>
        <v>0.9</v>
      </c>
      <c r="Q523">
        <f t="shared" si="90"/>
        <v>0.9</v>
      </c>
      <c r="R523">
        <f t="shared" si="90"/>
        <v>0.9</v>
      </c>
      <c r="S523">
        <f t="shared" si="90"/>
        <v>0.9</v>
      </c>
      <c r="T523">
        <f t="shared" si="90"/>
        <v>0.9</v>
      </c>
      <c r="U523">
        <f t="shared" si="90"/>
        <v>0.9</v>
      </c>
      <c r="V523">
        <f t="shared" si="90"/>
        <v>0.9</v>
      </c>
      <c r="W523">
        <f t="shared" si="90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2025-03-26T23:38:22Z</dcterms:created>
  <dcterms:modified xsi:type="dcterms:W3CDTF">2025-03-26T23:38:23Z</dcterms:modified>
</cp:coreProperties>
</file>