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DB8C8C3B-C3EF-4649-BEB1-1D156DC66CF5}" xr6:coauthVersionLast="47" xr6:coauthVersionMax="47" xr10:uidLastSave="{00000000-0000-0000-0000-000000000000}"/>
  <bookViews>
    <workbookView xWindow="-120" yWindow="-120" windowWidth="29040" windowHeight="15720" xr2:uid="{AE09A976-3D63-4764-B55E-77AA970B2E6A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<sst xmlns="http://schemas.openxmlformats.org/spreadsheetml/2006/main" count="6381" uniqueCount="196">
  <si>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</si>
  <si>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</si>
  <si>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</si>
  <si>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</si>
  <si>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</si>
  <si>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</si>
  <si>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</si>
  <si>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</si>
  <si>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</si>
  <si>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</si>
  <si>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</si>
  <si>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</si>
  <si>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</si>
  <si>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</si>
  <si>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</si>
  <si>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</si>
  <si>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Natural Gas</t>
  </si>
  <si>
    <t>Service requested</t>
  </si>
  <si>
    <t>CIMS.CAN.AB.Natural Gas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</si>
  <si>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</si>
  <si>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</si>
  <si>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</si>
  <si>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</si>
  <si>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</si>
  <si>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</si>
  <si>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</si>
  <si>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</si>
  <si>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</si>
  <si>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</si>
  <si>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</si>
  <si>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</si>
  <si>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</si>
  <si>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</si>
  <si>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</si>
  <si>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</si>
  <si>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</si>
  <si>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</si>
  <si>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</si>
  <si>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</si>
  <si>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</si>
  <si>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</si>
  <si>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</si>
  <si>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</si>
  <si>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</si>
  <si>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</si>
  <si>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</si>
  <si>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</si>
  <si>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CIMS.CAN.AB.Natural Gas.Production</t>
  </si>
  <si>
    <t>annual_tech</t>
  </si>
  <si>
    <t>Production</t>
  </si>
  <si>
    <t>Fixed Ratio</t>
  </si>
  <si>
    <t>CIMS.CAN.Natural Gas Market</t>
  </si>
  <si>
    <t>Aggregation requested</t>
  </si>
  <si>
    <t>CIMS.CAN.AB.Natural Gas.Production.Supply</t>
  </si>
  <si>
    <t>CIMS.CAN.AB.Natural Gas.Production.Transmission</t>
  </si>
  <si>
    <t>CIMS.CAN.AB.Natural Gas.Production.Distribution</t>
  </si>
  <si>
    <t>Natural Gas Supply</t>
  </si>
  <si>
    <t>CIMS.CAN.AB.Natural Gas.Production.Supply.Extraction</t>
  </si>
  <si>
    <t>CIMS.CAN.AB.Natural Gas.Production.Supply.Processing</t>
  </si>
  <si>
    <t>CIMS.CAN.AB.Natural Gas.Production.Supply.LNG Compression</t>
  </si>
  <si>
    <t>Extraction</t>
  </si>
  <si>
    <t>CIMS.CAN.AB.Natural Gas.Production.Supply.Extraction.Conventional</t>
  </si>
  <si>
    <t>CIMS.CAN.AB.Natural Gas.Production.Supply.Extraction.Shale</t>
  </si>
  <si>
    <t>CIMS.CAN.AB.Natural Gas.Production.Supply.Extraction.Tight</t>
  </si>
  <si>
    <t>CIMS.CAN.AB.Natural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</si>
  <si>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</si>
  <si>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</si>
  <si>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</si>
  <si>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</si>
  <si>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</si>
  <si>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</si>
  <si>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</si>
  <si>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</si>
  <si>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</si>
  <si>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</si>
  <si>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</si>
  <si>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</si>
  <si>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</si>
  <si>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</si>
  <si>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CIMS.CAN.AB.Natural Gas.Production.Supply.Extraction.Off road transport</t>
  </si>
  <si>
    <t>CIMS.CAN.AB.Natural Gas.Production.Supply.Extraction.Drilling</t>
  </si>
  <si>
    <t>annual_region_tech</t>
  </si>
  <si>
    <t>CIMS.CAN.AB.Natural Gas.Production.Supply.Extraction.Compression</t>
  </si>
  <si>
    <t>CIMS.CAN.AB.Natural Gas.Production.Supply.Testing and Maintenance</t>
  </si>
  <si>
    <t>CIMS.CAN.AB.Natural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</si>
  <si>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</si>
  <si>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</si>
  <si>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</si>
  <si>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</si>
  <si>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</si>
  <si>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</si>
  <si>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</si>
  <si>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CIMS.CAN.AB.Natural Gas.Production.Supply.Venting.Diffuse Venting</t>
  </si>
  <si>
    <t>Exploration and drilling Efficient</t>
  </si>
  <si>
    <t>Compression</t>
  </si>
  <si>
    <t>CIMS.CAN.AB.Natural Gas.Production.Supply.Direct Heat</t>
  </si>
  <si>
    <t>CIMS.CAN.AB.Natural Gas.Production.Supply.Direct Drive Small</t>
  </si>
  <si>
    <t>CIMS.CAN.AB.Natural Gas.Production.Supply.Direct Drive Large</t>
  </si>
  <si>
    <t>CIMS.CAN.AB.Natural Gas.Production.Supply.Venting.Point Venting</t>
  </si>
  <si>
    <t>Compression Efficient</t>
  </si>
  <si>
    <t>Off road transport</t>
  </si>
  <si>
    <t>Transport</t>
  </si>
  <si>
    <t>CIMS.CAN.AB.Natural Gas.OG Diesel Blend</t>
  </si>
  <si>
    <t>CIMS.CAN.AB.Natural Gas.OG Gasoline Blend</t>
  </si>
  <si>
    <t>Transport Efficient</t>
  </si>
  <si>
    <t>Processing</t>
  </si>
  <si>
    <t>CIMS.CAN.AB.Natural Gas.Production.Supply.Processing.Compression</t>
  </si>
  <si>
    <t>CIMS.CAN.AB.Natural Gas.Production.Supply.Controls</t>
  </si>
  <si>
    <t>CIMS.CAN.AB.Natural Gas.Production.Supply.Pumping</t>
  </si>
  <si>
    <t>CIMS.CAN.AB.Natural Gas.Production.Supply.Formation CO2</t>
  </si>
  <si>
    <t>CIMS.CAN.AB.Natural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</si>
  <si>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</si>
  <si>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</si>
  <si>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</si>
  <si>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</si>
  <si>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</si>
  <si>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</si>
  <si>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</si>
  <si>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CIMS.CAN.AB.Natural Gas.OG Methane Blend</t>
  </si>
  <si>
    <t>Boiler Efficient</t>
  </si>
  <si>
    <t>Cogeneration</t>
  </si>
  <si>
    <t>Boiler Efficient CCS</t>
  </si>
  <si>
    <t>CIMS.CAN.AB.Natural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</si>
  <si>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</si>
  <si>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</si>
  <si>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</si>
  <si>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</si>
  <si>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</si>
  <si>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</si>
  <si>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</si>
  <si>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</si>
  <si>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</si>
  <si>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</si>
  <si>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</si>
  <si>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</si>
  <si>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</si>
  <si>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</si>
  <si>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</si>
  <si>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</si>
  <si>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</si>
  <si>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</si>
  <si>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</si>
  <si>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CIMS.CAN.AB.Natural Gas.Production.Supply.Testing and Maintenance.Blowdowns</t>
  </si>
  <si>
    <t>CIMS.CAN.AB.Natural Gas.Production.Supply.Testing and Maintenance.Liquid Unloading</t>
  </si>
  <si>
    <t>CIMS.CAN.AB.Natural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</si>
  <si>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</si>
  <si>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</si>
  <si>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</si>
  <si>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</si>
  <si>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</si>
  <si>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</si>
  <si>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</si>
  <si>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</si>
  <si>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</si>
  <si>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</si>
  <si>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</si>
  <si>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</si>
  <si>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</si>
  <si>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</si>
  <si>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</si>
  <si>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</si>
  <si>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CIMS.CAN.AB.Natural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</si>
  <si>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</si>
  <si>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</si>
  <si>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</si>
  <si>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</si>
  <si>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</si>
  <si>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</si>
  <si>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</si>
  <si>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</si>
  <si>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</si>
  <si>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</si>
  <si>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</si>
  <si>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</si>
  <si>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</si>
  <si>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</si>
  <si>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</si>
  <si>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AB</t>
  </si>
  <si>
    <t>Emissions_removal</t>
  </si>
  <si>
    <t>Combustion</t>
  </si>
  <si>
    <t>Transmission</t>
  </si>
  <si>
    <t>CIMS.CAN.AB.Natural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</si>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</sst>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2E0D6-CF89-493C-BD38-0B665A6687FD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149218700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142935300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112066600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116501400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115520600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121485562.06203802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112282593.2742587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112932521.54548675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113586211.81352501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120614756.61875014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128078217.25830345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0.41480438461205227</v>
      </c>
      <c r="N11" cm="1">
        <f t="array" aca="1" ref="N11" ca="1">IFERROR(INDEX([2]!FuelMult_JCIMS,_xlfn.XMATCH($C11&amp;$D11&amp;$J11,[2]!FuelMult_JCIMS_Index,0),_xlfn.XMATCH(N$2,$M$2:$W$2,0)),1)</f>
        <v>0.51356418049192532</v>
      </c>
      <c r="O11" cm="1">
        <f t="array" aca="1" ref="O11" ca="1">IFERROR(INDEX([2]!FuelMult_JCIMS,_xlfn.XMATCH($C11&amp;$D11&amp;$J11,[2]!FuelMult_JCIMS_Index,0),_xlfn.XMATCH(O$2,$M$2:$W$2,0)),1)</f>
        <v>0.76237285264661281</v>
      </c>
      <c r="P11" cm="1">
        <f t="array" aca="1" ref="P11" ca="1">IFERROR(INDEX([2]!FuelMult_JCIMS,_xlfn.XMATCH($C11&amp;$D11&amp;$J11,[2]!FuelMult_JCIMS_Index,0),_xlfn.XMATCH(P$2,$M$2:$W$2,0)),1)</f>
        <v>0.78591358994002336</v>
      </c>
      <c r="Q11" cm="1">
        <f t="array" aca="1" ref="Q11" ca="1">IFERROR(INDEX([2]!FuelMult_JCIMS,_xlfn.XMATCH($C11&amp;$D11&amp;$J11,[2]!FuelMult_JCIMS_Index,0),_xlfn.XMATCH(Q$2,$M$2:$W$2,0)),1)</f>
        <v>0.92071678451248995</v>
      </c>
      <c r="R11" cm="1">
        <f t="array" aca="1" ref="R11" ca="1">IFERROR(INDEX([2]!FuelMult_JCIMS,_xlfn.XMATCH($C11&amp;$D11&amp;$J11,[2]!FuelMult_JCIMS_Index,0),_xlfn.XMATCH(R$2,$M$2:$W$2,0)),1)</f>
        <v>1.0214588415074117</v>
      </c>
      <c r="S11" cm="1">
        <f t="array" aca="1" ref="S11" ca="1">IFERROR(INDEX([2]!FuelMult_JCIMS,_xlfn.XMATCH($C11&amp;$D11&amp;$J11,[2]!FuelMult_JCIMS_Index,0),_xlfn.XMATCH(S$2,$M$2:$W$2,0)),1)</f>
        <v>1.1090905281532528</v>
      </c>
      <c r="T11" cm="1">
        <f t="array" aca="1" ref="T11" ca="1">IFERROR(INDEX([2]!FuelMult_JCIMS,_xlfn.XMATCH($C11&amp;$D11&amp;$J11,[2]!FuelMult_JCIMS_Index,0),_xlfn.XMATCH(T$2,$M$2:$W$2,0)),1)</f>
        <v>1.1820602448423063</v>
      </c>
      <c r="U11" cm="1">
        <f t="array" aca="1" ref="U11" ca="1">IFERROR(INDEX([2]!FuelMult_JCIMS,_xlfn.XMATCH($C11&amp;$D11&amp;$J11,[2]!FuelMult_JCIMS_Index,0),_xlfn.XMATCH(U$2,$M$2:$W$2,0)),1)</f>
        <v>1.2321334144616212</v>
      </c>
      <c r="V11" cm="1">
        <f t="array" aca="1" ref="V11" ca="1">IFERROR(INDEX([2]!FuelMult_JCIMS,_xlfn.XMATCH($C11&amp;$D11&amp;$J11,[2]!FuelMult_JCIMS_Index,0),_xlfn.XMATCH(V$2,$M$2:$W$2,0)),1)</f>
        <v>1.2410766461073341</v>
      </c>
      <c r="W11" cm="1">
        <f t="array" aca="1" ref="W11" ca="1">IFERROR(INDEX([2]!FuelMult_JCIMS,_xlfn.XMATCH($C11&amp;$D11&amp;$J11,[2]!FuelMult_JCIMS_Index,0),_xlfn.XMATCH(W$2,$M$2:$W$2,0)),1)</f>
        <v>1.2564139326490746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1.4</v>
      </c>
      <c r="N12" cm="1">
        <f t="array" aca="1" ref="N12" ca="1">INDEX([2]!elec_price_mult,_xlfn.XMATCH($C12,[2]!region_CIMS),_xlfn.XMATCH(INDEX([2]!sector_CER_elec,_xlfn.XMATCH($D12,[2]!sector_CIMS)),[2]!elec_price_mult_index))</f>
        <v>1.4</v>
      </c>
      <c r="O12" cm="1">
        <f t="array" aca="1" ref="O12" ca="1">INDEX([2]!elec_price_mult,_xlfn.XMATCH($C12,[2]!region_CIMS),_xlfn.XMATCH(INDEX([2]!sector_CER_elec,_xlfn.XMATCH($D12,[2]!sector_CIMS)),[2]!elec_price_mult_index))</f>
        <v>1.4</v>
      </c>
      <c r="P12" cm="1">
        <f t="array" aca="1" ref="P12" ca="1">INDEX([2]!elec_price_mult,_xlfn.XMATCH($C12,[2]!region_CIMS),_xlfn.XMATCH(INDEX([2]!sector_CER_elec,_xlfn.XMATCH($D12,[2]!sector_CIMS)),[2]!elec_price_mult_index))</f>
        <v>1.4</v>
      </c>
      <c r="Q12" cm="1">
        <f t="array" aca="1" ref="Q12" ca="1">INDEX([2]!elec_price_mult,_xlfn.XMATCH($C12,[2]!region_CIMS),_xlfn.XMATCH(INDEX([2]!sector_CER_elec,_xlfn.XMATCH($D12,[2]!sector_CIMS)),[2]!elec_price_mult_index))</f>
        <v>1.4</v>
      </c>
      <c r="R12" cm="1">
        <f t="array" aca="1" ref="R12" ca="1">INDEX([2]!elec_price_mult,_xlfn.XMATCH($C12,[2]!region_CIMS),_xlfn.XMATCH(INDEX([2]!sector_CER_elec,_xlfn.XMATCH($D12,[2]!sector_CIMS)),[2]!elec_price_mult_index))</f>
        <v>1.4</v>
      </c>
      <c r="S12" cm="1">
        <f t="array" aca="1" ref="S12" ca="1">INDEX([2]!elec_price_mult,_xlfn.XMATCH($C12,[2]!region_CIMS),_xlfn.XMATCH(INDEX([2]!sector_CER_elec,_xlfn.XMATCH($D12,[2]!sector_CIMS)),[2]!elec_price_mult_index))</f>
        <v>1.4</v>
      </c>
      <c r="T12" cm="1">
        <f t="array" aca="1" ref="T12" ca="1">INDEX([2]!elec_price_mult,_xlfn.XMATCH($C12,[2]!region_CIMS),_xlfn.XMATCH(INDEX([2]!sector_CER_elec,_xlfn.XMATCH($D12,[2]!sector_CIMS)),[2]!elec_price_mult_index))</f>
        <v>1.4</v>
      </c>
      <c r="U12" cm="1">
        <f t="array" aca="1" ref="U12" ca="1">INDEX([2]!elec_price_mult,_xlfn.XMATCH($C12,[2]!region_CIMS),_xlfn.XMATCH(INDEX([2]!sector_CER_elec,_xlfn.XMATCH($D12,[2]!sector_CIMS)),[2]!elec_price_mult_index))</f>
        <v>1.4</v>
      </c>
      <c r="V12" cm="1">
        <f t="array" aca="1" ref="V12" ca="1">INDEX([2]!elec_price_mult,_xlfn.XMATCH($C12,[2]!region_CIMS),_xlfn.XMATCH(INDEX([2]!sector_CER_elec,_xlfn.XMATCH($D12,[2]!sector_CIMS)),[2]!elec_price_mult_index))</f>
        <v>1.4</v>
      </c>
      <c r="W12" cm="1">
        <f t="array" aca="1" ref="W12" ca="1">INDEX([2]!elec_price_mult,_xlfn.XMATCH($C12,[2]!region_CIMS),_xlfn.XMATCH(INDEX([2]!sector_CER_elec,_xlfn.XMATCH($D12,[2]!sector_CIMS)),[2]!elec_price_mult_index))</f>
        <v>1.4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1.000378894883039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1.0062312829534481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0.98990490414836541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0.95448255052012154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0.89969127736964249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0.83772972941534063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0.76463515286446626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0.762051937660705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0.78042605378448227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0.80039623533836257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0.8125396796278842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0.98296466686255124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0.95795224930238976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0.9216057882535309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0.82491294601289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0.87667465336115047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0.95254125109808363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0.97807374043867257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0.98307895805614276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0.9777937427418979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0.97409507848884092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0.9735035390527792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0.90368566406221207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0.90836833168573472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0.89244431436306626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0.89755144573369938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0.90058483075745799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0.90342780754634511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0.90342780754634511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0.90342780754634511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0.90342780754634511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0.90342780754634511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0.90342780754634511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0.78128604837337268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0.70646502835538727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0.57389519498633057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0.51538818826297794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0.38846116740453462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0.37581085351031335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0.38726788039881105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0.39372605589158383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0.38434559877054303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0.36995930166366142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0.34143473923767592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1.1559890799547932E-6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1.2696475063083022E-2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4.5287617486521062E-2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6.1245211138339563E-2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6.9317173863113118E-2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7.6780179155607128E-2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8.4559993866330715E-2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8.638506970102712E-2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9.2162220046644108E-2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0.21871395162662732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0.2714555765595465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0.344391140531906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0.39815601062485595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0.51949321800191184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0.52983841862713599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0.52114618464210438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0.51544514888368453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0.52285764850846983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0.5389056984450008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0.56370159292062594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2.2079395085066136E-2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8.1712508492683383E-2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7.3759326049083099E-2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4.6757997107032524E-2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3.3105516724211102E-2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2.2268761095971576E-2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1.4048616069124574E-2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8.2367588546563269E-3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4.7499301903107432E-3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2.7014477950540348E-3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3.9219913390500056E-4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7.2161910323680122E-4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1.1398880977178923E-3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1.8717857234471359E-3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2.380069348617926E-3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2.4518414593809475E-3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2.4518414593809475E-3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2.4518414593809475E-3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2.4518414593809475E-3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2.4518414593809475E-3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2.4518414593809475E-3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1.3333333333333334E-4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1.3333333333333334E-4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1.3333333333333334E-4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1.3333333333333334E-4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1.3333333333333334E-4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1.3333333333333334E-4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1.3333333333333334E-4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1.3333333333333334E-4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1.3333333333333334E-4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1.3333333333333334E-4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1.3333333333333334E-4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1.0666666666666668E-4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1.0666666666666668E-4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1.0666666666666668E-4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1.0666666666666668E-4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1.0666666666666668E-4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1.0666666666666668E-4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1.0666666666666668E-4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1.0666666666666668E-4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1.0666666666666668E-4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1.0666666666666668E-4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1.0666666666666668E-4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1.6666666666666666E-4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1.6666666666666666E-4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1.6666666666666666E-4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1.6666666666666666E-4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1.6666666666666666E-4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1.6666666666666666E-4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1.6666666666666666E-4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1.6666666666666666E-4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1.6666666666666666E-4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1.6666666666666666E-4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1.6666666666666666E-4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1.3333333333333334E-4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1.3333333333333334E-4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1.3333333333333334E-4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1.3333333333333334E-4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1.3333333333333334E-4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1.3333333333333334E-4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1.3333333333333334E-4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1.3333333333333334E-4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1.3333333333333334E-4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1.3333333333333334E-4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1.3333333333333334E-4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1.6235505393611608E-3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1.9710640373698891E-3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2.2911533543074915E-3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3.2922100109118372E-3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4.5322642288532222E-3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5.2956731368200734E-3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5.2956731368200734E-3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5.2956731368200734E-3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5.2956731368200734E-3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5.2956731368200734E-3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5.2956731368200734E-3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1.2988404314889287E-3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1.5768512298959113E-3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1.8329226834459932E-3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2.6337680087294701E-3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3.6258113830825779E-3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4.2365385094560587E-3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4.2365385094560587E-3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4.2365385094560587E-3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4.2365385094560587E-3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4.2365385094560587E-3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4.2365385094560587E-3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2025-06-18T22:36:10Z</dcterms:created>
  <dcterms:modified xsi:type="dcterms:W3CDTF">2025-06-18T22:36:15Z</dcterms:modified>
</cp:coreProperties>
</file>