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FD862430-7969-49C5-81DF-128922A14447}" xr6:coauthVersionLast="47" xr6:coauthVersionMax="47" xr10:uidLastSave="{00000000-0000-0000-0000-000000000000}"/>
  <bookViews>
    <workbookView xWindow="-120" yWindow="-120" windowWidth="29040" windowHeight="15720" xr2:uid="{D008F54A-C24A-4555-8628-0ECBA3632D6B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<sst xmlns="http://schemas.openxmlformats.org/spreadsheetml/2006/main" count="6381" uniqueCount="196">
  <si>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</si>
  <si>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</si>
  <si>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</si>
  <si>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</si>
  <si>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</si>
  <si>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</si>
  <si>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</si>
  <si>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</si>
  <si>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</si>
  <si>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</si>
  <si>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</si>
  <si>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</si>
  <si>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</si>
  <si>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</si>
  <si>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</si>
  <si>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</si>
  <si>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</t>
  </si>
  <si>
    <t>Service requested</t>
  </si>
  <si>
    <t>CIMS.CAN.MB.Natural Gas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</si>
  <si>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</si>
  <si>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</si>
  <si>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</si>
  <si>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</si>
  <si>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</si>
  <si>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</si>
  <si>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</si>
  <si>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</si>
  <si>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</si>
  <si>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</si>
  <si>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</si>
  <si>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</si>
  <si>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</si>
  <si>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</si>
  <si>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</si>
  <si>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</si>
  <si>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</si>
  <si>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</si>
  <si>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</si>
  <si>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</si>
  <si>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</si>
  <si>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</si>
  <si>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</si>
  <si>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</si>
  <si>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</si>
  <si>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</si>
  <si>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</si>
  <si>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</si>
  <si>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Gas.Production</t>
  </si>
  <si>
    <t>annual_tech</t>
  </si>
  <si>
    <t>Production</t>
  </si>
  <si>
    <t>Fixed Ratio</t>
  </si>
  <si>
    <t>CIMS.CAN.Natural Gas Market</t>
  </si>
  <si>
    <t>Aggregation requested</t>
  </si>
  <si>
    <t>CIMS.CAN.MB.Natural Gas.Production.Supply</t>
  </si>
  <si>
    <t>CIMS.CAN.MB.Natural Gas.Production.Transmission</t>
  </si>
  <si>
    <t>CIMS.CAN.MB.Natural Gas.Production.Distribution</t>
  </si>
  <si>
    <t>Natural Gas Supply</t>
  </si>
  <si>
    <t>CIMS.CAN.MB.Natural Gas.Production.Supply.Extraction</t>
  </si>
  <si>
    <t>CIMS.CAN.MB.Natural Gas.Production.Supply.Processing</t>
  </si>
  <si>
    <t>CIMS.CAN.MB.Natural Gas.Production.Supply.LNG Compression</t>
  </si>
  <si>
    <t>Extraction</t>
  </si>
  <si>
    <t>CIMS.CAN.MB.Natural Gas.Production.Supply.Extraction.Conventional</t>
  </si>
  <si>
    <t>CIMS.CAN.MB.Natural Gas.Production.Supply.Extraction.Shale</t>
  </si>
  <si>
    <t>CIMS.CAN.MB.Natural Gas.Production.Supply.Extraction.Tight</t>
  </si>
  <si>
    <t>CIMS.CAN.MB.Natural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</si>
  <si>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</si>
  <si>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</si>
  <si>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</si>
  <si>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</si>
  <si>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</si>
  <si>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</si>
  <si>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</si>
  <si>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</si>
  <si>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</si>
  <si>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</si>
  <si>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</si>
  <si>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</si>
  <si>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</si>
  <si>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</si>
  <si>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CIMS.CAN.MB.Natural Gas.Production.Supply.Extraction.Off road transport</t>
  </si>
  <si>
    <t>CIMS.CAN.MB.Natural Gas.Production.Supply.Extraction.Drilling</t>
  </si>
  <si>
    <t>annual_region_tech</t>
  </si>
  <si>
    <t>CIMS.CAN.MB.Natural Gas.Production.Supply.Extraction.Compression</t>
  </si>
  <si>
    <t>CIMS.CAN.MB.Natural Gas.Production.Supply.Testing and Maintenance</t>
  </si>
  <si>
    <t>CIMS.CAN.MB.Natural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</si>
  <si>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</si>
  <si>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</si>
  <si>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</si>
  <si>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</si>
  <si>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</si>
  <si>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</si>
  <si>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</si>
  <si>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CIMS.CAN.MB.Natural Gas.Production.Supply.Venting.Diffuse Venting</t>
  </si>
  <si>
    <t>Exploration and drilling Efficient</t>
  </si>
  <si>
    <t>Compression</t>
  </si>
  <si>
    <t>CIMS.CAN.MB.Natural Gas.Production.Supply.Direct Heat</t>
  </si>
  <si>
    <t>CIMS.CAN.MB.Natural Gas.Production.Supply.Direct Drive Small</t>
  </si>
  <si>
    <t>CIMS.CAN.MB.Natural Gas.Production.Supply.Direct Drive Large</t>
  </si>
  <si>
    <t>CIMS.CAN.MB.Natural Gas.Production.Supply.Venting.Point Venting</t>
  </si>
  <si>
    <t>Compression Efficient</t>
  </si>
  <si>
    <t>Off road transport</t>
  </si>
  <si>
    <t>Transport</t>
  </si>
  <si>
    <t>CIMS.CAN.MB.Natural Gas.OG Diesel Blend</t>
  </si>
  <si>
    <t>CIMS.CAN.MB.Natural Gas.OG Gasoline Blend</t>
  </si>
  <si>
    <t>Transport Efficient</t>
  </si>
  <si>
    <t>Processing</t>
  </si>
  <si>
    <t>CIMS.CAN.MB.Natural Gas.Production.Supply.Processing.Compression</t>
  </si>
  <si>
    <t>CIMS.CAN.MB.Natural Gas.Production.Supply.Controls</t>
  </si>
  <si>
    <t>CIMS.CAN.MB.Natural Gas.Production.Supply.Pumping</t>
  </si>
  <si>
    <t>CIMS.CAN.MB.Natural Gas.Production.Supply.Formation CO2</t>
  </si>
  <si>
    <t>CIMS.CAN.MB.Natural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</si>
  <si>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</si>
  <si>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</si>
  <si>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</si>
  <si>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</si>
  <si>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</si>
  <si>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</si>
  <si>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</si>
  <si>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CIMS.CAN.MB.Natural Gas.OG Methane Blend</t>
  </si>
  <si>
    <t>Boiler Efficient</t>
  </si>
  <si>
    <t>Cogeneration</t>
  </si>
  <si>
    <t>Boiler Efficient CCS</t>
  </si>
  <si>
    <t>CIMS.CAN.MB.Natural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</si>
  <si>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</si>
  <si>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</si>
  <si>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</si>
  <si>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</si>
  <si>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</si>
  <si>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</si>
  <si>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</si>
  <si>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</si>
  <si>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</si>
  <si>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</si>
  <si>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</si>
  <si>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</si>
  <si>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</si>
  <si>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</si>
  <si>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</si>
  <si>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</si>
  <si>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</si>
  <si>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</si>
  <si>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</si>
  <si>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CIMS.CAN.MB.Natural Gas.Production.Supply.Testing and Maintenance.Blowdowns</t>
  </si>
  <si>
    <t>CIMS.CAN.MB.Natural Gas.Production.Supply.Testing and Maintenance.Liquid Unloading</t>
  </si>
  <si>
    <t>CIMS.CAN.MB.Natural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</si>
  <si>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</si>
  <si>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</si>
  <si>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</si>
  <si>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</si>
  <si>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</si>
  <si>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</si>
  <si>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</si>
  <si>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</si>
  <si>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</si>
  <si>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</si>
  <si>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</si>
  <si>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</si>
  <si>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</si>
  <si>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</si>
  <si>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</si>
  <si>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</si>
  <si>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CIMS.CAN.MB.Natural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</si>
  <si>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</si>
  <si>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</si>
  <si>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</si>
  <si>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</si>
  <si>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</si>
  <si>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</si>
  <si>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</si>
  <si>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</si>
  <si>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</si>
  <si>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</si>
  <si>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</si>
  <si>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</si>
  <si>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</si>
  <si>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</si>
  <si>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</si>
  <si>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MB</t>
  </si>
  <si>
    <t>Emissions_removal</t>
  </si>
  <si>
    <t>Combustion</t>
  </si>
  <si>
    <t>Transmission</t>
  </si>
  <si>
    <t>CIMS.CAN.MB.Natural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</si>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</sst>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435F-B055-46DF-BDE0-B04A3F46D360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0.44969499878381364</v>
      </c>
      <c r="N11" cm="1">
        <f t="array" aca="1" ref="N11" ca="1">IFERROR(INDEX([2]!FuelMult_JCIMS,_xlfn.XMATCH($C11&amp;$D11&amp;$J11,[2]!FuelMult_JCIMS_Index,0),_xlfn.XMATCH(N$2,$M$2:$W$2,0)),1)</f>
        <v>0.52455741450093396</v>
      </c>
      <c r="O11" cm="1">
        <f t="array" aca="1" ref="O11" ca="1">IFERROR(INDEX([2]!FuelMult_JCIMS,_xlfn.XMATCH($C11&amp;$D11&amp;$J11,[2]!FuelMult_JCIMS_Index,0),_xlfn.XMATCH(O$2,$M$2:$W$2,0)),1)</f>
        <v>0.74274922249282016</v>
      </c>
      <c r="P11" cm="1">
        <f t="array" aca="1" ref="P11" ca="1">IFERROR(INDEX([2]!FuelMult_JCIMS,_xlfn.XMATCH($C11&amp;$D11&amp;$J11,[2]!FuelMult_JCIMS_Index,0),_xlfn.XMATCH(P$2,$M$2:$W$2,0)),1)</f>
        <v>0.7455490383152642</v>
      </c>
      <c r="Q11" cm="1">
        <f t="array" aca="1" ref="Q11" ca="1">IFERROR(INDEX([2]!FuelMult_JCIMS,_xlfn.XMATCH($C11&amp;$D11&amp;$J11,[2]!FuelMult_JCIMS_Index,0),_xlfn.XMATCH(Q$2,$M$2:$W$2,0)),1)</f>
        <v>0.86685361781233572</v>
      </c>
      <c r="R11" cm="1">
        <f t="array" aca="1" ref="R11" ca="1">IFERROR(INDEX([2]!FuelMult_JCIMS,_xlfn.XMATCH($C11&amp;$D11&amp;$J11,[2]!FuelMult_JCIMS_Index,0),_xlfn.XMATCH(R$2,$M$2:$W$2,0)),1)</f>
        <v>0.95921661043739082</v>
      </c>
      <c r="S11" cm="1">
        <f t="array" aca="1" ref="S11" ca="1">IFERROR(INDEX([2]!FuelMult_JCIMS,_xlfn.XMATCH($C11&amp;$D11&amp;$J11,[2]!FuelMult_JCIMS_Index,0),_xlfn.XMATCH(S$2,$M$2:$W$2,0)),1)</f>
        <v>1.0393098982869855</v>
      </c>
      <c r="T11" cm="1">
        <f t="array" aca="1" ref="T11" ca="1">IFERROR(INDEX([2]!FuelMult_JCIMS,_xlfn.XMATCH($C11&amp;$D11&amp;$J11,[2]!FuelMult_JCIMS_Index,0),_xlfn.XMATCH(T$2,$M$2:$W$2,0)),1)</f>
        <v>1.1054482077400516</v>
      </c>
      <c r="U11" cm="1">
        <f t="array" aca="1" ref="U11" ca="1">IFERROR(INDEX([2]!FuelMult_JCIMS,_xlfn.XMATCH($C11&amp;$D11&amp;$J11,[2]!FuelMult_JCIMS_Index,0),_xlfn.XMATCH(U$2,$M$2:$W$2,0)),1)</f>
        <v>1.1532009172026236</v>
      </c>
      <c r="V11" cm="1">
        <f t="array" aca="1" ref="V11" ca="1">IFERROR(INDEX([2]!FuelMult_JCIMS,_xlfn.XMATCH($C11&amp;$D11&amp;$J11,[2]!FuelMult_JCIMS_Index,0),_xlfn.XMATCH(V$2,$M$2:$W$2,0)),1)</f>
        <v>1.1615712306894128</v>
      </c>
      <c r="W11" cm="1">
        <f t="array" aca="1" ref="W11" ca="1">IFERROR(INDEX([2]!FuelMult_JCIMS,_xlfn.XMATCH($C11&amp;$D11&amp;$J11,[2]!FuelMult_JCIMS_Index,0),_xlfn.XMATCH(W$2,$M$2:$W$2,0)),1)</f>
        <v>1.1759259853772912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1.1000000000000001</v>
      </c>
      <c r="N12" cm="1">
        <f t="array" aca="1" ref="N12" ca="1">INDEX([2]!elec_price_mult,_xlfn.XMATCH($C12,[2]!region_CIMS),_xlfn.XMATCH(INDEX([2]!sector_CER_elec,_xlfn.XMATCH($D12,[2]!sector_CIMS)),[2]!elec_price_mult_index))</f>
        <v>1.1000000000000001</v>
      </c>
      <c r="O12" cm="1">
        <f t="array" aca="1" ref="O12" ca="1">INDEX([2]!elec_price_mult,_xlfn.XMATCH($C12,[2]!region_CIMS),_xlfn.XMATCH(INDEX([2]!sector_CER_elec,_xlfn.XMATCH($D12,[2]!sector_CIMS)),[2]!elec_price_mult_index))</f>
        <v>1.1000000000000001</v>
      </c>
      <c r="P12" cm="1">
        <f t="array" aca="1" ref="P12" ca="1">INDEX([2]!elec_price_mult,_xlfn.XMATCH($C12,[2]!region_CIMS),_xlfn.XMATCH(INDEX([2]!sector_CER_elec,_xlfn.XMATCH($D12,[2]!sector_CIMS)),[2]!elec_price_mult_index))</f>
        <v>1.1000000000000001</v>
      </c>
      <c r="Q12" cm="1">
        <f t="array" aca="1" ref="Q12" ca="1">INDEX([2]!elec_price_mult,_xlfn.XMATCH($C12,[2]!region_CIMS),_xlfn.XMATCH(INDEX([2]!sector_CER_elec,_xlfn.XMATCH($D12,[2]!sector_CIMS)),[2]!elec_price_mult_index))</f>
        <v>1.1000000000000001</v>
      </c>
      <c r="R12" cm="1">
        <f t="array" aca="1" ref="R12" ca="1">INDEX([2]!elec_price_mult,_xlfn.XMATCH($C12,[2]!region_CIMS),_xlfn.XMATCH(INDEX([2]!sector_CER_elec,_xlfn.XMATCH($D12,[2]!sector_CIMS)),[2]!elec_price_mult_index))</f>
        <v>1.1000000000000001</v>
      </c>
      <c r="S12" cm="1">
        <f t="array" aca="1" ref="S12" ca="1">INDEX([2]!elec_price_mult,_xlfn.XMATCH($C12,[2]!region_CIMS),_xlfn.XMATCH(INDEX([2]!sector_CER_elec,_xlfn.XMATCH($D12,[2]!sector_CIMS)),[2]!elec_price_mult_index))</f>
        <v>1.1000000000000001</v>
      </c>
      <c r="T12" cm="1">
        <f t="array" aca="1" ref="T12" ca="1">INDEX([2]!elec_price_mult,_xlfn.XMATCH($C12,[2]!region_CIMS),_xlfn.XMATCH(INDEX([2]!sector_CER_elec,_xlfn.XMATCH($D12,[2]!sector_CIMS)),[2]!elec_price_mult_index))</f>
        <v>1.1000000000000001</v>
      </c>
      <c r="U12" cm="1">
        <f t="array" aca="1" ref="U12" ca="1">INDEX([2]!elec_price_mult,_xlfn.XMATCH($C12,[2]!region_CIMS),_xlfn.XMATCH(INDEX([2]!sector_CER_elec,_xlfn.XMATCH($D12,[2]!sector_CIMS)),[2]!elec_price_mult_index))</f>
        <v>1.1000000000000001</v>
      </c>
      <c r="V12" cm="1">
        <f t="array" aca="1" ref="V12" ca="1">INDEX([2]!elec_price_mult,_xlfn.XMATCH($C12,[2]!region_CIMS),_xlfn.XMATCH(INDEX([2]!sector_CER_elec,_xlfn.XMATCH($D12,[2]!sector_CIMS)),[2]!elec_price_mult_index))</f>
        <v>1.1000000000000001</v>
      </c>
      <c r="W12" cm="1">
        <f t="array" aca="1" ref="W12" ca="1">INDEX([2]!elec_price_mult,_xlfn.XMATCH($C12,[2]!region_CIMS),_xlfn.XMATCH(INDEX([2]!sector_CER_elec,_xlfn.XMATCH($D12,[2]!sector_CIMS)),[2]!elec_price_mult_index))</f>
        <v>1.1000000000000001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0.98609332989499998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0.98453121428433721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1.040324431884798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1.10214813999191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1.2107930759977439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1.2778465521299422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1.3493292736876232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1.3475465021682762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1.3314746926698591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1.3117984163455663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1.2942219666717825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1.0760233328263191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0.9851752900958296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0.78790498418168053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0.96572779762688199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1.239715156739178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1.1420728830147255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1.1073926185844787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1.0926779850837403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1.0510633006613568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0.95370980757360102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0.86494694088815904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2025-06-18T22:36:50Z</dcterms:created>
  <dcterms:modified xsi:type="dcterms:W3CDTF">2025-06-18T22:36:55Z</dcterms:modified>
</cp:coreProperties>
</file>