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onstruction\"/>
    </mc:Choice>
  </mc:AlternateContent>
  <xr:revisionPtr revIDLastSave="0" documentId="8_{A1BC3F59-1E15-4A6F-9025-AD92C51E2528}" xr6:coauthVersionLast="47" xr6:coauthVersionMax="47" xr10:uidLastSave="{00000000-0000-0000-0000-000000000000}"/>
  <bookViews>
    <workbookView xWindow="-120" yWindow="-120" windowWidth="29040" windowHeight="15720" xr2:uid="{8B6194FA-A236-468E-8E00-259DFE976895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6" i="1" l="1"/>
  <c r="V36" i="1"/>
  <c r="U36" i="1"/>
  <c r="T36" i="1"/>
  <c r="S36" i="1"/>
  <c r="R36" i="1"/>
  <c r="Q36" i="1"/>
  <c r="P36" i="1"/>
  <c r="O36" i="1"/>
  <c r="N36" i="1"/>
  <c r="M36" i="1"/>
  <c r="W35" i="1"/>
  <c r="V35" i="1"/>
  <c r="U35" i="1"/>
  <c r="T35" i="1"/>
  <c r="S35" i="1"/>
  <c r="R35" i="1"/>
  <c r="Q35" i="1"/>
  <c r="P35" i="1"/>
  <c r="O35" i="1"/>
  <c r="N35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W26" i="1"/>
  <c r="V26" i="1"/>
  <c r="U26" i="1"/>
  <c r="T26" i="1"/>
  <c r="S26" i="1"/>
  <c r="R26" i="1"/>
  <c r="Q26" i="1"/>
  <c r="P26" i="1"/>
  <c r="O26" i="1"/>
  <c r="N26" i="1"/>
  <c r="W19" i="1"/>
  <c r="V19" i="1"/>
  <c r="U19" i="1"/>
  <c r="T19" i="1"/>
  <c r="S19" i="1"/>
  <c r="R19" i="1"/>
  <c r="Q19" i="1"/>
  <c r="P19" i="1"/>
  <c r="O19" i="1"/>
  <c r="N19" i="1"/>
  <c r="M19" i="1"/>
  <c r="W14" i="1"/>
  <c r="V14" i="1"/>
  <c r="U14" i="1"/>
  <c r="T14" i="1"/>
  <c r="S14" i="1"/>
  <c r="R14" i="1"/>
  <c r="Q14" i="1"/>
  <c r="P14" i="1"/>
  <c r="O14" i="1"/>
  <c r="N14" i="1"/>
  <c r="M14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3" i="1"/>
  <c r="V3" i="1"/>
  <c r="U3" i="1"/>
  <c r="T3" i="1"/>
  <c r="S3" i="1"/>
  <c r="R3" i="1"/>
  <c r="Q3" i="1"/>
  <c r="Q3" i="1" a="1"/>
  <c r="P3" i="1"/>
  <c r="P3" i="1" a="1"/>
  <c r="O3" i="1"/>
  <c r="O3" i="1" a="1"/>
  <c r="N3" i="1"/>
  <c r="N3" i="1" a="1"/>
  <c r="M3" i="1"/>
  <c r="M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<sst xmlns="http://schemas.openxmlformats.org/spreadsheetml/2006/main" count="278" uniqueCount="57">
  <si>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</si>
  <si>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</si>
  <si>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</si>
  <si>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</si>
  <si>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</si>
  <si>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</si>
  <si>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</si>
  <si>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</si>
  <si>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</si>
  <si>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</si>
  <si>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</si>
  <si>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</si>
  <si>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</si>
  <si>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</si>
  <si>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</si>
  <si>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</si>
  <si>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Construction</t>
  </si>
  <si>
    <t>Service requested</t>
  </si>
  <si>
    <t>CIMS.CAN.MB.Construction</t>
  </si>
  <si>
    <t>tCO2e</t>
  </si>
  <si>
    <t>Service provided</t>
  </si>
  <si>
    <t>Competition type</t>
  </si>
  <si>
    <t>Price multiplier</t>
  </si>
  <si>
    <t>CIMS.CAN.MB.Biodiesel</t>
  </si>
  <si>
    <t>JCIMS</t>
  </si>
  <si>
    <t>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</si>
  <si>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</si>
  <si>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</si>
  <si>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</si>
  <si>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</si>
  <si>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</si>
  <si>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</si>
  <si>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</si>
  <si>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</si>
  <si>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</si>
  <si>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</si>
  <si>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</si>
  <si>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</si>
  <si>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</si>
  <si>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</si>
  <si>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</si>
  <si>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</si>
  <si>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</si>
  <si>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</si>
  <si>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</si>
  <si>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</si>
  <si>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CIMS.CAN.MB.Construction.Transport</t>
  </si>
  <si>
    <t>Transport</t>
  </si>
  <si>
    <t>Tech Compete</t>
  </si>
  <si>
    <t>Diesel</t>
  </si>
  <si>
    <t>Market share</t>
  </si>
  <si>
    <t>%</t>
  </si>
  <si>
    <t>Lifetime</t>
  </si>
  <si>
    <t>Years</t>
  </si>
  <si>
    <t>CIMS.CAN.MB.Fuel Blends.Diesel_Transportation</t>
  </si>
  <si>
    <t>GJ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</si>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</sst>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20.902000000000001</v>
          </cell>
        </row>
        <row r="9">
          <cell r="A9" t="str">
            <v>ECONOMIC CATEGORY</v>
          </cell>
          <cell r="C9">
            <v>1.4119999999999999</v>
          </cell>
        </row>
        <row r="10">
          <cell r="C10">
            <v>1.3639999999999999</v>
          </cell>
        </row>
        <row r="11">
          <cell r="C11">
            <v>0</v>
          </cell>
        </row>
        <row r="12">
          <cell r="C12">
            <v>0.255</v>
          </cell>
        </row>
        <row r="13">
          <cell r="C13">
            <v>0.255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1.1089999999999998</v>
          </cell>
        </row>
        <row r="21">
          <cell r="C21">
            <v>4.8000000000000001E-2</v>
          </cell>
        </row>
        <row r="22">
          <cell r="C22">
            <v>0</v>
          </cell>
        </row>
        <row r="23">
          <cell r="C23">
            <v>4.8000000000000001E-2</v>
          </cell>
        </row>
        <row r="24">
          <cell r="C24">
            <v>1.0739999999999998</v>
          </cell>
        </row>
        <row r="25">
          <cell r="C25">
            <v>5.4009999999999998</v>
          </cell>
        </row>
        <row r="26">
          <cell r="C26">
            <v>3.2589999999999999</v>
          </cell>
        </row>
        <row r="27">
          <cell r="C27">
            <v>2.7159999999999997</v>
          </cell>
        </row>
        <row r="28">
          <cell r="C28">
            <v>0.54300000000000004</v>
          </cell>
        </row>
        <row r="29">
          <cell r="C29">
            <v>1.5249999999999999</v>
          </cell>
        </row>
        <row r="30">
          <cell r="C30">
            <v>1.4229999999999998</v>
          </cell>
        </row>
        <row r="31">
          <cell r="C31">
            <v>0.10200000000000001</v>
          </cell>
        </row>
        <row r="32">
          <cell r="C32">
            <v>0.61699999999999999</v>
          </cell>
        </row>
        <row r="33">
          <cell r="C33">
            <v>1.431</v>
          </cell>
        </row>
        <row r="34">
          <cell r="C34">
            <v>8.2000000000000003E-2</v>
          </cell>
        </row>
        <row r="35">
          <cell r="C35">
            <v>0.18</v>
          </cell>
        </row>
        <row r="36">
          <cell r="C36">
            <v>0.21700000000000003</v>
          </cell>
        </row>
        <row r="37">
          <cell r="C37">
            <v>4.8000000000000001E-2</v>
          </cell>
        </row>
        <row r="38">
          <cell r="C38">
            <v>1.4999999999999999E-2</v>
          </cell>
        </row>
        <row r="39">
          <cell r="C39">
            <v>0.114</v>
          </cell>
        </row>
        <row r="40">
          <cell r="C40">
            <v>0.77499999999999925</v>
          </cell>
        </row>
        <row r="41">
          <cell r="C41">
            <v>3.1660000000000004</v>
          </cell>
        </row>
        <row r="42">
          <cell r="C42">
            <v>1.7570000000000001</v>
          </cell>
        </row>
        <row r="43">
          <cell r="C43">
            <v>1.4089999999999998</v>
          </cell>
        </row>
        <row r="44">
          <cell r="C44">
            <v>6.4329999999999998</v>
          </cell>
        </row>
        <row r="45">
          <cell r="C45">
            <v>0.78500000000000003</v>
          </cell>
        </row>
        <row r="46">
          <cell r="C46">
            <v>1.8859999999999999</v>
          </cell>
        </row>
        <row r="47">
          <cell r="C47">
            <v>3.762</v>
          </cell>
        </row>
        <row r="48">
          <cell r="C48">
            <v>1.1969999999999998</v>
          </cell>
        </row>
        <row r="49">
          <cell r="C49">
            <v>1.1239999999999999</v>
          </cell>
        </row>
        <row r="50">
          <cell r="C50">
            <v>7.2999999999999995E-2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0.78800000000000014</v>
          </cell>
        </row>
        <row r="54">
          <cell r="C54">
            <v>0.42300000000000004</v>
          </cell>
        </row>
        <row r="55">
          <cell r="C55">
            <v>0.33500000000000002</v>
          </cell>
        </row>
        <row r="56">
          <cell r="C56">
            <v>0.03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20.620000000000005</v>
          </cell>
        </row>
        <row r="68">
          <cell r="A68" t="str">
            <v>ECONOMIC CATEGORY</v>
          </cell>
          <cell r="C68">
            <v>0.95600000000000007</v>
          </cell>
        </row>
        <row r="69">
          <cell r="C69">
            <v>0.92800000000000016</v>
          </cell>
        </row>
        <row r="70">
          <cell r="C70">
            <v>0</v>
          </cell>
        </row>
        <row r="71">
          <cell r="C71">
            <v>0.29299999999999998</v>
          </cell>
        </row>
        <row r="72">
          <cell r="C72">
            <v>0.29299999999999998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0.63500000000000012</v>
          </cell>
        </row>
        <row r="80">
          <cell r="C80">
            <v>2.8000000000000001E-2</v>
          </cell>
        </row>
        <row r="81">
          <cell r="C81">
            <v>0</v>
          </cell>
        </row>
        <row r="82">
          <cell r="C82">
            <v>2.8000000000000001E-2</v>
          </cell>
        </row>
        <row r="83">
          <cell r="C83">
            <v>0.36399999999999999</v>
          </cell>
        </row>
        <row r="84">
          <cell r="C84">
            <v>5.6959999999999997</v>
          </cell>
        </row>
        <row r="85">
          <cell r="C85">
            <v>3.1709999999999998</v>
          </cell>
        </row>
        <row r="86">
          <cell r="C86">
            <v>2.6259999999999999</v>
          </cell>
        </row>
        <row r="87">
          <cell r="C87">
            <v>0.54500000000000004</v>
          </cell>
        </row>
        <row r="88">
          <cell r="C88">
            <v>1.823</v>
          </cell>
        </row>
        <row r="89">
          <cell r="C89">
            <v>1.732</v>
          </cell>
        </row>
        <row r="90">
          <cell r="C90">
            <v>9.0999999999999998E-2</v>
          </cell>
        </row>
        <row r="91">
          <cell r="C91">
            <v>0.70199999999999996</v>
          </cell>
        </row>
        <row r="92">
          <cell r="C92">
            <v>1.5760000000000001</v>
          </cell>
        </row>
        <row r="93">
          <cell r="C93">
            <v>0.15000000000000002</v>
          </cell>
        </row>
        <row r="94">
          <cell r="C94">
            <v>0.20800000000000002</v>
          </cell>
        </row>
        <row r="95">
          <cell r="C95">
            <v>0.16800000000000001</v>
          </cell>
        </row>
        <row r="96">
          <cell r="C96">
            <v>4.2999999999999997E-2</v>
          </cell>
        </row>
        <row r="97">
          <cell r="C97">
            <v>0</v>
          </cell>
        </row>
        <row r="98">
          <cell r="C98">
            <v>0.13</v>
          </cell>
        </row>
        <row r="99">
          <cell r="C99">
            <v>0.877</v>
          </cell>
        </row>
        <row r="100">
          <cell r="C100">
            <v>2.6820000000000004</v>
          </cell>
        </row>
        <row r="101">
          <cell r="C101">
            <v>1.5589999999999999</v>
          </cell>
        </row>
        <row r="102">
          <cell r="C102">
            <v>1.123</v>
          </cell>
        </row>
        <row r="103">
          <cell r="C103">
            <v>7.03</v>
          </cell>
        </row>
        <row r="104">
          <cell r="C104">
            <v>1.042</v>
          </cell>
        </row>
        <row r="105">
          <cell r="C105">
            <v>1.411</v>
          </cell>
        </row>
        <row r="106">
          <cell r="C106">
            <v>4.577</v>
          </cell>
        </row>
        <row r="107">
          <cell r="C107">
            <v>1.2919999999999998</v>
          </cell>
        </row>
        <row r="108">
          <cell r="C108">
            <v>1.2189999999999999</v>
          </cell>
        </row>
        <row r="109">
          <cell r="C109">
            <v>7.2999999999999995E-2</v>
          </cell>
        </row>
        <row r="110">
          <cell r="C110">
            <v>0</v>
          </cell>
        </row>
        <row r="111">
          <cell r="C111">
            <v>0</v>
          </cell>
        </row>
        <row r="112">
          <cell r="C112">
            <v>1.024</v>
          </cell>
        </row>
        <row r="113">
          <cell r="C113">
            <v>0.54500000000000004</v>
          </cell>
        </row>
        <row r="114">
          <cell r="C114">
            <v>0.45400000000000001</v>
          </cell>
        </row>
        <row r="115">
          <cell r="C115">
            <v>2.5000000000000001E-2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19.254999999999999</v>
          </cell>
        </row>
        <row r="127">
          <cell r="A127" t="str">
            <v>ECONOMIC CATEGORY</v>
          </cell>
          <cell r="C127">
            <v>0.58799999999999997</v>
          </cell>
        </row>
        <row r="128">
          <cell r="C128">
            <v>0.55699999999999994</v>
          </cell>
        </row>
        <row r="129">
          <cell r="C129">
            <v>0</v>
          </cell>
        </row>
        <row r="130">
          <cell r="C130">
            <v>0.52299999999999991</v>
          </cell>
        </row>
        <row r="131">
          <cell r="C131">
            <v>0.52299999999999991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3.4000000000000002E-2</v>
          </cell>
        </row>
        <row r="139">
          <cell r="C139">
            <v>3.1E-2</v>
          </cell>
        </row>
        <row r="140">
          <cell r="C140">
            <v>1E-3</v>
          </cell>
        </row>
        <row r="141">
          <cell r="C141">
            <v>0.03</v>
          </cell>
        </row>
        <row r="142">
          <cell r="C142">
            <v>9.7000000000000003E-2</v>
          </cell>
        </row>
        <row r="143">
          <cell r="C143">
            <v>5.9559999999999995</v>
          </cell>
        </row>
        <row r="144">
          <cell r="C144">
            <v>3.1619999999999999</v>
          </cell>
        </row>
        <row r="145">
          <cell r="C145">
            <v>2.6789999999999998</v>
          </cell>
        </row>
        <row r="146">
          <cell r="C146">
            <v>0.48299999999999998</v>
          </cell>
        </row>
        <row r="147">
          <cell r="C147">
            <v>2.0470000000000002</v>
          </cell>
        </row>
        <row r="148">
          <cell r="C148">
            <v>1.9729999999999999</v>
          </cell>
        </row>
        <row r="149">
          <cell r="C149">
            <v>7.3999999999999996E-2</v>
          </cell>
        </row>
        <row r="150">
          <cell r="C150">
            <v>0.747</v>
          </cell>
        </row>
        <row r="151">
          <cell r="C151">
            <v>1.321</v>
          </cell>
        </row>
        <row r="152">
          <cell r="C152">
            <v>0.21400000000000002</v>
          </cell>
        </row>
        <row r="153">
          <cell r="C153">
            <v>0.14800000000000002</v>
          </cell>
        </row>
        <row r="154">
          <cell r="C154">
            <v>5.7999999999999996E-2</v>
          </cell>
        </row>
        <row r="155">
          <cell r="C155">
            <v>4.4999999999999998E-2</v>
          </cell>
        </row>
        <row r="156">
          <cell r="C156">
            <v>0</v>
          </cell>
        </row>
        <row r="157">
          <cell r="C157">
            <v>9.6000000000000002E-2</v>
          </cell>
        </row>
        <row r="158">
          <cell r="C158">
            <v>0.76</v>
          </cell>
        </row>
        <row r="159">
          <cell r="C159">
            <v>2.6020000000000003</v>
          </cell>
        </row>
        <row r="160">
          <cell r="C160">
            <v>1.569</v>
          </cell>
        </row>
        <row r="161">
          <cell r="C161">
            <v>1.0329999999999999</v>
          </cell>
        </row>
        <row r="162">
          <cell r="C162">
            <v>6.3779999999999992</v>
          </cell>
        </row>
        <row r="163">
          <cell r="C163">
            <v>0.73599999999999999</v>
          </cell>
        </row>
        <row r="164">
          <cell r="C164">
            <v>1.875</v>
          </cell>
        </row>
        <row r="165">
          <cell r="C165">
            <v>3.7669999999999999</v>
          </cell>
        </row>
        <row r="166">
          <cell r="C166">
            <v>1.375</v>
          </cell>
        </row>
        <row r="167">
          <cell r="C167">
            <v>1.2969999999999999</v>
          </cell>
        </row>
        <row r="168">
          <cell r="C168">
            <v>7.8E-2</v>
          </cell>
        </row>
        <row r="169">
          <cell r="C169">
            <v>0</v>
          </cell>
        </row>
        <row r="170">
          <cell r="C170">
            <v>0</v>
          </cell>
        </row>
        <row r="171">
          <cell r="C171">
            <v>0.93800000000000017</v>
          </cell>
        </row>
        <row r="172">
          <cell r="C172">
            <v>0.62400000000000011</v>
          </cell>
        </row>
        <row r="173">
          <cell r="C173">
            <v>0.30200000000000005</v>
          </cell>
        </row>
        <row r="174">
          <cell r="C174">
            <v>1.2E-2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20.838999999999995</v>
          </cell>
        </row>
        <row r="186">
          <cell r="A186" t="str">
            <v>ECONOMIC CATEGORY</v>
          </cell>
          <cell r="C186">
            <v>1.099</v>
          </cell>
        </row>
        <row r="187">
          <cell r="C187">
            <v>1.0649999999999999</v>
          </cell>
        </row>
        <row r="188">
          <cell r="C188">
            <v>0</v>
          </cell>
        </row>
        <row r="189">
          <cell r="C189">
            <v>0.73499999999999999</v>
          </cell>
        </row>
        <row r="190">
          <cell r="C190">
            <v>0.73499999999999999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0.33000000000000007</v>
          </cell>
        </row>
        <row r="198">
          <cell r="C198">
            <v>3.3999999999999996E-2</v>
          </cell>
        </row>
        <row r="199">
          <cell r="C199">
            <v>0</v>
          </cell>
        </row>
        <row r="200">
          <cell r="C200">
            <v>3.3999999999999996E-2</v>
          </cell>
        </row>
        <row r="201">
          <cell r="C201">
            <v>0.125</v>
          </cell>
        </row>
        <row r="202">
          <cell r="C202">
            <v>6.2929999999999993</v>
          </cell>
        </row>
        <row r="203">
          <cell r="C203">
            <v>3.3469999999999995</v>
          </cell>
        </row>
        <row r="204">
          <cell r="C204">
            <v>2.8639999999999999</v>
          </cell>
        </row>
        <row r="205">
          <cell r="C205">
            <v>0.48299999999999998</v>
          </cell>
        </row>
        <row r="206">
          <cell r="C206">
            <v>1.8859999999999999</v>
          </cell>
        </row>
        <row r="207">
          <cell r="C207">
            <v>1.8279999999999998</v>
          </cell>
        </row>
        <row r="208">
          <cell r="C208">
            <v>5.8000000000000003E-2</v>
          </cell>
        </row>
        <row r="209">
          <cell r="C209">
            <v>1.06</v>
          </cell>
        </row>
        <row r="210">
          <cell r="C210">
            <v>1.3109999999999999</v>
          </cell>
        </row>
        <row r="211">
          <cell r="C211">
            <v>0.161</v>
          </cell>
        </row>
        <row r="212">
          <cell r="C212">
            <v>4.7E-2</v>
          </cell>
        </row>
        <row r="213">
          <cell r="C213">
            <v>4.5000000000000005E-2</v>
          </cell>
        </row>
        <row r="214">
          <cell r="C214">
            <v>6.0000000000000005E-2</v>
          </cell>
        </row>
        <row r="215">
          <cell r="C215">
            <v>0</v>
          </cell>
        </row>
        <row r="216">
          <cell r="C216">
            <v>0.11200000000000002</v>
          </cell>
        </row>
        <row r="217">
          <cell r="C217">
            <v>0.88600000000000001</v>
          </cell>
        </row>
        <row r="218">
          <cell r="C218">
            <v>2.6559999999999997</v>
          </cell>
        </row>
        <row r="219">
          <cell r="C219">
            <v>1.556</v>
          </cell>
        </row>
        <row r="220">
          <cell r="C220">
            <v>1.0999999999999999</v>
          </cell>
        </row>
        <row r="221">
          <cell r="C221">
            <v>6.7949999999999999</v>
          </cell>
        </row>
        <row r="222">
          <cell r="C222">
            <v>1.0879999999999999</v>
          </cell>
        </row>
        <row r="223">
          <cell r="C223">
            <v>2.2519999999999998</v>
          </cell>
        </row>
        <row r="224">
          <cell r="C224">
            <v>3.4550000000000001</v>
          </cell>
        </row>
        <row r="225">
          <cell r="C225">
            <v>1.345</v>
          </cell>
        </row>
        <row r="226">
          <cell r="C226">
            <v>1.2589999999999999</v>
          </cell>
        </row>
        <row r="227">
          <cell r="C227">
            <v>8.5999999999999993E-2</v>
          </cell>
        </row>
        <row r="228">
          <cell r="C228">
            <v>0</v>
          </cell>
        </row>
        <row r="229">
          <cell r="C229">
            <v>0</v>
          </cell>
        </row>
        <row r="230">
          <cell r="C230">
            <v>1.2149999999999999</v>
          </cell>
        </row>
        <row r="231">
          <cell r="C231">
            <v>0.83699999999999997</v>
          </cell>
        </row>
        <row r="232">
          <cell r="C232">
            <v>0.36299999999999999</v>
          </cell>
        </row>
        <row r="233">
          <cell r="C233">
            <v>1.4999999999999999E-2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21.085000000000001</v>
          </cell>
        </row>
        <row r="245">
          <cell r="A245" t="str">
            <v>ECONOMIC CATEGORY</v>
          </cell>
          <cell r="C245">
            <v>0.84899999999999998</v>
          </cell>
        </row>
        <row r="246">
          <cell r="C246">
            <v>0.81299999999999994</v>
          </cell>
        </row>
        <row r="247">
          <cell r="C247">
            <v>0</v>
          </cell>
        </row>
        <row r="248">
          <cell r="C248">
            <v>0.60399999999999998</v>
          </cell>
        </row>
        <row r="249">
          <cell r="C249">
            <v>0.60399999999999998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0.20899999999999999</v>
          </cell>
        </row>
        <row r="257">
          <cell r="C257">
            <v>3.6000000000000004E-2</v>
          </cell>
        </row>
        <row r="258">
          <cell r="C258">
            <v>0</v>
          </cell>
        </row>
        <row r="259">
          <cell r="C259">
            <v>3.6000000000000004E-2</v>
          </cell>
        </row>
        <row r="260">
          <cell r="C260">
            <v>4.2999999999999997E-2</v>
          </cell>
        </row>
        <row r="261">
          <cell r="C261">
            <v>5.8780000000000001</v>
          </cell>
        </row>
        <row r="262">
          <cell r="C262">
            <v>3.1629999999999998</v>
          </cell>
        </row>
        <row r="263">
          <cell r="C263">
            <v>2.8249999999999997</v>
          </cell>
        </row>
        <row r="264">
          <cell r="C264">
            <v>0.33800000000000002</v>
          </cell>
        </row>
        <row r="265">
          <cell r="C265">
            <v>1.81</v>
          </cell>
        </row>
        <row r="266">
          <cell r="C266">
            <v>1.716</v>
          </cell>
        </row>
        <row r="267">
          <cell r="C267">
            <v>9.4E-2</v>
          </cell>
        </row>
        <row r="268">
          <cell r="C268">
            <v>0.90500000000000003</v>
          </cell>
        </row>
        <row r="269">
          <cell r="C269">
            <v>1.3140000000000001</v>
          </cell>
        </row>
        <row r="270">
          <cell r="C270">
            <v>0.254</v>
          </cell>
        </row>
        <row r="271">
          <cell r="C271">
            <v>3.7999999999999999E-2</v>
          </cell>
        </row>
        <row r="272">
          <cell r="C272">
            <v>4.9000000000000002E-2</v>
          </cell>
        </row>
        <row r="273">
          <cell r="C273">
            <v>4.3000000000000003E-2</v>
          </cell>
        </row>
        <row r="274">
          <cell r="C274">
            <v>0</v>
          </cell>
        </row>
        <row r="275">
          <cell r="C275">
            <v>0.108</v>
          </cell>
        </row>
        <row r="276">
          <cell r="C276">
            <v>0.82200000000000006</v>
          </cell>
        </row>
        <row r="277">
          <cell r="C277">
            <v>3.0309999999999997</v>
          </cell>
        </row>
        <row r="278">
          <cell r="C278">
            <v>1.754</v>
          </cell>
        </row>
        <row r="279">
          <cell r="C279">
            <v>1.2769999999999999</v>
          </cell>
        </row>
        <row r="280">
          <cell r="C280">
            <v>7.6750000000000007</v>
          </cell>
        </row>
        <row r="281">
          <cell r="C281">
            <v>1.4350000000000001</v>
          </cell>
        </row>
        <row r="282">
          <cell r="C282">
            <v>2.7650000000000001</v>
          </cell>
        </row>
        <row r="283">
          <cell r="C283">
            <v>3.4750000000000001</v>
          </cell>
        </row>
        <row r="284">
          <cell r="C284">
            <v>1.196</v>
          </cell>
        </row>
        <row r="285">
          <cell r="C285">
            <v>1.1059999999999999</v>
          </cell>
        </row>
        <row r="286">
          <cell r="C286">
            <v>0.09</v>
          </cell>
        </row>
        <row r="287">
          <cell r="C287">
            <v>0</v>
          </cell>
        </row>
        <row r="288">
          <cell r="C288">
            <v>0</v>
          </cell>
        </row>
        <row r="289">
          <cell r="C289">
            <v>1.099</v>
          </cell>
        </row>
        <row r="290">
          <cell r="C290">
            <v>0.70599999999999996</v>
          </cell>
        </row>
        <row r="291">
          <cell r="C291">
            <v>0.374</v>
          </cell>
        </row>
        <row r="292">
          <cell r="C292">
            <v>1.9E-2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1E2B-6F59-4CE5-82FB-C80D69F292E0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aca="1" ref="M3" ca="1">INDEX([1]MB_2!$C$1:$C$293,_xlfn.XMATCH(M$2,[1]MB_2!$A$1:$A$293)+54)*10^6</f>
        <v>335000</v>
      </c>
      <c r="N3" cm="1">
        <f t="array" aca="1" ref="N3" ca="1">INDEX([1]MB_2!$C$1:$C$293,_xlfn.XMATCH(N$2,[1]MB_2!$A$1:$A$293)+54)*10^6</f>
        <v>454000</v>
      </c>
      <c r="O3" cm="1">
        <f t="array" aca="1" ref="O3" ca="1">INDEX([1]MB_2!$C$1:$C$293,_xlfn.XMATCH(O$2,[1]MB_2!$A$1:$A$293)+54)*10^6</f>
        <v>302000.00000000006</v>
      </c>
      <c r="P3" cm="1">
        <f t="array" aca="1" ref="P3" ca="1">INDEX([1]MB_2!$C$1:$C$293,_xlfn.XMATCH(P$2,[1]MB_2!$A$1:$A$293)+54)*10^6</f>
        <v>363000</v>
      </c>
      <c r="Q3" cm="1">
        <f t="array" aca="1" ref="Q3" ca="1">INDEX([1]MB_2!$C$1:$C$293,_xlfn.XMATCH(Q$2,[1]MB_2!$A$1:$A$293)+54)*10^6</f>
        <v>374000</v>
      </c>
      <c r="R3">
        <f ca="1">Q3</f>
        <v>374000</v>
      </c>
      <c r="S3">
        <f t="shared" ref="S3:W3" ca="1" si="0">R3</f>
        <v>374000</v>
      </c>
      <c r="T3">
        <f t="shared" ca="1" si="0"/>
        <v>374000</v>
      </c>
      <c r="U3">
        <f t="shared" ca="1" si="0"/>
        <v>374000</v>
      </c>
      <c r="V3">
        <f t="shared" ca="1" si="0"/>
        <v>374000</v>
      </c>
      <c r="W3">
        <f t="shared" ca="1" si="0"/>
        <v>374000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v>1.8</v>
      </c>
      <c r="N6">
        <v>1.8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25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26</v>
      </c>
      <c r="K7" t="s">
        <v>24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25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25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25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25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24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25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32</v>
      </c>
      <c r="M12" cm="1">
        <f t="array" aca="1" ref="M12" ca="1">INDEX([2]!elec_price_mult,_xlfn.XMATCH($C12,[2]!region_CIMS),_xlfn.XMATCH(INDEX([2]!sector_CER_elec,MATCH($D12,[2]!sector_CIMS,0)),[2]!elec_price_mult_index))</f>
        <v>1.5</v>
      </c>
      <c r="N12" cm="1">
        <f t="array" aca="1" ref="N12" ca="1">INDEX([2]!elec_price_mult,_xlfn.XMATCH($C12,[2]!region_CIMS),_xlfn.XMATCH(INDEX([2]!sector_CER_elec,MATCH($D12,[2]!sector_CIMS,0)),[2]!elec_price_mult_index))</f>
        <v>1.5</v>
      </c>
      <c r="O12" cm="1">
        <f t="array" aca="1" ref="O12" ca="1">INDEX([2]!elec_price_mult,_xlfn.XMATCH($C12,[2]!region_CIMS),_xlfn.XMATCH(INDEX([2]!sector_CER_elec,MATCH($D12,[2]!sector_CIMS,0)),[2]!elec_price_mult_index))</f>
        <v>1.5</v>
      </c>
      <c r="P12" cm="1">
        <f t="array" aca="1" ref="P12" ca="1">INDEX([2]!elec_price_mult,_xlfn.XMATCH($C12,[2]!region_CIMS),_xlfn.XMATCH(INDEX([2]!sector_CER_elec,MATCH($D12,[2]!sector_CIMS,0)),[2]!elec_price_mult_index))</f>
        <v>1.5</v>
      </c>
      <c r="Q12" cm="1">
        <f t="array" aca="1" ref="Q12" ca="1">INDEX([2]!elec_price_mult,_xlfn.XMATCH($C12,[2]!region_CIMS),_xlfn.XMATCH(INDEX([2]!sector_CER_elec,MATCH($D12,[2]!sector_CIMS,0)),[2]!elec_price_mult_index))</f>
        <v>1.5</v>
      </c>
      <c r="R12" cm="1">
        <f t="array" aca="1" ref="R12" ca="1">INDEX([2]!elec_price_mult,_xlfn.XMATCH($C12,[2]!region_CIMS),_xlfn.XMATCH(INDEX([2]!sector_CER_elec,MATCH($D12,[2]!sector_CIMS,0)),[2]!elec_price_mult_index))</f>
        <v>1.5</v>
      </c>
      <c r="S12" cm="1">
        <f t="array" aca="1" ref="S12" ca="1">INDEX([2]!elec_price_mult,_xlfn.XMATCH($C12,[2]!region_CIMS),_xlfn.XMATCH(INDEX([2]!sector_CER_elec,MATCH($D12,[2]!sector_CIMS,0)),[2]!elec_price_mult_index))</f>
        <v>1.5</v>
      </c>
      <c r="T12" cm="1">
        <f t="array" aca="1" ref="T12" ca="1">INDEX([2]!elec_price_mult,_xlfn.XMATCH($C12,[2]!region_CIMS),_xlfn.XMATCH(INDEX([2]!sector_CER_elec,MATCH($D12,[2]!sector_CIMS,0)),[2]!elec_price_mult_index))</f>
        <v>1.5</v>
      </c>
      <c r="U12" cm="1">
        <f t="array" aca="1" ref="U12" ca="1">INDEX([2]!elec_price_mult,_xlfn.XMATCH($C12,[2]!region_CIMS),_xlfn.XMATCH(INDEX([2]!sector_CER_elec,MATCH($D12,[2]!sector_CIMS,0)),[2]!elec_price_mult_index))</f>
        <v>1.5</v>
      </c>
      <c r="V12" cm="1">
        <f t="array" aca="1" ref="V12" ca="1">INDEX([2]!elec_price_mult,_xlfn.XMATCH($C12,[2]!region_CIMS),_xlfn.XMATCH(INDEX([2]!sector_CER_elec,MATCH($D12,[2]!sector_CIMS,0)),[2]!elec_price_mult_index))</f>
        <v>1.5</v>
      </c>
      <c r="W12" cm="1">
        <f t="array" aca="1" ref="W12" ca="1">INDEX([2]!elec_price_mult,_xlfn.XMATCH($C12,[2]!region_CIMS),_xlfn.XMATCH(INDEX([2]!sector_CER_elec,MATCH($D12,[2]!sector_CIMS,0)),[2]!elec_price_mult_index))</f>
        <v>1.5</v>
      </c>
      <c r="X12" t="s">
        <v>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25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32</v>
      </c>
      <c r="M14">
        <f ca="1">INDEX([2]!CER_prices,MATCH($C14&amp;INDEX([2]!sector_CER,MATCH($D14,[2]!sector_CIMS,0))&amp;$J14,[2]!CER_prices_index,0),MATCH(M$2,[2]!CER_year,0))/ROUND(INDEX([2]Prices!K$29:K$210,MATCH("CAN"&amp;"Industrial"&amp;$J14,[2]Prices!$CJ$29:$CJ$210,0)),2)</f>
        <v>1.521205332561959</v>
      </c>
      <c r="N14">
        <f ca="1">INDEX([2]!CER_prices,MATCH($C14&amp;INDEX([2]!sector_CER,MATCH($D14,[2]!sector_CIMS,0))&amp;$J14,[2]!CER_prices_index,0),MATCH(N$2,[2]!CER_year,0))/ROUND(INDEX([2]Prices!L$29:L$210,MATCH("CAN"&amp;"Industrial"&amp;$J14,[2]Prices!$CJ$29:$CJ$210,0)),2)</f>
        <v>1.4631367071289274</v>
      </c>
      <c r="O14">
        <f ca="1">INDEX([2]!CER_prices,MATCH($C14&amp;INDEX([2]!sector_CER,MATCH($D14,[2]!sector_CIMS,0))&amp;$J14,[2]!CER_prices_index,0),MATCH(O$2,[2]!CER_year,0))/ROUND(INDEX([2]Prices!M$29:M$210,MATCH("CAN"&amp;"Industrial"&amp;$J14,[2]Prices!$CJ$29:$CJ$210,0)),2)</f>
        <v>1.3271741523361684</v>
      </c>
      <c r="P14">
        <f ca="1">INDEX([2]!CER_prices,MATCH($C14&amp;INDEX([2]!sector_CER,MATCH($D14,[2]!sector_CIMS,0))&amp;$J14,[2]!CER_prices_index,0),MATCH(P$2,[2]!CER_year,0))/ROUND(INDEX([2]Prices!N$29:N$210,MATCH("CAN"&amp;"Industrial"&amp;$J14,[2]Prices!$CJ$29:$CJ$210,0)),2)</f>
        <v>1.2676517412436841</v>
      </c>
      <c r="Q14">
        <f ca="1">INDEX([2]!CER_prices,MATCH($C14&amp;INDEX([2]!sector_CER,MATCH($D14,[2]!sector_CIMS,0))&amp;$J14,[2]!CER_prices_index,0),MATCH(Q$2,[2]!CER_year,0))/ROUND(INDEX([2]Prices!O$29:O$210,MATCH("CAN"&amp;"Industrial"&amp;$J14,[2]Prices!$CJ$29:$CJ$210,0)),2)</f>
        <v>1.0406029864621156</v>
      </c>
      <c r="R14">
        <f ca="1">INDEX([2]!CER_prices,MATCH($C14&amp;INDEX([2]!sector_CER,MATCH($D14,[2]!sector_CIMS,0))&amp;$J14,[2]!CER_prices_index,0),MATCH(R$2,[2]!CER_year,0))/ROUND(INDEX([2]Prices!P$29:P$210,MATCH("CAN"&amp;"Industrial"&amp;$J14,[2]Prices!$CJ$29:$CJ$210,0)),2)</f>
        <v>0.82279366657212527</v>
      </c>
      <c r="S14">
        <f ca="1">INDEX([2]!CER_prices,MATCH($C14&amp;INDEX([2]!sector_CER,MATCH($D14,[2]!sector_CIMS,0))&amp;$J14,[2]!CER_prices_index,0),MATCH(S$2,[2]!CER_year,0))/ROUND(INDEX([2]Prices!Q$29:Q$210,MATCH("CAN"&amp;"Industrial"&amp;$J14,[2]Prices!$CJ$29:$CJ$210,0)),2)</f>
        <v>0.67292907932909596</v>
      </c>
      <c r="T14">
        <f ca="1">INDEX([2]!CER_prices,MATCH($C14&amp;INDEX([2]!sector_CER,MATCH($D14,[2]!sector_CIMS,0))&amp;$J14,[2]!CER_prices_index,0),MATCH(T$2,[2]!CER_year,0))/ROUND(INDEX([2]Prices!R$29:R$210,MATCH("CAN"&amp;"Industrial"&amp;$J14,[2]Prices!$CJ$29:$CJ$210,0)),2)</f>
        <v>0.7131311786051665</v>
      </c>
      <c r="U14">
        <f ca="1">INDEX([2]!CER_prices,MATCH($C14&amp;INDEX([2]!sector_CER,MATCH($D14,[2]!sector_CIMS,0))&amp;$J14,[2]!CER_prices_index,0),MATCH(U$2,[2]!CER_year,0))/ROUND(INDEX([2]Prices!S$29:S$210,MATCH("CAN"&amp;"Industrial"&amp;$J14,[2]Prices!$CJ$29:$CJ$210,0)),2)</f>
        <v>0.76712782587519701</v>
      </c>
      <c r="V14">
        <f ca="1">INDEX([2]!CER_prices,MATCH($C14&amp;INDEX([2]!sector_CER,MATCH($D14,[2]!sector_CIMS,0))&amp;$J14,[2]!CER_prices_index,0),MATCH(V$2,[2]!CER_year,0))/ROUND(INDEX([2]Prices!T$29:T$210,MATCH("CAN"&amp;"Industrial"&amp;$J14,[2]Prices!$CJ$29:$CJ$210,0)),2)</f>
        <v>0.81725638818215884</v>
      </c>
      <c r="W14">
        <f ca="1">INDEX([2]!CER_prices,MATCH($C14&amp;INDEX([2]!sector_CER,MATCH($D14,[2]!sector_CIMS,0))&amp;$J14,[2]!CER_prices_index,0),MATCH(W$2,[2]!CER_year,0))/ROUND(INDEX([2]Prices!U$29:U$210,MATCH("CAN"&amp;"Industrial"&amp;$J14,[2]Prices!$CJ$29:$CJ$210,0)),2)</f>
        <v>0.85461188525114429</v>
      </c>
      <c r="X14" t="s">
        <v>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25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25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25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25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32</v>
      </c>
      <c r="M19">
        <f ca="1">INDEX([2]!CER_prices,MATCH($C19&amp;INDEX([2]!sector_CER,MATCH($D19,[2]!sector_CIMS,0))&amp;$J19,[2]!CER_prices_index,0),MATCH(M$2,[2]!CER_year,0))/ROUND(INDEX([2]Prices!K$29:K$210,MATCH("CAN"&amp;"Industrial"&amp;$J19,[2]Prices!$CJ$29:$CJ$210,0)),2)</f>
        <v>1.1747887383055746</v>
      </c>
      <c r="N19">
        <f ca="1">INDEX([2]!CER_prices,MATCH($C19&amp;INDEX([2]!sector_CER,MATCH($D19,[2]!sector_CIMS,0))&amp;$J19,[2]!CER_prices_index,0),MATCH(N$2,[2]!CER_year,0))/ROUND(INDEX([2]Prices!L$29:L$210,MATCH("CAN"&amp;"Industrial"&amp;$J19,[2]Prices!$CJ$29:$CJ$210,0)),2)</f>
        <v>1.1998296597679028</v>
      </c>
      <c r="O19">
        <f ca="1">INDEX([2]!CER_prices,MATCH($C19&amp;INDEX([2]!sector_CER,MATCH($D19,[2]!sector_CIMS,0))&amp;$J19,[2]!CER_prices_index,0),MATCH(O$2,[2]!CER_year,0))/ROUND(INDEX([2]Prices!M$29:M$210,MATCH("CAN"&amp;"Industrial"&amp;$J19,[2]Prices!$CJ$29:$CJ$210,0)),2)</f>
        <v>1.3031138993747173</v>
      </c>
      <c r="P19">
        <f ca="1">INDEX([2]!CER_prices,MATCH($C19&amp;INDEX([2]!sector_CER,MATCH($D19,[2]!sector_CIMS,0))&amp;$J19,[2]!CER_prices_index,0),MATCH(P$2,[2]!CER_year,0))/ROUND(INDEX([2]Prices!N$29:N$210,MATCH("CAN"&amp;"Industrial"&amp;$J19,[2]Prices!$CJ$29:$CJ$210,0)),2)</f>
        <v>1.5186714290517864</v>
      </c>
      <c r="Q19">
        <f ca="1">INDEX([2]!CER_prices,MATCH($C19&amp;INDEX([2]!sector_CER,MATCH($D19,[2]!sector_CIMS,0))&amp;$J19,[2]!CER_prices_index,0),MATCH(Q$2,[2]!CER_year,0))/ROUND(INDEX([2]Prices!O$29:O$210,MATCH("CAN"&amp;"Industrial"&amp;$J19,[2]Prices!$CJ$29:$CJ$210,0)),2)</f>
        <v>1.2944285301284046</v>
      </c>
      <c r="R19">
        <f ca="1">INDEX([2]!CER_prices,MATCH($C19&amp;INDEX([2]!sector_CER,MATCH($D19,[2]!sector_CIMS,0))&amp;$J19,[2]!CER_prices_index,0),MATCH(R$2,[2]!CER_year,0))/ROUND(INDEX([2]Prices!P$29:P$210,MATCH("CAN"&amp;"Industrial"&amp;$J19,[2]Prices!$CJ$29:$CJ$210,0)),2)</f>
        <v>0.95493719904292262</v>
      </c>
      <c r="S19">
        <f ca="1">INDEX([2]!CER_prices,MATCH($C19&amp;INDEX([2]!sector_CER,MATCH($D19,[2]!sector_CIMS,0))&amp;$J19,[2]!CER_prices_index,0),MATCH(S$2,[2]!CER_year,0))/ROUND(INDEX([2]Prices!Q$29:Q$210,MATCH("CAN"&amp;"Industrial"&amp;$J19,[2]Prices!$CJ$29:$CJ$210,0)),2)</f>
        <v>0.78459192922370968</v>
      </c>
      <c r="T19">
        <f ca="1">INDEX([2]!CER_prices,MATCH($C19&amp;INDEX([2]!sector_CER,MATCH($D19,[2]!sector_CIMS,0))&amp;$J19,[2]!CER_prices_index,0),MATCH(T$2,[2]!CER_year,0))/ROUND(INDEX([2]Prices!R$29:R$210,MATCH("CAN"&amp;"Industrial"&amp;$J19,[2]Prices!$CJ$29:$CJ$210,0)),2)</f>
        <v>0.87388432557619378</v>
      </c>
      <c r="U19">
        <f ca="1">INDEX([2]!CER_prices,MATCH($C19&amp;INDEX([2]!sector_CER,MATCH($D19,[2]!sector_CIMS,0))&amp;$J19,[2]!CER_prices_index,0),MATCH(U$2,[2]!CER_year,0))/ROUND(INDEX([2]Prices!S$29:S$210,MATCH("CAN"&amp;"Industrial"&amp;$J19,[2]Prices!$CJ$29:$CJ$210,0)),2)</f>
        <v>0.93347191058394763</v>
      </c>
      <c r="V19">
        <f ca="1">INDEX([2]!CER_prices,MATCH($C19&amp;INDEX([2]!sector_CER,MATCH($D19,[2]!sector_CIMS,0))&amp;$J19,[2]!CER_prices_index,0),MATCH(V$2,[2]!CER_year,0))/ROUND(INDEX([2]Prices!T$29:T$210,MATCH("CAN"&amp;"Industrial"&amp;$J19,[2]Prices!$CJ$29:$CJ$210,0)),2)</f>
        <v>0.98666923799555051</v>
      </c>
      <c r="W19">
        <f ca="1">INDEX([2]!CER_prices,MATCH($C19&amp;INDEX([2]!sector_CER,MATCH($D19,[2]!sector_CIMS,0))&amp;$J19,[2]!CER_prices_index,0),MATCH(W$2,[2]!CER_year,0))/ROUND(INDEX([2]Prices!U$29:U$210,MATCH("CAN"&amp;"Industrial"&amp;$J19,[2]Prices!$CJ$29:$CJ$210,0)),2)</f>
        <v>1.034703189413146</v>
      </c>
      <c r="X19" t="s">
        <v>25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25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25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25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25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25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25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f ca="1">M26</f>
        <v>1</v>
      </c>
      <c r="O26">
        <f t="shared" ref="O26:W26" ca="1" si="1">N26</f>
        <v>1</v>
      </c>
      <c r="P26">
        <f t="shared" ca="1" si="1"/>
        <v>1</v>
      </c>
      <c r="Q26">
        <f t="shared" ca="1" si="1"/>
        <v>1</v>
      </c>
      <c r="R26">
        <f t="shared" ca="1" si="1"/>
        <v>1</v>
      </c>
      <c r="S26">
        <f t="shared" ca="1" si="1"/>
        <v>1</v>
      </c>
      <c r="T26">
        <f t="shared" ca="1" si="1"/>
        <v>1</v>
      </c>
      <c r="U26">
        <f t="shared" ca="1" si="1"/>
        <v>1</v>
      </c>
      <c r="V26">
        <f t="shared" ca="1" si="1"/>
        <v>1</v>
      </c>
      <c r="W26">
        <f t="shared" ca="1" si="1"/>
        <v>1</v>
      </c>
    </row>
    <row r="27" spans="1:24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4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4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F29" t="s">
        <v>49</v>
      </c>
      <c r="G29" t="s">
        <v>6</v>
      </c>
    </row>
    <row r="30" spans="1:24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F30" t="s">
        <v>49</v>
      </c>
      <c r="G30" t="s">
        <v>50</v>
      </c>
      <c r="L30" t="s">
        <v>51</v>
      </c>
      <c r="M30">
        <v>1</v>
      </c>
    </row>
    <row r="31" spans="1:24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F31" t="s">
        <v>49</v>
      </c>
      <c r="G31" t="s">
        <v>52</v>
      </c>
      <c r="L31" t="s">
        <v>53</v>
      </c>
      <c r="M31">
        <v>20</v>
      </c>
      <c r="N31">
        <f t="shared" ref="N31:W32" ca="1" si="2">M31</f>
        <v>20</v>
      </c>
      <c r="O31">
        <f t="shared" ca="1" si="2"/>
        <v>20</v>
      </c>
      <c r="P31">
        <f t="shared" ca="1" si="2"/>
        <v>20</v>
      </c>
      <c r="Q31">
        <f t="shared" ca="1" si="2"/>
        <v>20</v>
      </c>
      <c r="R31">
        <f t="shared" ca="1" si="2"/>
        <v>20</v>
      </c>
      <c r="S31">
        <f t="shared" ca="1" si="2"/>
        <v>20</v>
      </c>
      <c r="T31">
        <f t="shared" ca="1" si="2"/>
        <v>20</v>
      </c>
      <c r="U31">
        <f t="shared" ca="1" si="2"/>
        <v>20</v>
      </c>
      <c r="V31">
        <f t="shared" ca="1" si="2"/>
        <v>20</v>
      </c>
      <c r="W31">
        <f t="shared" ca="1" si="2"/>
        <v>20</v>
      </c>
    </row>
    <row r="32" spans="1:24" x14ac:dyDescent="0.25">
      <c r="A32" t="s">
        <v>46</v>
      </c>
      <c r="B32" t="s">
        <v>5</v>
      </c>
      <c r="C32" t="s">
        <v>15</v>
      </c>
      <c r="D32" t="s">
        <v>16</v>
      </c>
      <c r="E32" t="s">
        <v>47</v>
      </c>
      <c r="F32" t="s">
        <v>49</v>
      </c>
      <c r="G32" t="s">
        <v>17</v>
      </c>
      <c r="J32" t="s">
        <v>54</v>
      </c>
      <c r="L32" t="s">
        <v>55</v>
      </c>
      <c r="M32">
        <f ca="1">1/0.070235</f>
        <v>14.237915569160673</v>
      </c>
      <c r="N32">
        <f t="shared" ca="1" si="2"/>
        <v>14.237915569160673</v>
      </c>
      <c r="O32">
        <f t="shared" ca="1" si="2"/>
        <v>14.237915569160673</v>
      </c>
      <c r="P32">
        <f t="shared" ca="1" si="2"/>
        <v>14.237915569160673</v>
      </c>
      <c r="Q32">
        <f t="shared" ca="1" si="2"/>
        <v>14.237915569160673</v>
      </c>
      <c r="R32">
        <f t="shared" ca="1" si="2"/>
        <v>14.237915569160673</v>
      </c>
      <c r="S32">
        <f t="shared" ca="1" si="2"/>
        <v>14.237915569160673</v>
      </c>
      <c r="T32">
        <f t="shared" ca="1" si="2"/>
        <v>14.237915569160673</v>
      </c>
      <c r="U32">
        <f t="shared" ca="1" si="2"/>
        <v>14.237915569160673</v>
      </c>
      <c r="V32">
        <f t="shared" ca="1" si="2"/>
        <v>14.237915569160673</v>
      </c>
      <c r="W32">
        <f t="shared" ca="1" si="2"/>
        <v>14.237915569160673</v>
      </c>
    </row>
    <row r="33" spans="1:23" x14ac:dyDescent="0.25">
      <c r="A33" t="s">
        <v>46</v>
      </c>
      <c r="B33" t="s">
        <v>5</v>
      </c>
      <c r="C33" t="s">
        <v>15</v>
      </c>
      <c r="D33" t="s">
        <v>16</v>
      </c>
      <c r="E33" t="s">
        <v>47</v>
      </c>
      <c r="F33" t="s">
        <v>56</v>
      </c>
      <c r="G33" t="s">
        <v>6</v>
      </c>
    </row>
    <row r="34" spans="1:23" x14ac:dyDescent="0.25">
      <c r="A34" t="s">
        <v>46</v>
      </c>
      <c r="B34" t="s">
        <v>5</v>
      </c>
      <c r="C34" t="s">
        <v>15</v>
      </c>
      <c r="D34" t="s">
        <v>16</v>
      </c>
      <c r="E34" t="s">
        <v>47</v>
      </c>
      <c r="F34" t="s">
        <v>56</v>
      </c>
      <c r="G34" t="s">
        <v>50</v>
      </c>
      <c r="L34" t="s">
        <v>51</v>
      </c>
      <c r="M34">
        <v>0</v>
      </c>
    </row>
    <row r="35" spans="1:23" x14ac:dyDescent="0.25">
      <c r="A35" t="s">
        <v>46</v>
      </c>
      <c r="B35" t="s">
        <v>5</v>
      </c>
      <c r="C35" t="s">
        <v>15</v>
      </c>
      <c r="D35" t="s">
        <v>16</v>
      </c>
      <c r="E35" t="s">
        <v>47</v>
      </c>
      <c r="F35" t="s">
        <v>56</v>
      </c>
      <c r="G35" t="s">
        <v>52</v>
      </c>
      <c r="L35" t="s">
        <v>53</v>
      </c>
      <c r="M35">
        <v>20</v>
      </c>
      <c r="N35">
        <f t="shared" ref="N35:W36" ca="1" si="3">M35</f>
        <v>20</v>
      </c>
      <c r="O35">
        <f t="shared" ca="1" si="3"/>
        <v>20</v>
      </c>
      <c r="P35">
        <f t="shared" ca="1" si="3"/>
        <v>20</v>
      </c>
      <c r="Q35">
        <f t="shared" ca="1" si="3"/>
        <v>20</v>
      </c>
      <c r="R35">
        <f t="shared" ca="1" si="3"/>
        <v>20</v>
      </c>
      <c r="S35">
        <f t="shared" ca="1" si="3"/>
        <v>20</v>
      </c>
      <c r="T35">
        <f t="shared" ca="1" si="3"/>
        <v>20</v>
      </c>
      <c r="U35">
        <f t="shared" ca="1" si="3"/>
        <v>20</v>
      </c>
      <c r="V35">
        <f t="shared" ca="1" si="3"/>
        <v>20</v>
      </c>
      <c r="W35">
        <f t="shared" ca="1" si="3"/>
        <v>20</v>
      </c>
    </row>
    <row r="36" spans="1:23" x14ac:dyDescent="0.25">
      <c r="A36" t="s">
        <v>46</v>
      </c>
      <c r="B36" t="s">
        <v>5</v>
      </c>
      <c r="C36" t="s">
        <v>15</v>
      </c>
      <c r="D36" t="s">
        <v>16</v>
      </c>
      <c r="E36" t="s">
        <v>47</v>
      </c>
      <c r="F36" t="s">
        <v>56</v>
      </c>
      <c r="G36" t="s">
        <v>17</v>
      </c>
      <c r="J36" t="s">
        <v>31</v>
      </c>
      <c r="L36" t="s">
        <v>55</v>
      </c>
      <c r="M36">
        <f ca="1">M32</f>
        <v>14.237915569160673</v>
      </c>
      <c r="N36">
        <f t="shared" ca="1" si="3"/>
        <v>14.237915569160673</v>
      </c>
      <c r="O36">
        <f t="shared" ca="1" si="3"/>
        <v>14.237915569160673</v>
      </c>
      <c r="P36">
        <f t="shared" ca="1" si="3"/>
        <v>14.237915569160673</v>
      </c>
      <c r="Q36">
        <f t="shared" ca="1" si="3"/>
        <v>14.237915569160673</v>
      </c>
      <c r="R36">
        <f t="shared" ca="1" si="3"/>
        <v>14.237915569160673</v>
      </c>
      <c r="S36">
        <f t="shared" ca="1" si="3"/>
        <v>14.237915569160673</v>
      </c>
      <c r="T36">
        <f t="shared" ca="1" si="3"/>
        <v>14.237915569160673</v>
      </c>
      <c r="U36">
        <f t="shared" ca="1" si="3"/>
        <v>14.237915569160673</v>
      </c>
      <c r="V36">
        <f t="shared" ca="1" si="3"/>
        <v>14.237915569160673</v>
      </c>
      <c r="W36">
        <f t="shared" ca="1" si="3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2024-12-04T00:40:30Z</dcterms:created>
  <dcterms:modified xsi:type="dcterms:W3CDTF">2024-12-04T00:40:30Z</dcterms:modified>
</cp:coreProperties>
</file>