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forestry\"/>
    </mc:Choice>
  </mc:AlternateContent>
  <xr:revisionPtr revIDLastSave="0" documentId="8_{5D832982-DCD8-4B9A-9A6E-DD51880709A2}" xr6:coauthVersionLast="47" xr6:coauthVersionMax="47" xr10:uidLastSave="{00000000-0000-0000-0000-000000000000}"/>
  <bookViews>
    <workbookView xWindow="28680" yWindow="-1800" windowWidth="51840" windowHeight="21120" xr2:uid="{2BE487C3-AFDD-4466-93EB-5FC524E229D8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6" i="1" l="1"/>
  <c r="V36" i="1"/>
  <c r="U36" i="1"/>
  <c r="T36" i="1"/>
  <c r="S36" i="1"/>
  <c r="R36" i="1"/>
  <c r="Q36" i="1"/>
  <c r="P36" i="1"/>
  <c r="O36" i="1"/>
  <c r="N36" i="1"/>
  <c r="M36" i="1"/>
  <c r="W35" i="1"/>
  <c r="V35" i="1"/>
  <c r="U35" i="1"/>
  <c r="T35" i="1"/>
  <c r="S35" i="1"/>
  <c r="R35" i="1"/>
  <c r="Q35" i="1"/>
  <c r="P35" i="1"/>
  <c r="O35" i="1"/>
  <c r="N35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W26" i="1"/>
  <c r="V26" i="1"/>
  <c r="U26" i="1"/>
  <c r="T26" i="1"/>
  <c r="S26" i="1"/>
  <c r="R26" i="1"/>
  <c r="Q26" i="1"/>
  <c r="P26" i="1"/>
  <c r="O26" i="1"/>
  <c r="N26" i="1"/>
  <c r="W3" i="1"/>
  <c r="V3" i="1"/>
  <c r="U3" i="1"/>
  <c r="T3" i="1"/>
  <c r="S3" i="1"/>
  <c r="R3" i="1"/>
  <c r="Q3" i="1"/>
  <c r="Q3" i="1" a="1"/>
  <c r="P3" i="1"/>
  <c r="P3" i="1" a="1"/>
  <c r="O3" i="1"/>
  <c r="O3" i="1" a="1"/>
  <c r="N3" i="1"/>
  <c r="N3" i="1" a="1"/>
  <c r="M3" i="1"/>
  <c r="M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<sst xmlns="http://schemas.openxmlformats.org/spreadsheetml/2006/main" count="278" uniqueCount="57">
  <si>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</si>
  <si>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</si>
  <si>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</si>
  <si>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</si>
  <si>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</si>
  <si>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</si>
  <si>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</si>
  <si>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</si>
  <si>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</si>
  <si>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</si>
  <si>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</si>
  <si>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</si>
  <si>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</si>
  <si>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</si>
  <si>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CIMS.CAN.AB</t>
  </si>
  <si>
    <t>AB</t>
  </si>
  <si>
    <t>Forestry</t>
  </si>
  <si>
    <t>Service requested</t>
  </si>
  <si>
    <t>CIMS.CAN.AB.Forestry</t>
  </si>
  <si>
    <t>tCO2e</t>
  </si>
  <si>
    <t>Service provided</t>
  </si>
  <si>
    <t>Competition type</t>
  </si>
  <si>
    <t>Price multiplier</t>
  </si>
  <si>
    <t>CIMS.CAN.AB.Biodiesel</t>
  </si>
  <si>
    <t>JCIMS</t>
  </si>
  <si>
    <t>Use Agriculture values as proxy - TO DO: review!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</si>
  <si>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</si>
  <si>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</si>
  <si>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</si>
  <si>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</si>
  <si>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</si>
  <si>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CIMS.CAN.AB.Electricity</t>
  </si>
  <si>
    <t>CER</t>
  </si>
  <si>
    <t>CIMS.CAN.AB.Ethanol</t>
  </si>
  <si>
    <t>CIMS.Generic Fuels.Fuel Oil</t>
  </si>
  <si>
    <t>CIMS.Generic Fuels.Gasoline</t>
  </si>
  <si>
    <t>CIMS.CAN.AB.Hydrogen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</si>
  <si>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</si>
  <si>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</si>
  <si>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</si>
  <si>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</si>
  <si>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</si>
  <si>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</si>
  <si>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</si>
  <si>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</si>
  <si>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</si>
  <si>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CIMS.CAN.AB.Forestry.Transport</t>
  </si>
  <si>
    <t>Transport</t>
  </si>
  <si>
    <t>Tech Compete</t>
  </si>
  <si>
    <t>Diesel</t>
  </si>
  <si>
    <t>Market share</t>
  </si>
  <si>
    <t>%</t>
  </si>
  <si>
    <t>Lifetime</t>
  </si>
  <si>
    <t>Years</t>
  </si>
  <si>
    <t>CIMS.CAN.AB.Fuel Blends.Diesel_Transportation</t>
  </si>
  <si>
    <t>GJ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</si>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</sst>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Data\ECCC\Estimated%20241120.xlsx" TargetMode="External"/><Relationship Id="rId1" Type="http://schemas.openxmlformats.org/officeDocument/2006/relationships/externalLinkPath" Target="file:///N:\CIMS\Sources\Data\ECCC\Estimated%202411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_0"/>
      <sheetName val="BC_0"/>
      <sheetName val="AB_0"/>
      <sheetName val="SK_0"/>
      <sheetName val="MB_0"/>
      <sheetName val="ON_0"/>
      <sheetName val="QC_0"/>
      <sheetName val="NB_0"/>
      <sheetName val="NS_0"/>
      <sheetName val="PE_0"/>
      <sheetName val="NL_0"/>
      <sheetName val="YT_0"/>
      <sheetName val="NT_0"/>
      <sheetName val="NU_0"/>
      <sheetName val="Solver"/>
      <sheetName val="Residual_1"/>
      <sheetName val="BC_1"/>
      <sheetName val="AB_1"/>
      <sheetName val="ON_1"/>
      <sheetName val="QC_1"/>
      <sheetName val="SK_1"/>
      <sheetName val="MB_1"/>
      <sheetName val="NB_1"/>
      <sheetName val="NS_1"/>
      <sheetName val="PE_1"/>
      <sheetName val="NL_1"/>
      <sheetName val="YT_1"/>
      <sheetName val="NT_1"/>
      <sheetName val="NU_1"/>
      <sheetName val="Residual_2"/>
      <sheetName val="BC_2"/>
      <sheetName val="AB_2"/>
      <sheetName val="SK_2"/>
      <sheetName val="MB_2"/>
      <sheetName val="ON_2"/>
      <sheetName val="QC_2"/>
      <sheetName val="NB_2"/>
      <sheetName val="NS_2"/>
      <sheetName val="PE_2"/>
      <sheetName val="NL_2"/>
      <sheetName val="YT_2"/>
      <sheetName val="NT_2"/>
      <sheetName val="NU_2"/>
      <sheetName val="AT_2"/>
      <sheetName val="TR_2"/>
      <sheetName val="Residual_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>
        <row r="1">
          <cell r="A1">
            <v>2000</v>
          </cell>
          <cell r="C1" t="str">
            <v>Economic Category Total</v>
          </cell>
        </row>
        <row r="7">
          <cell r="C7" t="str">
            <v>Mt CO2 equivalent</v>
          </cell>
        </row>
        <row r="8">
          <cell r="A8" t="str">
            <v>Totala,b</v>
          </cell>
          <cell r="C8">
            <v>236.58399999999997</v>
          </cell>
        </row>
        <row r="9">
          <cell r="A9" t="str">
            <v>ECONOMIC CATEGORY</v>
          </cell>
          <cell r="C9">
            <v>107.018</v>
          </cell>
        </row>
        <row r="10">
          <cell r="C10">
            <v>103.441</v>
          </cell>
        </row>
        <row r="11">
          <cell r="C11">
            <v>53.469000000000008</v>
          </cell>
        </row>
        <row r="12">
          <cell r="C12">
            <v>21.341000000000001</v>
          </cell>
        </row>
        <row r="13">
          <cell r="C13">
            <v>13.933</v>
          </cell>
        </row>
        <row r="14">
          <cell r="C14">
            <v>7.4079999999999995</v>
          </cell>
        </row>
        <row r="15">
          <cell r="C15">
            <v>0</v>
          </cell>
        </row>
        <row r="16">
          <cell r="C16">
            <v>23.718999999999998</v>
          </cell>
        </row>
        <row r="17">
          <cell r="C17">
            <v>3.3379999999999996</v>
          </cell>
        </row>
        <row r="18">
          <cell r="C18">
            <v>9.2140000000000004</v>
          </cell>
        </row>
        <row r="19">
          <cell r="C19">
            <v>11.167</v>
          </cell>
        </row>
        <row r="20">
          <cell r="C20">
            <v>4.9119999999999999</v>
          </cell>
        </row>
        <row r="21">
          <cell r="C21">
            <v>3.577</v>
          </cell>
        </row>
        <row r="22">
          <cell r="C22">
            <v>3.2319999999999998</v>
          </cell>
        </row>
        <row r="23">
          <cell r="C23">
            <v>0.34500000000000003</v>
          </cell>
        </row>
        <row r="24">
          <cell r="C24">
            <v>48.828000000000003</v>
          </cell>
        </row>
        <row r="25">
          <cell r="C25">
            <v>19.268000000000001</v>
          </cell>
        </row>
        <row r="26">
          <cell r="C26">
            <v>10.618</v>
          </cell>
        </row>
        <row r="27">
          <cell r="C27">
            <v>9.1270000000000007</v>
          </cell>
        </row>
        <row r="28">
          <cell r="C28">
            <v>1.4909999999999999</v>
          </cell>
        </row>
        <row r="29">
          <cell r="C29">
            <v>6.4979999999999993</v>
          </cell>
        </row>
        <row r="30">
          <cell r="C30">
            <v>6.2619999999999996</v>
          </cell>
        </row>
        <row r="31">
          <cell r="C31">
            <v>0.23599999999999999</v>
          </cell>
        </row>
        <row r="32">
          <cell r="C32">
            <v>2.1520000000000001</v>
          </cell>
        </row>
        <row r="33">
          <cell r="C33">
            <v>17.141999999999996</v>
          </cell>
        </row>
        <row r="34">
          <cell r="C34">
            <v>0.33100000000000002</v>
          </cell>
        </row>
        <row r="35">
          <cell r="C35">
            <v>0.73799999999999999</v>
          </cell>
        </row>
        <row r="36">
          <cell r="C36">
            <v>0.82199999999999995</v>
          </cell>
        </row>
        <row r="37">
          <cell r="C37">
            <v>0.13500000000000001</v>
          </cell>
        </row>
        <row r="38">
          <cell r="C38">
            <v>1.639</v>
          </cell>
        </row>
        <row r="39">
          <cell r="C39">
            <v>0.215</v>
          </cell>
        </row>
        <row r="40">
          <cell r="C40">
            <v>13.261999999999999</v>
          </cell>
        </row>
        <row r="41">
          <cell r="C41">
            <v>15.654999999999999</v>
          </cell>
        </row>
        <row r="42">
          <cell r="C42">
            <v>7.0259999999999998</v>
          </cell>
        </row>
        <row r="43">
          <cell r="C43">
            <v>8.6290000000000013</v>
          </cell>
        </row>
        <row r="44">
          <cell r="C44">
            <v>20.376000000000001</v>
          </cell>
        </row>
        <row r="45">
          <cell r="C45">
            <v>2.8079999999999998</v>
          </cell>
        </row>
        <row r="46">
          <cell r="C46">
            <v>2.573</v>
          </cell>
        </row>
        <row r="47">
          <cell r="C47">
            <v>14.995000000000001</v>
          </cell>
        </row>
        <row r="48">
          <cell r="C48">
            <v>2.7769999999999997</v>
          </cell>
        </row>
        <row r="49">
          <cell r="C49">
            <v>2.2559999999999998</v>
          </cell>
        </row>
        <row r="50">
          <cell r="C50">
            <v>0.503</v>
          </cell>
        </row>
        <row r="51">
          <cell r="C51">
            <v>1.7999999999999999E-2</v>
          </cell>
        </row>
        <row r="52">
          <cell r="C52">
            <v>0.93199999999999994</v>
          </cell>
        </row>
        <row r="53">
          <cell r="C53">
            <v>4.5879999999999992</v>
          </cell>
        </row>
        <row r="54">
          <cell r="C54">
            <v>3.2919999999999994</v>
          </cell>
        </row>
        <row r="55">
          <cell r="C55">
            <v>0.93800000000000006</v>
          </cell>
        </row>
        <row r="56">
          <cell r="C56">
            <v>0.35799999999999998</v>
          </cell>
        </row>
        <row r="60">
          <cell r="A60">
            <v>2005</v>
          </cell>
          <cell r="C60" t="str">
            <v>Economic Category Total</v>
          </cell>
        </row>
        <row r="66">
          <cell r="C66" t="str">
            <v>Mt CO2 equivalent</v>
          </cell>
        </row>
        <row r="67">
          <cell r="A67" t="str">
            <v>Totala,b</v>
          </cell>
          <cell r="C67">
            <v>251.14400000000001</v>
          </cell>
        </row>
        <row r="68">
          <cell r="A68" t="str">
            <v>ECONOMIC CATEGORY</v>
          </cell>
          <cell r="C68">
            <v>119.661</v>
          </cell>
        </row>
        <row r="69">
          <cell r="C69">
            <v>114.96299999999999</v>
          </cell>
        </row>
        <row r="70">
          <cell r="C70">
            <v>60.478999999999999</v>
          </cell>
        </row>
        <row r="71">
          <cell r="C71">
            <v>17.292000000000002</v>
          </cell>
        </row>
        <row r="72">
          <cell r="C72">
            <v>14.173999999999999</v>
          </cell>
        </row>
        <row r="73">
          <cell r="C73">
            <v>3.1180000000000003</v>
          </cell>
        </row>
        <row r="74">
          <cell r="C74">
            <v>0</v>
          </cell>
        </row>
        <row r="75">
          <cell r="C75">
            <v>33.170999999999992</v>
          </cell>
        </row>
        <row r="76">
          <cell r="C76">
            <v>5.81</v>
          </cell>
        </row>
        <row r="77">
          <cell r="C77">
            <v>12.744999999999999</v>
          </cell>
        </row>
        <row r="78">
          <cell r="C78">
            <v>14.615999999999998</v>
          </cell>
        </row>
        <row r="79">
          <cell r="C79">
            <v>4.0209999999999999</v>
          </cell>
        </row>
        <row r="80">
          <cell r="C80">
            <v>4.6979999999999995</v>
          </cell>
        </row>
        <row r="81">
          <cell r="C81">
            <v>4.3869999999999996</v>
          </cell>
        </row>
        <row r="82">
          <cell r="C82">
            <v>0.31100000000000005</v>
          </cell>
        </row>
        <row r="83">
          <cell r="C83">
            <v>47.642999999999994</v>
          </cell>
        </row>
        <row r="84">
          <cell r="C84">
            <v>22.049999999999997</v>
          </cell>
        </row>
        <row r="85">
          <cell r="C85">
            <v>11.916</v>
          </cell>
        </row>
        <row r="86">
          <cell r="C86">
            <v>10.269</v>
          </cell>
        </row>
        <row r="87">
          <cell r="C87">
            <v>1.6469999999999998</v>
          </cell>
        </row>
        <row r="88">
          <cell r="C88">
            <v>7.984</v>
          </cell>
        </row>
        <row r="89">
          <cell r="C89">
            <v>7.7619999999999996</v>
          </cell>
        </row>
        <row r="90">
          <cell r="C90">
            <v>0.222</v>
          </cell>
        </row>
        <row r="91">
          <cell r="C91">
            <v>2.15</v>
          </cell>
        </row>
        <row r="92">
          <cell r="C92">
            <v>17.684000000000001</v>
          </cell>
        </row>
        <row r="93">
          <cell r="C93">
            <v>0.41399999999999998</v>
          </cell>
        </row>
        <row r="94">
          <cell r="C94">
            <v>0.56299999999999994</v>
          </cell>
        </row>
        <row r="95">
          <cell r="C95">
            <v>0.75</v>
          </cell>
        </row>
        <row r="96">
          <cell r="C96">
            <v>8.8999999999999996E-2</v>
          </cell>
        </row>
        <row r="97">
          <cell r="C97">
            <v>1.845</v>
          </cell>
        </row>
        <row r="98">
          <cell r="C98">
            <v>0.29700000000000004</v>
          </cell>
        </row>
        <row r="99">
          <cell r="C99">
            <v>13.726000000000001</v>
          </cell>
        </row>
        <row r="100">
          <cell r="C100">
            <v>16.190000000000001</v>
          </cell>
        </row>
        <row r="101">
          <cell r="C101">
            <v>8.4450000000000003</v>
          </cell>
        </row>
        <row r="102">
          <cell r="C102">
            <v>7.7450000000000001</v>
          </cell>
        </row>
        <row r="103">
          <cell r="C103">
            <v>21.114000000000001</v>
          </cell>
        </row>
        <row r="104">
          <cell r="C104">
            <v>2.669</v>
          </cell>
        </row>
        <row r="105">
          <cell r="C105">
            <v>2.488</v>
          </cell>
        </row>
        <row r="106">
          <cell r="C106">
            <v>15.957000000000001</v>
          </cell>
        </row>
        <row r="107">
          <cell r="C107">
            <v>3.2939999999999996</v>
          </cell>
        </row>
        <row r="108">
          <cell r="C108">
            <v>2.7509999999999999</v>
          </cell>
        </row>
        <row r="109">
          <cell r="C109">
            <v>0.52500000000000002</v>
          </cell>
        </row>
        <row r="110">
          <cell r="C110">
            <v>1.7999999999999999E-2</v>
          </cell>
        </row>
        <row r="111">
          <cell r="C111">
            <v>0.69900000000000007</v>
          </cell>
        </row>
        <row r="112">
          <cell r="C112">
            <v>2.8090000000000002</v>
          </cell>
        </row>
        <row r="113">
          <cell r="C113">
            <v>1.3699999999999999</v>
          </cell>
        </row>
        <row r="114">
          <cell r="C114">
            <v>1.0609999999999999</v>
          </cell>
        </row>
        <row r="115">
          <cell r="C115">
            <v>0.378</v>
          </cell>
        </row>
        <row r="119">
          <cell r="A119">
            <v>2010</v>
          </cell>
          <cell r="C119" t="str">
            <v>Economic Category Total</v>
          </cell>
        </row>
        <row r="125">
          <cell r="C125" t="str">
            <v>Mt CO2 equivalent</v>
          </cell>
        </row>
        <row r="126">
          <cell r="A126" t="str">
            <v>Totala,b</v>
          </cell>
          <cell r="C126">
            <v>268.488</v>
          </cell>
        </row>
        <row r="127">
          <cell r="A127" t="str">
            <v>ECONOMIC CATEGORY</v>
          </cell>
          <cell r="C127">
            <v>134.779</v>
          </cell>
        </row>
        <row r="128">
          <cell r="C128">
            <v>130.61199999999997</v>
          </cell>
        </row>
        <row r="129">
          <cell r="C129">
            <v>55.742000000000004</v>
          </cell>
        </row>
        <row r="130">
          <cell r="C130">
            <v>18.829000000000001</v>
          </cell>
        </row>
        <row r="131">
          <cell r="C131">
            <v>14.3</v>
          </cell>
        </row>
        <row r="132">
          <cell r="C132">
            <v>4.5289999999999999</v>
          </cell>
        </row>
        <row r="133">
          <cell r="C133">
            <v>0</v>
          </cell>
        </row>
        <row r="134">
          <cell r="C134">
            <v>53.834000000000003</v>
          </cell>
        </row>
        <row r="135">
          <cell r="C135">
            <v>8.6129999999999995</v>
          </cell>
        </row>
        <row r="136">
          <cell r="C136">
            <v>24.119999999999997</v>
          </cell>
        </row>
        <row r="137">
          <cell r="C137">
            <v>21.100999999999999</v>
          </cell>
        </row>
        <row r="138">
          <cell r="C138">
            <v>2.2069999999999999</v>
          </cell>
        </row>
        <row r="139">
          <cell r="C139">
            <v>4.1669999999999998</v>
          </cell>
        </row>
        <row r="140">
          <cell r="C140">
            <v>3.9549999999999996</v>
          </cell>
        </row>
        <row r="141">
          <cell r="C141">
            <v>0.21199999999999999</v>
          </cell>
        </row>
        <row r="142">
          <cell r="C142">
            <v>44.720999999999997</v>
          </cell>
        </row>
        <row r="143">
          <cell r="C143">
            <v>27.510999999999996</v>
          </cell>
        </row>
        <row r="144">
          <cell r="C144">
            <v>12.883000000000001</v>
          </cell>
        </row>
        <row r="145">
          <cell r="C145">
            <v>10.917</v>
          </cell>
        </row>
        <row r="146">
          <cell r="C146">
            <v>1.966</v>
          </cell>
        </row>
        <row r="147">
          <cell r="C147">
            <v>12.551</v>
          </cell>
        </row>
        <row r="148">
          <cell r="C148">
            <v>12.38</v>
          </cell>
        </row>
        <row r="149">
          <cell r="C149">
            <v>0.17100000000000001</v>
          </cell>
        </row>
        <row r="150">
          <cell r="C150">
            <v>2.077</v>
          </cell>
        </row>
        <row r="151">
          <cell r="C151">
            <v>16.759</v>
          </cell>
        </row>
        <row r="152">
          <cell r="C152">
            <v>0.54500000000000004</v>
          </cell>
        </row>
        <row r="153">
          <cell r="C153">
            <v>0.77700000000000002</v>
          </cell>
        </row>
        <row r="154">
          <cell r="C154">
            <v>0.73100000000000009</v>
          </cell>
        </row>
        <row r="155">
          <cell r="C155">
            <v>0.11100000000000002</v>
          </cell>
        </row>
        <row r="156">
          <cell r="C156">
            <v>1.647</v>
          </cell>
        </row>
        <row r="157">
          <cell r="C157">
            <v>0.219</v>
          </cell>
        </row>
        <row r="158">
          <cell r="C158">
            <v>12.728999999999999</v>
          </cell>
        </row>
        <row r="159">
          <cell r="C159">
            <v>18.024000000000001</v>
          </cell>
        </row>
        <row r="160">
          <cell r="C160">
            <v>9.51</v>
          </cell>
        </row>
        <row r="161">
          <cell r="C161">
            <v>8.5140000000000011</v>
          </cell>
        </row>
        <row r="162">
          <cell r="C162">
            <v>19.079000000000001</v>
          </cell>
        </row>
        <row r="163">
          <cell r="C163">
            <v>3.0129999999999999</v>
          </cell>
        </row>
        <row r="164">
          <cell r="C164">
            <v>3.0979999999999999</v>
          </cell>
        </row>
        <row r="165">
          <cell r="C165">
            <v>12.968</v>
          </cell>
        </row>
        <row r="166">
          <cell r="C166">
            <v>3.6239999999999997</v>
          </cell>
        </row>
        <row r="167">
          <cell r="C167">
            <v>3.081</v>
          </cell>
        </row>
        <row r="168">
          <cell r="C168">
            <v>0.53300000000000003</v>
          </cell>
        </row>
        <row r="169">
          <cell r="C169">
            <v>0.01</v>
          </cell>
        </row>
        <row r="170">
          <cell r="C170">
            <v>1.0920000000000001</v>
          </cell>
        </row>
        <row r="171">
          <cell r="C171">
            <v>2.899</v>
          </cell>
        </row>
        <row r="172">
          <cell r="C172">
            <v>1.9769999999999999</v>
          </cell>
        </row>
        <row r="173">
          <cell r="C173">
            <v>0.59499999999999997</v>
          </cell>
        </row>
        <row r="174">
          <cell r="C174">
            <v>0.32700000000000001</v>
          </cell>
        </row>
        <row r="178">
          <cell r="A178">
            <v>2015</v>
          </cell>
          <cell r="C178" t="str">
            <v>Economic Category Total</v>
          </cell>
        </row>
        <row r="184">
          <cell r="C184" t="str">
            <v>Mt CO2 equivalent</v>
          </cell>
        </row>
        <row r="185">
          <cell r="A185" t="str">
            <v>Totala,b</v>
          </cell>
          <cell r="C185">
            <v>290.75399999999996</v>
          </cell>
        </row>
        <row r="186">
          <cell r="A186" t="str">
            <v>ECONOMIC CATEGORY</v>
          </cell>
          <cell r="C186">
            <v>155.38399999999999</v>
          </cell>
        </row>
        <row r="187">
          <cell r="C187">
            <v>150.35299999999998</v>
          </cell>
        </row>
        <row r="188">
          <cell r="C188">
            <v>54.358000000000004</v>
          </cell>
        </row>
        <row r="189">
          <cell r="C189">
            <v>21.396999999999998</v>
          </cell>
        </row>
        <row r="190">
          <cell r="C190">
            <v>16.883000000000003</v>
          </cell>
        </row>
        <row r="191">
          <cell r="C191">
            <v>4.5140000000000002</v>
          </cell>
        </row>
        <row r="192">
          <cell r="C192">
            <v>0</v>
          </cell>
        </row>
        <row r="193">
          <cell r="C193">
            <v>71.070999999999998</v>
          </cell>
        </row>
        <row r="194">
          <cell r="C194">
            <v>11.05</v>
          </cell>
        </row>
        <row r="195">
          <cell r="C195">
            <v>38.893999999999998</v>
          </cell>
        </row>
        <row r="196">
          <cell r="C196">
            <v>21.126999999999999</v>
          </cell>
        </row>
        <row r="197">
          <cell r="C197">
            <v>3.5270000000000001</v>
          </cell>
        </row>
        <row r="198">
          <cell r="C198">
            <v>5.0309999999999997</v>
          </cell>
        </row>
        <row r="199">
          <cell r="C199">
            <v>4.8370000000000006</v>
          </cell>
        </row>
        <row r="200">
          <cell r="C200">
            <v>0.19400000000000001</v>
          </cell>
        </row>
        <row r="201">
          <cell r="C201">
            <v>41.334000000000003</v>
          </cell>
        </row>
        <row r="202">
          <cell r="C202">
            <v>27.170999999999996</v>
          </cell>
        </row>
        <row r="203">
          <cell r="C203">
            <v>13.507</v>
          </cell>
        </row>
        <row r="204">
          <cell r="C204">
            <v>11.280999999999999</v>
          </cell>
        </row>
        <row r="205">
          <cell r="C205">
            <v>2.226</v>
          </cell>
        </row>
        <row r="206">
          <cell r="C206">
            <v>11.266</v>
          </cell>
        </row>
        <row r="207">
          <cell r="C207">
            <v>11.085000000000001</v>
          </cell>
        </row>
        <row r="208">
          <cell r="C208">
            <v>0.18099999999999999</v>
          </cell>
        </row>
        <row r="209">
          <cell r="C209">
            <v>2.3980000000000001</v>
          </cell>
        </row>
        <row r="210">
          <cell r="C210">
            <v>19.487000000000002</v>
          </cell>
        </row>
        <row r="211">
          <cell r="C211">
            <v>0.92099999999999993</v>
          </cell>
        </row>
        <row r="212">
          <cell r="C212">
            <v>1.06</v>
          </cell>
        </row>
        <row r="213">
          <cell r="C213">
            <v>0.94499999999999995</v>
          </cell>
        </row>
        <row r="214">
          <cell r="C214">
            <v>0.13700000000000001</v>
          </cell>
        </row>
        <row r="215">
          <cell r="C215">
            <v>1.4540000000000002</v>
          </cell>
        </row>
        <row r="216">
          <cell r="C216">
            <v>0.19900000000000001</v>
          </cell>
        </row>
        <row r="217">
          <cell r="C217">
            <v>14.771000000000001</v>
          </cell>
        </row>
        <row r="218">
          <cell r="C218">
            <v>19.055999999999997</v>
          </cell>
        </row>
        <row r="219">
          <cell r="C219">
            <v>10.414999999999999</v>
          </cell>
        </row>
        <row r="220">
          <cell r="C220">
            <v>8.641</v>
          </cell>
        </row>
        <row r="221">
          <cell r="C221">
            <v>19.988999999999997</v>
          </cell>
        </row>
        <row r="222">
          <cell r="C222">
            <v>3.08</v>
          </cell>
        </row>
        <row r="223">
          <cell r="C223">
            <v>4.1920000000000002</v>
          </cell>
        </row>
        <row r="224">
          <cell r="C224">
            <v>12.716999999999999</v>
          </cell>
        </row>
        <row r="225">
          <cell r="C225">
            <v>4.3050000000000006</v>
          </cell>
        </row>
        <row r="226">
          <cell r="C226">
            <v>3.6909999999999998</v>
          </cell>
        </row>
        <row r="227">
          <cell r="C227">
            <v>0.58199999999999996</v>
          </cell>
        </row>
        <row r="228">
          <cell r="C228">
            <v>3.2000000000000001E-2</v>
          </cell>
        </row>
        <row r="229">
          <cell r="C229">
            <v>0.89399999999999991</v>
          </cell>
        </row>
        <row r="230">
          <cell r="C230">
            <v>3.1339999999999999</v>
          </cell>
        </row>
        <row r="231">
          <cell r="C231">
            <v>2.2079999999999997</v>
          </cell>
        </row>
        <row r="232">
          <cell r="C232">
            <v>0.66200000000000003</v>
          </cell>
        </row>
        <row r="233">
          <cell r="C233">
            <v>0.26400000000000001</v>
          </cell>
        </row>
        <row r="237">
          <cell r="A237">
            <v>2020</v>
          </cell>
          <cell r="C237" t="str">
            <v>Economic Category Total</v>
          </cell>
        </row>
        <row r="243">
          <cell r="C243" t="str">
            <v>Mt CO2 equivalent</v>
          </cell>
        </row>
        <row r="244">
          <cell r="A244" t="str">
            <v>Totala,b</v>
          </cell>
          <cell r="C244">
            <v>268.5</v>
          </cell>
        </row>
        <row r="245">
          <cell r="A245" t="str">
            <v>ECONOMIC CATEGORY</v>
          </cell>
          <cell r="C245">
            <v>151.703</v>
          </cell>
        </row>
        <row r="246">
          <cell r="C246">
            <v>147.50899999999999</v>
          </cell>
        </row>
        <row r="247">
          <cell r="C247">
            <v>46.64</v>
          </cell>
        </row>
        <row r="248">
          <cell r="C248">
            <v>16.344000000000001</v>
          </cell>
        </row>
        <row r="249">
          <cell r="C249">
            <v>12.977</v>
          </cell>
        </row>
        <row r="250">
          <cell r="C250">
            <v>3.3670000000000004</v>
          </cell>
        </row>
        <row r="251">
          <cell r="C251">
            <v>0</v>
          </cell>
        </row>
        <row r="252">
          <cell r="C252">
            <v>79.388999999999996</v>
          </cell>
        </row>
        <row r="253">
          <cell r="C253">
            <v>15.183000000000002</v>
          </cell>
        </row>
        <row r="254">
          <cell r="C254">
            <v>41.651000000000003</v>
          </cell>
        </row>
        <row r="255">
          <cell r="C255">
            <v>22.554999999999996</v>
          </cell>
        </row>
        <row r="256">
          <cell r="C256">
            <v>5.1359999999999992</v>
          </cell>
        </row>
        <row r="257">
          <cell r="C257">
            <v>4.194</v>
          </cell>
        </row>
        <row r="258">
          <cell r="C258">
            <v>3.9910000000000001</v>
          </cell>
        </row>
        <row r="259">
          <cell r="C259">
            <v>0.20300000000000001</v>
          </cell>
        </row>
        <row r="260">
          <cell r="C260">
            <v>27.128</v>
          </cell>
        </row>
        <row r="261">
          <cell r="C261">
            <v>22.579000000000001</v>
          </cell>
        </row>
        <row r="262">
          <cell r="C262">
            <v>11.414</v>
          </cell>
        </row>
        <row r="263">
          <cell r="C263">
            <v>10.161999999999999</v>
          </cell>
        </row>
        <row r="264">
          <cell r="C264">
            <v>1.252</v>
          </cell>
        </row>
        <row r="265">
          <cell r="C265">
            <v>8.8940000000000001</v>
          </cell>
        </row>
        <row r="266">
          <cell r="C266">
            <v>8.6379999999999999</v>
          </cell>
        </row>
        <row r="267">
          <cell r="C267">
            <v>0.25600000000000001</v>
          </cell>
        </row>
        <row r="268">
          <cell r="C268">
            <v>2.2709999999999999</v>
          </cell>
        </row>
        <row r="269">
          <cell r="C269">
            <v>17.820999999999998</v>
          </cell>
        </row>
        <row r="270">
          <cell r="C270">
            <v>0.90400000000000003</v>
          </cell>
        </row>
        <row r="271">
          <cell r="C271">
            <v>0.625</v>
          </cell>
        </row>
        <row r="272">
          <cell r="C272">
            <v>1.5940000000000001</v>
          </cell>
        </row>
        <row r="273">
          <cell r="C273">
            <v>8.7999999999999995E-2</v>
          </cell>
        </row>
        <row r="274">
          <cell r="C274">
            <v>1.5569999999999999</v>
          </cell>
        </row>
        <row r="275">
          <cell r="C275">
            <v>0.24</v>
          </cell>
        </row>
        <row r="276">
          <cell r="C276">
            <v>12.812999999999999</v>
          </cell>
        </row>
        <row r="277">
          <cell r="C277">
            <v>20.937999999999999</v>
          </cell>
        </row>
        <row r="278">
          <cell r="C278">
            <v>11.758999999999999</v>
          </cell>
        </row>
        <row r="279">
          <cell r="C279">
            <v>9.1790000000000003</v>
          </cell>
        </row>
        <row r="280">
          <cell r="C280">
            <v>20.428999999999998</v>
          </cell>
        </row>
        <row r="281">
          <cell r="C281">
            <v>2.863</v>
          </cell>
        </row>
        <row r="282">
          <cell r="C282">
            <v>4.3639999999999999</v>
          </cell>
        </row>
        <row r="283">
          <cell r="C283">
            <v>13.202</v>
          </cell>
        </row>
        <row r="284">
          <cell r="C284">
            <v>4.5729999999999995</v>
          </cell>
        </row>
        <row r="285">
          <cell r="C285">
            <v>4.0909999999999993</v>
          </cell>
        </row>
        <row r="286">
          <cell r="C286">
            <v>0.44500000000000001</v>
          </cell>
        </row>
        <row r="287">
          <cell r="C287">
            <v>3.6999999999999998E-2</v>
          </cell>
        </row>
        <row r="288">
          <cell r="C288">
            <v>0.43700000000000006</v>
          </cell>
        </row>
        <row r="289">
          <cell r="C289">
            <v>2.8919999999999999</v>
          </cell>
        </row>
        <row r="290">
          <cell r="C290">
            <v>1.921</v>
          </cell>
        </row>
        <row r="291">
          <cell r="C291">
            <v>0.73399999999999999</v>
          </cell>
        </row>
        <row r="292">
          <cell r="C292">
            <v>0.23700000000000002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5447E-4D9C-4445-895A-55DA38B0C485}">
  <dimension ref="A1:X36"/>
  <sheetViews>
    <sheetView tabSelected="1" workbookViewId="0">
      <selection sqref="A1:X36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 cm="1">
        <f t="array" aca="1" ref="M3" ca="1">INDEX([1]AB_2!$C$1:$C$293,_xlfn.XMATCH(M$2,[1]AB_2!$A$1:$A$293)+55)*10^6</f>
        <v>358000</v>
      </c>
      <c r="N3" cm="1">
        <f t="array" aca="1" ref="N3" ca="1">INDEX([1]AB_2!$C$1:$C$293,_xlfn.XMATCH(N$2,[1]AB_2!$A$1:$A$293)+55)*10^6</f>
        <v>378000</v>
      </c>
      <c r="O3" cm="1">
        <f t="array" aca="1" ref="O3" ca="1">INDEX([1]AB_2!$C$1:$C$293,_xlfn.XMATCH(O$2,[1]AB_2!$A$1:$A$293)+55)*10^6</f>
        <v>327000</v>
      </c>
      <c r="P3" cm="1">
        <f t="array" aca="1" ref="P3" ca="1">INDEX([1]AB_2!$C$1:$C$293,_xlfn.XMATCH(P$2,[1]AB_2!$A$1:$A$293)+55)*10^6</f>
        <v>264000</v>
      </c>
      <c r="Q3" cm="1">
        <f t="array" aca="1" ref="Q3" ca="1">INDEX([1]AB_2!$C$1:$C$293,_xlfn.XMATCH(Q$2,[1]AB_2!$A$1:$A$293)+55)*10^6</f>
        <v>237000.00000000003</v>
      </c>
      <c r="R3">
        <f ca="1">Q3</f>
        <v>237000.00000000003</v>
      </c>
      <c r="S3">
        <f t="shared" ref="S3:W3" ca="1" si="0">R3</f>
        <v>237000.00000000003</v>
      </c>
      <c r="T3">
        <f t="shared" ca="1" si="0"/>
        <v>237000.00000000003</v>
      </c>
      <c r="U3">
        <f t="shared" ca="1" si="0"/>
        <v>237000.00000000003</v>
      </c>
      <c r="V3">
        <f t="shared" ca="1" si="0"/>
        <v>237000.00000000003</v>
      </c>
      <c r="W3">
        <f t="shared" ca="1" si="0"/>
        <v>237000.00000000003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v>1.1853107044796758</v>
      </c>
      <c r="N6">
        <v>1.4611319068628172</v>
      </c>
      <c r="O6">
        <v>1.9141508982703022</v>
      </c>
      <c r="P6">
        <v>2.0833763453383329</v>
      </c>
      <c r="Q6">
        <v>2.1831574043583046</v>
      </c>
      <c r="R6">
        <v>2.842322611873024</v>
      </c>
      <c r="S6">
        <v>2.7308844214428594</v>
      </c>
      <c r="T6">
        <v>2.6324168068295823</v>
      </c>
      <c r="U6">
        <v>2.5300679249111981</v>
      </c>
      <c r="V6">
        <v>2.5295533399507422</v>
      </c>
      <c r="W6">
        <v>2.528656305562841</v>
      </c>
      <c r="X6" t="s">
        <v>25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26</v>
      </c>
      <c r="K7" t="s">
        <v>24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25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 t="s">
        <v>25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 t="s">
        <v>25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 t="s">
        <v>25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24</v>
      </c>
      <c r="M11">
        <v>0.52061381217929492</v>
      </c>
      <c r="N11">
        <v>0.63580249051724136</v>
      </c>
      <c r="O11">
        <v>0.86522676579302882</v>
      </c>
      <c r="P11">
        <v>0.9234022037757782</v>
      </c>
      <c r="Q11">
        <v>1.0936913813841711</v>
      </c>
      <c r="R11">
        <v>1.1951592066973253</v>
      </c>
      <c r="S11">
        <v>1.2838446059247692</v>
      </c>
      <c r="T11">
        <v>1.3565474785198062</v>
      </c>
      <c r="U11">
        <v>1.4126996139261774</v>
      </c>
      <c r="V11">
        <v>1.4229534547398943</v>
      </c>
      <c r="W11">
        <v>1.4405383838732864</v>
      </c>
      <c r="X11" t="s">
        <v>25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31</v>
      </c>
      <c r="K12" t="s">
        <v>32</v>
      </c>
      <c r="M12">
        <v>1.67</v>
      </c>
      <c r="N12">
        <v>1.67</v>
      </c>
      <c r="O12">
        <v>1.67</v>
      </c>
      <c r="P12">
        <v>1.67</v>
      </c>
      <c r="Q12">
        <v>1.67</v>
      </c>
      <c r="R12">
        <v>1.67</v>
      </c>
      <c r="S12">
        <v>1.67</v>
      </c>
      <c r="T12">
        <v>1.67</v>
      </c>
      <c r="U12">
        <v>1.67</v>
      </c>
      <c r="V12">
        <v>1.67</v>
      </c>
      <c r="W12">
        <v>1.67</v>
      </c>
      <c r="X12" t="s">
        <v>25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 t="s">
        <v>25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32</v>
      </c>
      <c r="M14">
        <v>1.0160053775773112</v>
      </c>
      <c r="N14">
        <v>1.0160053775773112</v>
      </c>
      <c r="O14">
        <v>1.1293796930390316</v>
      </c>
      <c r="P14">
        <v>1.1700038420686989</v>
      </c>
      <c r="Q14">
        <v>1.0600747731463751</v>
      </c>
      <c r="R14">
        <v>1.1685702999588341</v>
      </c>
      <c r="S14">
        <v>1.2331289910382899</v>
      </c>
      <c r="T14">
        <v>1.1813801723069417</v>
      </c>
      <c r="U14">
        <v>1.1078112969818017</v>
      </c>
      <c r="V14">
        <v>1.0222262033989544</v>
      </c>
      <c r="W14">
        <v>0.96565680121894615</v>
      </c>
      <c r="X14" t="s">
        <v>25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 t="s">
        <v>25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24</v>
      </c>
      <c r="M16">
        <v>0.99999999982762755</v>
      </c>
      <c r="N16">
        <v>0.99999999991567645</v>
      </c>
      <c r="O16">
        <v>0.99999999992787747</v>
      </c>
      <c r="P16">
        <v>1.0000000000959584</v>
      </c>
      <c r="Q16">
        <v>0.99999999992841759</v>
      </c>
      <c r="R16">
        <v>0.99999999992841759</v>
      </c>
      <c r="S16">
        <v>0.99999999992841759</v>
      </c>
      <c r="T16">
        <v>0.99999999992841759</v>
      </c>
      <c r="U16">
        <v>0.99999999992841759</v>
      </c>
      <c r="V16">
        <v>0.99999999992841759</v>
      </c>
      <c r="W16">
        <v>0.99999999992841759</v>
      </c>
      <c r="X16" t="s">
        <v>25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 t="s">
        <v>25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 t="s">
        <v>25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32</v>
      </c>
      <c r="M19">
        <v>1.0557392141561774</v>
      </c>
      <c r="N19">
        <v>1.0557392141561774</v>
      </c>
      <c r="O19">
        <v>1.1071560569909378</v>
      </c>
      <c r="P19">
        <v>1.3264534365956315</v>
      </c>
      <c r="Q19">
        <v>0.80925887171052624</v>
      </c>
      <c r="R19">
        <v>0.90270842821186092</v>
      </c>
      <c r="S19">
        <v>0.85690314279767632</v>
      </c>
      <c r="T19">
        <v>0.83912140951455305</v>
      </c>
      <c r="U19">
        <v>0.84041216516461226</v>
      </c>
      <c r="V19">
        <v>0.84280732149355919</v>
      </c>
      <c r="W19">
        <v>0.84547528189865873</v>
      </c>
      <c r="X19" t="s">
        <v>25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 t="s">
        <v>25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 t="s">
        <v>25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 t="s">
        <v>25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24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 t="s">
        <v>25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 t="s">
        <v>25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 t="s">
        <v>25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v>1</v>
      </c>
      <c r="N26">
        <f ca="1">M26</f>
        <v>1</v>
      </c>
      <c r="O26">
        <f t="shared" ref="O26:W26" ca="1" si="1">N26</f>
        <v>1</v>
      </c>
      <c r="P26">
        <f t="shared" ca="1" si="1"/>
        <v>1</v>
      </c>
      <c r="Q26">
        <f t="shared" ca="1" si="1"/>
        <v>1</v>
      </c>
      <c r="R26">
        <f t="shared" ca="1" si="1"/>
        <v>1</v>
      </c>
      <c r="S26">
        <f t="shared" ca="1" si="1"/>
        <v>1</v>
      </c>
      <c r="T26">
        <f t="shared" ca="1" si="1"/>
        <v>1</v>
      </c>
      <c r="U26">
        <f t="shared" ca="1" si="1"/>
        <v>1</v>
      </c>
      <c r="V26">
        <f t="shared" ca="1" si="1"/>
        <v>1</v>
      </c>
      <c r="W26">
        <f t="shared" ca="1" si="1"/>
        <v>1</v>
      </c>
    </row>
    <row r="27" spans="1:24" x14ac:dyDescent="0.3">
      <c r="A27" t="s">
        <v>46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19</v>
      </c>
    </row>
    <row r="28" spans="1:24" x14ac:dyDescent="0.3">
      <c r="A28" t="s">
        <v>46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47</v>
      </c>
      <c r="F29" t="s">
        <v>49</v>
      </c>
      <c r="G29" t="s">
        <v>6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47</v>
      </c>
      <c r="F30" t="s">
        <v>49</v>
      </c>
      <c r="G30" t="s">
        <v>50</v>
      </c>
      <c r="L30" t="s">
        <v>51</v>
      </c>
      <c r="M30">
        <v>1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47</v>
      </c>
      <c r="F31" t="s">
        <v>49</v>
      </c>
      <c r="G31" t="s">
        <v>52</v>
      </c>
      <c r="L31" t="s">
        <v>53</v>
      </c>
      <c r="M31">
        <v>20</v>
      </c>
      <c r="N31">
        <f t="shared" ref="N31:W32" ca="1" si="2">M31</f>
        <v>20</v>
      </c>
      <c r="O31">
        <f t="shared" ca="1" si="2"/>
        <v>20</v>
      </c>
      <c r="P31">
        <f t="shared" ca="1" si="2"/>
        <v>20</v>
      </c>
      <c r="Q31">
        <f t="shared" ca="1" si="2"/>
        <v>20</v>
      </c>
      <c r="R31">
        <f t="shared" ca="1" si="2"/>
        <v>20</v>
      </c>
      <c r="S31">
        <f t="shared" ca="1" si="2"/>
        <v>20</v>
      </c>
      <c r="T31">
        <f t="shared" ca="1" si="2"/>
        <v>20</v>
      </c>
      <c r="U31">
        <f t="shared" ca="1" si="2"/>
        <v>20</v>
      </c>
      <c r="V31">
        <f t="shared" ca="1" si="2"/>
        <v>20</v>
      </c>
      <c r="W31">
        <f t="shared" ca="1" si="2"/>
        <v>20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47</v>
      </c>
      <c r="F32" t="s">
        <v>49</v>
      </c>
      <c r="G32" t="s">
        <v>17</v>
      </c>
      <c r="J32" t="s">
        <v>54</v>
      </c>
      <c r="L32" t="s">
        <v>55</v>
      </c>
      <c r="M32">
        <f ca="1">1/0.070235</f>
        <v>14.237915569160673</v>
      </c>
      <c r="N32">
        <f t="shared" ca="1" si="2"/>
        <v>14.237915569160673</v>
      </c>
      <c r="O32">
        <f t="shared" ca="1" si="2"/>
        <v>14.237915569160673</v>
      </c>
      <c r="P32">
        <f t="shared" ca="1" si="2"/>
        <v>14.237915569160673</v>
      </c>
      <c r="Q32">
        <f t="shared" ca="1" si="2"/>
        <v>14.237915569160673</v>
      </c>
      <c r="R32">
        <f t="shared" ca="1" si="2"/>
        <v>14.237915569160673</v>
      </c>
      <c r="S32">
        <f t="shared" ca="1" si="2"/>
        <v>14.237915569160673</v>
      </c>
      <c r="T32">
        <f t="shared" ca="1" si="2"/>
        <v>14.237915569160673</v>
      </c>
      <c r="U32">
        <f t="shared" ca="1" si="2"/>
        <v>14.237915569160673</v>
      </c>
      <c r="V32">
        <f t="shared" ca="1" si="2"/>
        <v>14.237915569160673</v>
      </c>
      <c r="W32">
        <f t="shared" ca="1" si="2"/>
        <v>14.237915569160673</v>
      </c>
    </row>
    <row r="33" spans="1:23" x14ac:dyDescent="0.3">
      <c r="A33" t="s">
        <v>46</v>
      </c>
      <c r="B33" t="s">
        <v>5</v>
      </c>
      <c r="C33" t="s">
        <v>15</v>
      </c>
      <c r="D33" t="s">
        <v>16</v>
      </c>
      <c r="E33" t="s">
        <v>47</v>
      </c>
      <c r="F33" t="s">
        <v>56</v>
      </c>
      <c r="G33" t="s">
        <v>6</v>
      </c>
    </row>
    <row r="34" spans="1:23" x14ac:dyDescent="0.3">
      <c r="A34" t="s">
        <v>46</v>
      </c>
      <c r="B34" t="s">
        <v>5</v>
      </c>
      <c r="C34" t="s">
        <v>15</v>
      </c>
      <c r="D34" t="s">
        <v>16</v>
      </c>
      <c r="E34" t="s">
        <v>47</v>
      </c>
      <c r="F34" t="s">
        <v>56</v>
      </c>
      <c r="G34" t="s">
        <v>50</v>
      </c>
      <c r="L34" t="s">
        <v>51</v>
      </c>
      <c r="M34">
        <v>0</v>
      </c>
    </row>
    <row r="35" spans="1:23" x14ac:dyDescent="0.3">
      <c r="A35" t="s">
        <v>46</v>
      </c>
      <c r="B35" t="s">
        <v>5</v>
      </c>
      <c r="C35" t="s">
        <v>15</v>
      </c>
      <c r="D35" t="s">
        <v>16</v>
      </c>
      <c r="E35" t="s">
        <v>47</v>
      </c>
      <c r="F35" t="s">
        <v>56</v>
      </c>
      <c r="G35" t="s">
        <v>52</v>
      </c>
      <c r="L35" t="s">
        <v>53</v>
      </c>
      <c r="M35">
        <v>20</v>
      </c>
      <c r="N35">
        <f t="shared" ref="N35:W36" ca="1" si="3">M35</f>
        <v>20</v>
      </c>
      <c r="O35">
        <f t="shared" ca="1" si="3"/>
        <v>20</v>
      </c>
      <c r="P35">
        <f t="shared" ca="1" si="3"/>
        <v>20</v>
      </c>
      <c r="Q35">
        <f t="shared" ca="1" si="3"/>
        <v>20</v>
      </c>
      <c r="R35">
        <f t="shared" ca="1" si="3"/>
        <v>20</v>
      </c>
      <c r="S35">
        <f t="shared" ca="1" si="3"/>
        <v>20</v>
      </c>
      <c r="T35">
        <f t="shared" ca="1" si="3"/>
        <v>20</v>
      </c>
      <c r="U35">
        <f t="shared" ca="1" si="3"/>
        <v>20</v>
      </c>
      <c r="V35">
        <f t="shared" ca="1" si="3"/>
        <v>20</v>
      </c>
      <c r="W35">
        <f t="shared" ca="1" si="3"/>
        <v>20</v>
      </c>
    </row>
    <row r="36" spans="1:23" x14ac:dyDescent="0.3">
      <c r="A36" t="s">
        <v>46</v>
      </c>
      <c r="B36" t="s">
        <v>5</v>
      </c>
      <c r="C36" t="s">
        <v>15</v>
      </c>
      <c r="D36" t="s">
        <v>16</v>
      </c>
      <c r="E36" t="s">
        <v>47</v>
      </c>
      <c r="F36" t="s">
        <v>56</v>
      </c>
      <c r="G36" t="s">
        <v>17</v>
      </c>
      <c r="J36" t="s">
        <v>31</v>
      </c>
      <c r="L36" t="s">
        <v>55</v>
      </c>
      <c r="M36">
        <f ca="1">1/0.070235</f>
        <v>14.237915569160673</v>
      </c>
      <c r="N36">
        <f t="shared" ca="1" si="3"/>
        <v>14.237915569160673</v>
      </c>
      <c r="O36">
        <f t="shared" ca="1" si="3"/>
        <v>14.237915569160673</v>
      </c>
      <c r="P36">
        <f t="shared" ca="1" si="3"/>
        <v>14.237915569160673</v>
      </c>
      <c r="Q36">
        <f t="shared" ca="1" si="3"/>
        <v>14.237915569160673</v>
      </c>
      <c r="R36">
        <f t="shared" ca="1" si="3"/>
        <v>14.237915569160673</v>
      </c>
      <c r="S36">
        <f t="shared" ca="1" si="3"/>
        <v>14.237915569160673</v>
      </c>
      <c r="T36">
        <f t="shared" ca="1" si="3"/>
        <v>14.237915569160673</v>
      </c>
      <c r="U36">
        <f t="shared" ca="1" si="3"/>
        <v>14.237915569160673</v>
      </c>
      <c r="V36">
        <f t="shared" ca="1" si="3"/>
        <v>14.237915569160673</v>
      </c>
      <c r="W36">
        <f t="shared" ca="1" si="3"/>
        <v>14.237915569160673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2024-12-04T04:28:06Z</dcterms:created>
  <dcterms:modified xsi:type="dcterms:W3CDTF">2024-12-04T04:28:06Z</dcterms:modified>
</cp:coreProperties>
</file>