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3AC8C4A3-40AC-499B-A0A8-E7CEE2B7861A}" xr6:coauthVersionLast="47" xr6:coauthVersionMax="47" xr10:uidLastSave="{00000000-0000-0000-0000-000000000000}"/>
  <bookViews>
    <workbookView xWindow="28680" yWindow="-120" windowWidth="29040" windowHeight="15720" xr2:uid="{9E72ACDB-FF2C-425E-A2CE-45F88A8B5C12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<sst xmlns="http://schemas.openxmlformats.org/spreadsheetml/2006/main" count="56" uniqueCount="27">
  <si>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</si>
  <si>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</si>
  <si>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</si>
  <si>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</si>
  <si>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</si>
  <si>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</si>
  <si>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</si>
  <si>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</si>
  <si>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</si>
  <si>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</si>
  <si>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</si>
  <si>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</si>
  <si>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</si>
  <si>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</si>
  <si>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CIMS.CAN.ON.Fuel Blends.Gasoline_Transportation</t>
  </si>
  <si>
    <t>ON</t>
  </si>
  <si>
    <t>Gasoline_Transportation</t>
  </si>
  <si>
    <t>Market share_class_min</t>
  </si>
  <si>
    <t>2011-2015 (?) federl standard; 2016 (?) to 2030 Ontario standard</t>
  </si>
  <si>
    <t>Ethanol</t>
  </si>
  <si>
    <t>Market share_class</t>
  </si>
  <si>
    <t>Renewable Gasoline</t>
  </si>
  <si>
    <t>CIMS.CAN.ON.Fuel Blends.Diesel_Transportation</t>
  </si>
  <si>
    <t>Diesel_Transportation</t>
  </si>
  <si>
    <t>Market share new_min</t>
  </si>
  <si>
    <t>Biodiesel</t>
  </si>
  <si>
    <t>Renewable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</si>
</sst>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653C-8379-4A49-857F-C9142565E886}">
  <dimension ref="A1:X8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ca="1">0.67*0.1/(0.67*0.1+1*0.9)</f>
        <v>6.9286452947259561E-2</v>
      </c>
      <c r="R3">
        <f ca="1">0.67*0.11/(0.67*0.11+1*0.89)</f>
        <v>7.6476081768185128E-2</v>
      </c>
      <c r="S3">
        <f ca="1">0.67*0.15/(0.67*0.15+1*0.85)</f>
        <v>0.10573382430299842</v>
      </c>
      <c r="T3">
        <f t="shared" ref="T3:W3" ca="1" si="0">S3</f>
        <v>0.10573382430299842</v>
      </c>
      <c r="U3">
        <f t="shared" ca="1" si="0"/>
        <v>0.10573382430299842</v>
      </c>
      <c r="V3">
        <f t="shared" ca="1" si="0"/>
        <v>0.10573382430299842</v>
      </c>
      <c r="W3">
        <f t="shared" ca="1" si="0"/>
        <v>0.10573382430299842</v>
      </c>
      <c r="X3" t="s">
        <v>18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19</v>
      </c>
      <c r="G4" t="s">
        <v>20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21</v>
      </c>
      <c r="G5" t="s">
        <v>20</v>
      </c>
      <c r="H5" t="s">
        <v>16</v>
      </c>
    </row>
    <row r="6" spans="1:24" x14ac:dyDescent="0.25">
      <c r="A6" t="s">
        <v>22</v>
      </c>
      <c r="B6" t="s">
        <v>5</v>
      </c>
      <c r="C6" t="s">
        <v>15</v>
      </c>
      <c r="E6" t="s">
        <v>23</v>
      </c>
      <c r="G6" t="s">
        <v>24</v>
      </c>
      <c r="H6" t="s">
        <v>23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ca="1">0.87*0.04/(0.87*0.04+1*0.96)</f>
        <v>3.4981905910735828E-2</v>
      </c>
      <c r="R6">
        <f t="shared" ref="R6:W6" ca="1" si="1">Q6</f>
        <v>3.4981905910735828E-2</v>
      </c>
      <c r="S6">
        <f t="shared" ca="1" si="1"/>
        <v>3.4981905910735828E-2</v>
      </c>
      <c r="T6">
        <f t="shared" ca="1" si="1"/>
        <v>3.4981905910735828E-2</v>
      </c>
      <c r="U6">
        <f t="shared" ca="1" si="1"/>
        <v>3.4981905910735828E-2</v>
      </c>
      <c r="V6">
        <f t="shared" ca="1" si="1"/>
        <v>3.4981905910735828E-2</v>
      </c>
      <c r="W6">
        <f t="shared" ca="1" si="1"/>
        <v>3.4981905910735828E-2</v>
      </c>
      <c r="X6" t="s">
        <v>18</v>
      </c>
    </row>
    <row r="7" spans="1:24" x14ac:dyDescent="0.25">
      <c r="A7" t="s">
        <v>22</v>
      </c>
      <c r="B7" t="s">
        <v>5</v>
      </c>
      <c r="C7" t="s">
        <v>15</v>
      </c>
      <c r="E7" t="s">
        <v>23</v>
      </c>
      <c r="F7" t="s">
        <v>25</v>
      </c>
      <c r="G7" t="s">
        <v>20</v>
      </c>
      <c r="H7" t="s">
        <v>23</v>
      </c>
    </row>
    <row r="8" spans="1:24" x14ac:dyDescent="0.25">
      <c r="A8" t="s">
        <v>22</v>
      </c>
      <c r="B8" t="s">
        <v>5</v>
      </c>
      <c r="C8" t="s">
        <v>15</v>
      </c>
      <c r="E8" t="s">
        <v>23</v>
      </c>
      <c r="F8" t="s">
        <v>26</v>
      </c>
      <c r="G8" t="s">
        <v>20</v>
      </c>
      <c r="H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2024-12-03T19:46:24Z</dcterms:created>
  <dcterms:modified xsi:type="dcterms:W3CDTF">2024-12-03T19:46:25Z</dcterms:modified>
</cp:coreProperties>
</file>