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M:\Brad_Griffin\CIMS\cims-models\csv\model\sector_ethanol\"/>
    </mc:Choice>
  </mc:AlternateContent>
  <xr:revisionPtr revIDLastSave="0" documentId="8_{B46A1A52-9111-4469-8B37-9281FF74B2D7}" xr6:coauthVersionLast="47" xr6:coauthVersionMax="47" xr10:uidLastSave="{00000000-0000-0000-0000-000000000000}"/>
  <bookViews>
    <workbookView xWindow="28680" yWindow="-120" windowWidth="29040" windowHeight="15720" xr2:uid="{9DBE285D-AD6F-40ED-8084-B1AB6FD7B6C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3" i="1" l="1"/>
  <c r="P233" i="1" s="1"/>
  <c r="Q233" i="1" s="1"/>
  <c r="R233" i="1" s="1"/>
  <c r="S233" i="1" s="1"/>
  <c r="T233" i="1" s="1"/>
  <c r="U233" i="1" s="1"/>
  <c r="V233" i="1" s="1"/>
  <c r="W233" i="1" s="1"/>
  <c r="N233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N230" i="1"/>
  <c r="O230" i="1" s="1"/>
  <c r="P230" i="1" s="1"/>
  <c r="Q230" i="1" s="1"/>
  <c r="R230" i="1" s="1"/>
  <c r="S230" i="1" s="1"/>
  <c r="T230" i="1" s="1"/>
  <c r="U230" i="1" s="1"/>
  <c r="V230" i="1" s="1"/>
  <c r="W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2" i="1"/>
  <c r="Q222" i="1" s="1"/>
  <c r="R222" i="1" s="1"/>
  <c r="S222" i="1" s="1"/>
  <c r="T222" i="1" s="1"/>
  <c r="U222" i="1" s="1"/>
  <c r="V222" i="1" s="1"/>
  <c r="W222" i="1" s="1"/>
  <c r="O222" i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W209" i="1"/>
  <c r="N209" i="1"/>
  <c r="O209" i="1" s="1"/>
  <c r="P209" i="1" s="1"/>
  <c r="Q209" i="1" s="1"/>
  <c r="R209" i="1" s="1"/>
  <c r="S209" i="1" s="1"/>
  <c r="T209" i="1" s="1"/>
  <c r="U209" i="1" s="1"/>
  <c r="V209" i="1" s="1"/>
  <c r="Q207" i="1"/>
  <c r="R207" i="1" s="1"/>
  <c r="S207" i="1" s="1"/>
  <c r="T207" i="1" s="1"/>
  <c r="U207" i="1" s="1"/>
  <c r="V207" i="1" s="1"/>
  <c r="W207" i="1" s="1"/>
  <c r="N207" i="1"/>
  <c r="O207" i="1" s="1"/>
  <c r="P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U203" i="1"/>
  <c r="V203" i="1" s="1"/>
  <c r="W203" i="1" s="1"/>
  <c r="N203" i="1"/>
  <c r="O203" i="1" s="1"/>
  <c r="P203" i="1" s="1"/>
  <c r="Q203" i="1" s="1"/>
  <c r="R203" i="1" s="1"/>
  <c r="S203" i="1" s="1"/>
  <c r="T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S198" i="1"/>
  <c r="T198" i="1" s="1"/>
  <c r="U198" i="1" s="1"/>
  <c r="V198" i="1" s="1"/>
  <c r="W198" i="1" s="1"/>
  <c r="O198" i="1"/>
  <c r="P198" i="1" s="1"/>
  <c r="Q198" i="1" s="1"/>
  <c r="R198" i="1" s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W196" i="1"/>
  <c r="N196" i="1"/>
  <c r="O196" i="1" s="1"/>
  <c r="P196" i="1" s="1"/>
  <c r="Q196" i="1" s="1"/>
  <c r="R196" i="1" s="1"/>
  <c r="S196" i="1" s="1"/>
  <c r="T196" i="1" s="1"/>
  <c r="U196" i="1" s="1"/>
  <c r="V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Q185" i="1"/>
  <c r="R185" i="1" s="1"/>
  <c r="S185" i="1" s="1"/>
  <c r="T185" i="1" s="1"/>
  <c r="U185" i="1" s="1"/>
  <c r="V185" i="1" s="1"/>
  <c r="W185" i="1" s="1"/>
  <c r="N185" i="1"/>
  <c r="O185" i="1" s="1"/>
  <c r="P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U172" i="1"/>
  <c r="V172" i="1" s="1"/>
  <c r="W172" i="1" s="1"/>
  <c r="N172" i="1"/>
  <c r="O172" i="1" s="1"/>
  <c r="P172" i="1" s="1"/>
  <c r="Q172" i="1" s="1"/>
  <c r="R172" i="1" s="1"/>
  <c r="S172" i="1" s="1"/>
  <c r="T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S158" i="1"/>
  <c r="T158" i="1" s="1"/>
  <c r="U158" i="1" s="1"/>
  <c r="V158" i="1" s="1"/>
  <c r="W158" i="1" s="1"/>
  <c r="O158" i="1"/>
  <c r="P158" i="1" s="1"/>
  <c r="Q158" i="1" s="1"/>
  <c r="R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W156" i="1"/>
  <c r="N156" i="1"/>
  <c r="O156" i="1" s="1"/>
  <c r="P156" i="1" s="1"/>
  <c r="Q156" i="1" s="1"/>
  <c r="R156" i="1" s="1"/>
  <c r="S156" i="1" s="1"/>
  <c r="T156" i="1" s="1"/>
  <c r="U156" i="1" s="1"/>
  <c r="V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T153" i="1"/>
  <c r="U153" i="1" s="1"/>
  <c r="V153" i="1" s="1"/>
  <c r="W153" i="1" s="1"/>
  <c r="N153" i="1"/>
  <c r="O153" i="1" s="1"/>
  <c r="P153" i="1" s="1"/>
  <c r="Q153" i="1" s="1"/>
  <c r="R153" i="1" s="1"/>
  <c r="S153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R149" i="1"/>
  <c r="S149" i="1" s="1"/>
  <c r="T149" i="1" s="1"/>
  <c r="U149" i="1" s="1"/>
  <c r="V149" i="1" s="1"/>
  <c r="W149" i="1" s="1"/>
  <c r="O149" i="1"/>
  <c r="P149" i="1" s="1"/>
  <c r="Q149" i="1" s="1"/>
  <c r="N149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W146" i="1"/>
  <c r="V146" i="1"/>
  <c r="N146" i="1"/>
  <c r="O146" i="1" s="1"/>
  <c r="P146" i="1" s="1"/>
  <c r="Q146" i="1" s="1"/>
  <c r="R146" i="1" s="1"/>
  <c r="S146" i="1" s="1"/>
  <c r="T146" i="1" s="1"/>
  <c r="U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V136" i="1"/>
  <c r="W136" i="1" s="1"/>
  <c r="N136" i="1"/>
  <c r="O136" i="1" s="1"/>
  <c r="P136" i="1" s="1"/>
  <c r="Q136" i="1" s="1"/>
  <c r="R136" i="1" s="1"/>
  <c r="S136" i="1" s="1"/>
  <c r="T136" i="1" s="1"/>
  <c r="U136" i="1" s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V122" i="1"/>
  <c r="W122" i="1" s="1"/>
  <c r="U122" i="1"/>
  <c r="T122" i="1"/>
  <c r="N122" i="1"/>
  <c r="O122" i="1" s="1"/>
  <c r="P122" i="1" s="1"/>
  <c r="Q122" i="1" s="1"/>
  <c r="R122" i="1" s="1"/>
  <c r="S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P117" i="1"/>
  <c r="Q117" i="1" s="1"/>
  <c r="R117" i="1" s="1"/>
  <c r="S117" i="1" s="1"/>
  <c r="T117" i="1" s="1"/>
  <c r="U117" i="1" s="1"/>
  <c r="V117" i="1" s="1"/>
  <c r="W117" i="1" s="1"/>
  <c r="O117" i="1"/>
  <c r="N117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V112" i="1"/>
  <c r="W112" i="1" s="1"/>
  <c r="U112" i="1"/>
  <c r="T112" i="1"/>
  <c r="N112" i="1"/>
  <c r="O112" i="1" s="1"/>
  <c r="P112" i="1" s="1"/>
  <c r="Q112" i="1" s="1"/>
  <c r="R112" i="1" s="1"/>
  <c r="S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V104" i="1"/>
  <c r="W104" i="1" s="1"/>
  <c r="N104" i="1"/>
  <c r="O104" i="1" s="1"/>
  <c r="P104" i="1" s="1"/>
  <c r="Q104" i="1" s="1"/>
  <c r="R104" i="1" s="1"/>
  <c r="S104" i="1" s="1"/>
  <c r="T104" i="1" s="1"/>
  <c r="U104" i="1" s="1"/>
  <c r="R103" i="1"/>
  <c r="S103" i="1" s="1"/>
  <c r="T103" i="1" s="1"/>
  <c r="U103" i="1" s="1"/>
  <c r="V103" i="1" s="1"/>
  <c r="W103" i="1" s="1"/>
  <c r="Q103" i="1"/>
  <c r="P103" i="1"/>
  <c r="N103" i="1"/>
  <c r="O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P97" i="1"/>
  <c r="Q97" i="1" s="1"/>
  <c r="R97" i="1" s="1"/>
  <c r="S97" i="1" s="1"/>
  <c r="T97" i="1" s="1"/>
  <c r="U97" i="1" s="1"/>
  <c r="V97" i="1" s="1"/>
  <c r="W97" i="1" s="1"/>
  <c r="O97" i="1"/>
  <c r="N97" i="1"/>
  <c r="O96" i="1"/>
  <c r="P96" i="1" s="1"/>
  <c r="Q96" i="1" s="1"/>
  <c r="R96" i="1" s="1"/>
  <c r="S96" i="1" s="1"/>
  <c r="T96" i="1" s="1"/>
  <c r="U96" i="1" s="1"/>
  <c r="V96" i="1" s="1"/>
  <c r="W96" i="1" s="1"/>
  <c r="N96" i="1"/>
  <c r="P94" i="1"/>
  <c r="Q94" i="1" s="1"/>
  <c r="R94" i="1" s="1"/>
  <c r="S94" i="1" s="1"/>
  <c r="T94" i="1" s="1"/>
  <c r="U94" i="1" s="1"/>
  <c r="V94" i="1" s="1"/>
  <c r="W94" i="1" s="1"/>
  <c r="O94" i="1"/>
  <c r="N94" i="1"/>
  <c r="Q93" i="1"/>
  <c r="R93" i="1" s="1"/>
  <c r="S93" i="1" s="1"/>
  <c r="T93" i="1" s="1"/>
  <c r="U93" i="1" s="1"/>
  <c r="V93" i="1" s="1"/>
  <c r="W93" i="1" s="1"/>
  <c r="P93" i="1"/>
  <c r="N93" i="1"/>
  <c r="O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7" i="1"/>
  <c r="P87" i="1" s="1"/>
  <c r="Q87" i="1" s="1"/>
  <c r="R87" i="1" s="1"/>
  <c r="S87" i="1" s="1"/>
  <c r="T87" i="1" s="1"/>
  <c r="U87" i="1" s="1"/>
  <c r="V87" i="1" s="1"/>
  <c r="W87" i="1" s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Q83" i="1"/>
  <c r="R83" i="1" s="1"/>
  <c r="S83" i="1" s="1"/>
  <c r="T83" i="1" s="1"/>
  <c r="U83" i="1" s="1"/>
  <c r="V83" i="1" s="1"/>
  <c r="W83" i="1" s="1"/>
  <c r="P83" i="1"/>
  <c r="N83" i="1"/>
  <c r="O83" i="1" s="1"/>
  <c r="P82" i="1"/>
  <c r="Q82" i="1" s="1"/>
  <c r="R82" i="1" s="1"/>
  <c r="S82" i="1" s="1"/>
  <c r="T82" i="1" s="1"/>
  <c r="U82" i="1" s="1"/>
  <c r="V82" i="1" s="1"/>
  <c r="W82" i="1" s="1"/>
  <c r="O82" i="1"/>
  <c r="N82" i="1"/>
  <c r="R81" i="1"/>
  <c r="S81" i="1" s="1"/>
  <c r="T81" i="1" s="1"/>
  <c r="U81" i="1" s="1"/>
  <c r="V81" i="1" s="1"/>
  <c r="W81" i="1" s="1"/>
  <c r="Q81" i="1"/>
  <c r="O81" i="1"/>
  <c r="P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2" i="1"/>
  <c r="Q72" i="1" s="1"/>
  <c r="R72" i="1" s="1"/>
  <c r="S72" i="1" s="1"/>
  <c r="T72" i="1" s="1"/>
  <c r="U72" i="1" s="1"/>
  <c r="V72" i="1" s="1"/>
  <c r="W72" i="1" s="1"/>
  <c r="O72" i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P58" i="1"/>
  <c r="Q58" i="1" s="1"/>
  <c r="R58" i="1" s="1"/>
  <c r="S58" i="1" s="1"/>
  <c r="T58" i="1" s="1"/>
  <c r="U58" i="1" s="1"/>
  <c r="V58" i="1" s="1"/>
  <c r="W58" i="1" s="1"/>
  <c r="O58" i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P52" i="1"/>
  <c r="Q52" i="1" s="1"/>
  <c r="R52" i="1" s="1"/>
  <c r="S52" i="1" s="1"/>
  <c r="T52" i="1" s="1"/>
  <c r="U52" i="1" s="1"/>
  <c r="V52" i="1" s="1"/>
  <c r="W52" i="1" s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P40" i="1"/>
  <c r="Q40" i="1" s="1"/>
  <c r="R40" i="1" s="1"/>
  <c r="S40" i="1" s="1"/>
  <c r="T40" i="1" s="1"/>
  <c r="U40" i="1" s="1"/>
  <c r="V40" i="1" s="1"/>
  <c r="W40" i="1" s="1"/>
  <c r="O40" i="1"/>
  <c r="N40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<sst xmlns="http://schemas.openxmlformats.org/spreadsheetml/2006/main" count="1848" uniqueCount="107">
  <si>
    <t>CIMS.CAN.AB.Ethanol.Steam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</si>
  <si>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</si>
  <si>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</si>
  <si>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</si>
  <si>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</si>
  <si>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</si>
  <si>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</si>
  <si>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</si>
  <si>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</si>
  <si>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</si>
  <si>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</si>
  <si>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</si>
  <si>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</si>
  <si>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</si>
  <si>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</si>
  <si>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CIMS.CAN.AB.Ethanol</t>
  </si>
  <si>
    <t>AB</t>
  </si>
  <si>
    <t>Ethanol</t>
  </si>
  <si>
    <t>Service provided</t>
  </si>
  <si>
    <t>GJ</t>
  </si>
  <si>
    <t>Competition type</t>
  </si>
  <si>
    <t>Is supply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</si>
  <si>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</si>
  <si>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</si>
  <si>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</si>
  <si>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</si>
  <si>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</si>
  <si>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</si>
  <si>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</si>
  <si>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</si>
  <si>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</si>
  <si>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</si>
  <si>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</si>
  <si>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</si>
  <si>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</si>
  <si>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</si>
  <si>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</si>
  <si>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</si>
  <si>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</si>
  <si>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</si>
  <si>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</si>
  <si>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</si>
  <si>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</si>
  <si>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</si>
  <si>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</si>
  <si>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</si>
  <si>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</si>
  <si>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</si>
  <si>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</si>
  <si>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</si>
  <si>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</si>
  <si>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</si>
  <si>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</si>
  <si>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</si>
  <si>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</si>
  <si>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</si>
  <si>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</si>
  <si>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</si>
  <si>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</si>
  <si>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</si>
  <si>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</si>
  <si>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</si>
  <si>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</si>
  <si>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CIMS.CAN.AB.Ethanol.Production.Corn</t>
  </si>
  <si>
    <t>Cellulosic</t>
  </si>
  <si>
    <t>CIMS.CAN.AB.Ethanol.Production.Cellulosic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</si>
  <si>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</si>
  <si>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</si>
  <si>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</si>
  <si>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</si>
  <si>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</si>
  <si>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</si>
  <si>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</si>
  <si>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</si>
  <si>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</si>
  <si>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</si>
  <si>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CIMS.CAN.AB.Ethanol.Agricultural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</si>
  <si>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</si>
  <si>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</si>
  <si>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</si>
  <si>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</si>
  <si>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</si>
  <si>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</si>
  <si>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</si>
  <si>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</si>
  <si>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 Electric</t>
  </si>
  <si>
    <t>Boilers NG</t>
  </si>
  <si>
    <t>Boilers coal</t>
  </si>
  <si>
    <t>Boilers Coal CCS</t>
  </si>
  <si>
    <t>CIMS.CAN.AB.Ethanol.CCS.CCS_Coal</t>
  </si>
  <si>
    <t>Boilers NG IA CCS</t>
  </si>
  <si>
    <t>CIMS.CAN.AB.Ethanol.CCS.CCS_Natural Gas</t>
  </si>
  <si>
    <t>SCGT HRSG 40 MW High H:P ratio</t>
  </si>
  <si>
    <t>SCGT HRSG 10 MW High H:P ratio</t>
  </si>
  <si>
    <t>BPST NG 30 MW</t>
  </si>
  <si>
    <t>BPST NG 30 MW CCS</t>
  </si>
  <si>
    <t>CIMS.CAN.AB.Ethanol.CCS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</si>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</sst>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file:///P:\xCIMS\cims-models\sources\macro\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1236-5DC0-489F-AC28-52453E073B47}">
  <dimension ref="A1:X233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1.1868954198497048</v>
      </c>
      <c r="N6">
        <f>IFERROR(INDEX([1]!FuelMult_JCIMS,MATCH($C6&amp;$D6&amp;$J6,[1]!FuelMult_JCIMS_Index,0),MATCH(N$2,$M$2:$W$2,0)),1)</f>
        <v>1.4689607195991949</v>
      </c>
      <c r="O6">
        <f>IFERROR(INDEX([1]!FuelMult_JCIMS,MATCH($C6&amp;$D6&amp;$J6,[1]!FuelMult_JCIMS_Index,0),MATCH(O$2,$M$2:$W$2,0)),1)</f>
        <v>1.8802580193950571</v>
      </c>
      <c r="P6">
        <f>IFERROR(INDEX([1]!FuelMult_JCIMS,MATCH($C6&amp;$D6&amp;$J6,[1]!FuelMult_JCIMS_Index,0),MATCH(P$2,$M$2:$W$2,0)),1)</f>
        <v>2.0992133849466907</v>
      </c>
      <c r="Q6">
        <f>IFERROR(INDEX([1]!FuelMult_JCIMS,MATCH($C6&amp;$D6&amp;$J6,[1]!FuelMult_JCIMS_Index,0),MATCH(Q$2,$M$2:$W$2,0)),1)</f>
        <v>2.2031115399581234</v>
      </c>
      <c r="R6">
        <f>IFERROR(INDEX([1]!FuelMult_JCIMS,MATCH($C6&amp;$D6&amp;$J6,[1]!FuelMult_JCIMS_Index,0),MATCH(R$2,$M$2:$W$2,0)),1)</f>
        <v>2.9053912400530884</v>
      </c>
      <c r="S6">
        <f>IFERROR(INDEX([1]!FuelMult_JCIMS,MATCH($C6&amp;$D6&amp;$J6,[1]!FuelMult_JCIMS_Index,0),MATCH(S$2,$M$2:$W$2,0)),1)</f>
        <v>2.7829301041739276</v>
      </c>
      <c r="T6">
        <f>IFERROR(INDEX([1]!FuelMult_JCIMS,MATCH($C6&amp;$D6&amp;$J6,[1]!FuelMult_JCIMS_Index,0),MATCH(T$2,$M$2:$W$2,0)),1)</f>
        <v>2.6695270748048978</v>
      </c>
      <c r="U6">
        <f>IFERROR(INDEX([1]!FuelMult_JCIMS,MATCH($C6&amp;$D6&amp;$J6,[1]!FuelMult_JCIMS_Index,0),MATCH(U$2,$M$2:$W$2,0)),1)</f>
        <v>2.5591113174391928</v>
      </c>
      <c r="V6">
        <f>IFERROR(INDEX([1]!FuelMult_JCIMS,MATCH($C6&amp;$D6&amp;$J6,[1]!FuelMult_JCIMS_Index,0),MATCH(V$2,$M$2:$W$2,0)),1)</f>
        <v>2.5600345280253176</v>
      </c>
      <c r="W6">
        <f>IFERROR(INDEX([1]!FuelMult_JCIMS,MATCH($C6&amp;$D6&amp;$J6,[1]!FuelMult_JCIMS_Index,0),MATCH(W$2,$M$2:$W$2,0)),1)</f>
        <v>2.5612593486156068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0.41480438461205227</v>
      </c>
      <c r="N11">
        <f>IFERROR(INDEX([1]!FuelMult_JCIMS,MATCH($C11&amp;$D11&amp;$J11,[1]!FuelMult_JCIMS_Index,0),MATCH(N$2,$M$2:$W$2,0)),1)</f>
        <v>0.51356418049192532</v>
      </c>
      <c r="O11">
        <f>IFERROR(INDEX([1]!FuelMult_JCIMS,MATCH($C11&amp;$D11&amp;$J11,[1]!FuelMult_JCIMS_Index,0),MATCH(O$2,$M$2:$W$2,0)),1)</f>
        <v>0.76237285264661281</v>
      </c>
      <c r="P11">
        <f>IFERROR(INDEX([1]!FuelMult_JCIMS,MATCH($C11&amp;$D11&amp;$J11,[1]!FuelMult_JCIMS_Index,0),MATCH(P$2,$M$2:$W$2,0)),1)</f>
        <v>0.78591358994002336</v>
      </c>
      <c r="Q11">
        <f>IFERROR(INDEX([1]!FuelMult_JCIMS,MATCH($C11&amp;$D11&amp;$J11,[1]!FuelMult_JCIMS_Index,0),MATCH(Q$2,$M$2:$W$2,0)),1)</f>
        <v>0.92071678451248995</v>
      </c>
      <c r="R11">
        <f>IFERROR(INDEX([1]!FuelMult_JCIMS,MATCH($C11&amp;$D11&amp;$J11,[1]!FuelMult_JCIMS_Index,0),MATCH(R$2,$M$2:$W$2,0)),1)</f>
        <v>1.0214588415074117</v>
      </c>
      <c r="S11">
        <f>IFERROR(INDEX([1]!FuelMult_JCIMS,MATCH($C11&amp;$D11&amp;$J11,[1]!FuelMult_JCIMS_Index,0),MATCH(S$2,$M$2:$W$2,0)),1)</f>
        <v>1.1090905281532528</v>
      </c>
      <c r="T11">
        <f>IFERROR(INDEX([1]!FuelMult_JCIMS,MATCH($C11&amp;$D11&amp;$J11,[1]!FuelMult_JCIMS_Index,0),MATCH(T$2,$M$2:$W$2,0)),1)</f>
        <v>1.1820602448423063</v>
      </c>
      <c r="U11">
        <f>IFERROR(INDEX([1]!FuelMult_JCIMS,MATCH($C11&amp;$D11&amp;$J11,[1]!FuelMult_JCIMS_Index,0),MATCH(U$2,$M$2:$W$2,0)),1)</f>
        <v>1.2321334144616212</v>
      </c>
      <c r="V11">
        <f>IFERROR(INDEX([1]!FuelMult_JCIMS,MATCH($C11&amp;$D11&amp;$J11,[1]!FuelMult_JCIMS_Index,0),MATCH(V$2,$M$2:$W$2,0)),1)</f>
        <v>1.2410766461073341</v>
      </c>
      <c r="W11">
        <f>IFERROR(INDEX([1]!FuelMult_JCIMS,MATCH($C11&amp;$D11&amp;$J11,[1]!FuelMult_JCIMS_Index,0),MATCH(W$2,$M$2:$W$2,0)),1)</f>
        <v>1.2564139326490746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1.4</v>
      </c>
      <c r="N12" cm="1">
        <f t="array" ref="N12">INDEX([1]!elec_price_mult,_xlfn.XMATCH($C12,[1]!region_CIMS),_xlfn.XMATCH(INDEX([1]!sector_CER_elec,MATCH($D12,[1]!sector_CIMS,0)),[1]!elec_price_mult_index))</f>
        <v>1.4</v>
      </c>
      <c r="O12" cm="1">
        <f t="array" ref="O12">INDEX([1]!elec_price_mult,_xlfn.XMATCH($C12,[1]!region_CIMS),_xlfn.XMATCH(INDEX([1]!sector_CER_elec,MATCH($D12,[1]!sector_CIMS,0)),[1]!elec_price_mult_index))</f>
        <v>1.4</v>
      </c>
      <c r="P12" cm="1">
        <f t="array" ref="P12">INDEX([1]!elec_price_mult,_xlfn.XMATCH($C12,[1]!region_CIMS),_xlfn.XMATCH(INDEX([1]!sector_CER_elec,MATCH($D12,[1]!sector_CIMS,0)),[1]!elec_price_mult_index))</f>
        <v>1.4</v>
      </c>
      <c r="Q12" cm="1">
        <f t="array" ref="Q12">INDEX([1]!elec_price_mult,_xlfn.XMATCH($C12,[1]!region_CIMS),_xlfn.XMATCH(INDEX([1]!sector_CER_elec,MATCH($D12,[1]!sector_CIMS,0)),[1]!elec_price_mult_index))</f>
        <v>1.4</v>
      </c>
      <c r="R12" cm="1">
        <f t="array" ref="R12">INDEX([1]!elec_price_mult,_xlfn.XMATCH($C12,[1]!region_CIMS),_xlfn.XMATCH(INDEX([1]!sector_CER_elec,MATCH($D12,[1]!sector_CIMS,0)),[1]!elec_price_mult_index))</f>
        <v>1.4</v>
      </c>
      <c r="S12" cm="1">
        <f t="array" ref="S12">INDEX([1]!elec_price_mult,_xlfn.XMATCH($C12,[1]!region_CIMS),_xlfn.XMATCH(INDEX([1]!sector_CER_elec,MATCH($D12,[1]!sector_CIMS,0)),[1]!elec_price_mult_index))</f>
        <v>1.4</v>
      </c>
      <c r="T12" cm="1">
        <f t="array" ref="T12">INDEX([1]!elec_price_mult,_xlfn.XMATCH($C12,[1]!region_CIMS),_xlfn.XMATCH(INDEX([1]!sector_CER_elec,MATCH($D12,[1]!sector_CIMS,0)),[1]!elec_price_mult_index))</f>
        <v>1.4</v>
      </c>
      <c r="U12" cm="1">
        <f t="array" ref="U12">INDEX([1]!elec_price_mult,_xlfn.XMATCH($C12,[1]!region_CIMS),_xlfn.XMATCH(INDEX([1]!sector_CER_elec,MATCH($D12,[1]!sector_CIMS,0)),[1]!elec_price_mult_index))</f>
        <v>1.4</v>
      </c>
      <c r="V12" cm="1">
        <f t="array" ref="V12">INDEX([1]!elec_price_mult,_xlfn.XMATCH($C12,[1]!region_CIMS),_xlfn.XMATCH(INDEX([1]!sector_CER_elec,MATCH($D12,[1]!sector_CIMS,0)),[1]!elec_price_mult_index))</f>
        <v>1.4</v>
      </c>
      <c r="W12" cm="1">
        <f t="array" ref="W12">INDEX([1]!elec_price_mult,_xlfn.XMATCH($C12,[1]!region_CIMS),_xlfn.XMATCH(INDEX([1]!sector_CER_elec,MATCH($D12,[1]!sector_CIMS,0)),[1]!elec_price_mult_index))</f>
        <v>1.4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1.000378894883039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1.0062312829534481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0.98990490414836541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0.95448255052012154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0.89969127736964249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0.83772972941534063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0.76463515286446626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0.762051937660705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0.78042605378448227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0.80039623533836257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0.8125396796278842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0.98296466686255124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0.95795224930238976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0.9216057882535309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0.82491294601289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0.87667465336115047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0.95254125109808363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0.97807374043867257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0.98307895805614276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0.9777937427418979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0.97409507848884092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0.9735035390527792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84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85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85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85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85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85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85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85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85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85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86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86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86</v>
      </c>
      <c r="G121" t="s">
        <v>69</v>
      </c>
      <c r="L121" t="s">
        <v>68</v>
      </c>
      <c r="M121">
        <v>2021</v>
      </c>
      <c r="N121">
        <f t="shared" si="19"/>
        <v>2021</v>
      </c>
      <c r="O121">
        <f t="shared" si="19"/>
        <v>2021</v>
      </c>
      <c r="P121">
        <f t="shared" si="19"/>
        <v>2021</v>
      </c>
      <c r="Q121">
        <f t="shared" si="19"/>
        <v>2021</v>
      </c>
      <c r="R121">
        <f t="shared" si="19"/>
        <v>2021</v>
      </c>
      <c r="S121">
        <f t="shared" si="19"/>
        <v>2021</v>
      </c>
      <c r="T121">
        <f t="shared" si="19"/>
        <v>2021</v>
      </c>
      <c r="U121">
        <f t="shared" si="19"/>
        <v>2021</v>
      </c>
      <c r="V121">
        <f t="shared" si="19"/>
        <v>2021</v>
      </c>
      <c r="W121">
        <f t="shared" si="19"/>
        <v>2021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86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86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86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86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86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86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87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87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87</v>
      </c>
      <c r="G130" t="s">
        <v>69</v>
      </c>
      <c r="L130" t="s">
        <v>68</v>
      </c>
      <c r="M130">
        <v>2021</v>
      </c>
      <c r="N130">
        <f t="shared" si="21"/>
        <v>2021</v>
      </c>
      <c r="O130">
        <f t="shared" si="21"/>
        <v>2021</v>
      </c>
      <c r="P130">
        <f t="shared" si="21"/>
        <v>2021</v>
      </c>
      <c r="Q130">
        <f t="shared" si="21"/>
        <v>2021</v>
      </c>
      <c r="R130">
        <f t="shared" si="21"/>
        <v>2021</v>
      </c>
      <c r="S130">
        <f t="shared" si="21"/>
        <v>2021</v>
      </c>
      <c r="T130">
        <f t="shared" si="21"/>
        <v>2021</v>
      </c>
      <c r="U130">
        <f t="shared" si="21"/>
        <v>2021</v>
      </c>
      <c r="V130">
        <f t="shared" si="21"/>
        <v>2021</v>
      </c>
      <c r="W130">
        <f t="shared" si="21"/>
        <v>2021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87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87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87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87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87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87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88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88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88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88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88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88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88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88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88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88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88</v>
      </c>
      <c r="G147" t="s">
        <v>54</v>
      </c>
      <c r="J147" t="s">
        <v>89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90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90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90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90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90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90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90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90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90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90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90</v>
      </c>
      <c r="G158" t="s">
        <v>54</v>
      </c>
      <c r="J158" t="s">
        <v>91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92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92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92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92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92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92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92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92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92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92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93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93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93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93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93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93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93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93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93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93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94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94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94</v>
      </c>
      <c r="G181" t="s">
        <v>69</v>
      </c>
      <c r="L181" t="s">
        <v>68</v>
      </c>
      <c r="M181">
        <v>2021</v>
      </c>
      <c r="N181">
        <f t="shared" si="31"/>
        <v>2021</v>
      </c>
      <c r="O181">
        <f t="shared" si="31"/>
        <v>2021</v>
      </c>
      <c r="P181">
        <f t="shared" si="31"/>
        <v>2021</v>
      </c>
      <c r="Q181">
        <f t="shared" si="31"/>
        <v>2021</v>
      </c>
      <c r="R181">
        <f t="shared" si="31"/>
        <v>2021</v>
      </c>
      <c r="S181">
        <f t="shared" si="31"/>
        <v>2021</v>
      </c>
      <c r="T181">
        <f t="shared" si="31"/>
        <v>2021</v>
      </c>
      <c r="U181">
        <f t="shared" si="31"/>
        <v>2021</v>
      </c>
      <c r="V181">
        <f t="shared" si="31"/>
        <v>2021</v>
      </c>
      <c r="W181">
        <f t="shared" si="31"/>
        <v>2021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94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94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94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94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94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94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94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95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95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95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95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95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95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95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95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95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95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95</v>
      </c>
      <c r="G199" t="s">
        <v>54</v>
      </c>
      <c r="J199" t="s">
        <v>91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96</v>
      </c>
      <c r="B200" t="s">
        <v>6</v>
      </c>
      <c r="C200" t="s">
        <v>16</v>
      </c>
      <c r="D200" t="s">
        <v>17</v>
      </c>
      <c r="E200" t="s">
        <v>97</v>
      </c>
      <c r="G200" t="s">
        <v>18</v>
      </c>
      <c r="L200" t="s">
        <v>47</v>
      </c>
    </row>
    <row r="201" spans="1:23" x14ac:dyDescent="0.25">
      <c r="A201" t="s">
        <v>96</v>
      </c>
      <c r="B201" t="s">
        <v>6</v>
      </c>
      <c r="C201" t="s">
        <v>16</v>
      </c>
      <c r="D201" t="s">
        <v>17</v>
      </c>
      <c r="E201" t="s">
        <v>97</v>
      </c>
      <c r="G201" t="s">
        <v>20</v>
      </c>
      <c r="H201" t="s">
        <v>98</v>
      </c>
    </row>
    <row r="202" spans="1:23" x14ac:dyDescent="0.25">
      <c r="A202" t="s">
        <v>96</v>
      </c>
      <c r="B202" t="s">
        <v>6</v>
      </c>
      <c r="C202" t="s">
        <v>16</v>
      </c>
      <c r="D202" t="s">
        <v>17</v>
      </c>
      <c r="E202" t="s">
        <v>97</v>
      </c>
      <c r="G202" t="s">
        <v>54</v>
      </c>
      <c r="J202" t="s">
        <v>89</v>
      </c>
      <c r="K202" t="s">
        <v>99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96</v>
      </c>
      <c r="B203" t="s">
        <v>6</v>
      </c>
      <c r="C203" t="s">
        <v>16</v>
      </c>
      <c r="D203" t="s">
        <v>17</v>
      </c>
      <c r="E203" t="s">
        <v>97</v>
      </c>
      <c r="G203" t="s">
        <v>54</v>
      </c>
      <c r="J203" t="s">
        <v>91</v>
      </c>
      <c r="K203" t="s">
        <v>99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89</v>
      </c>
      <c r="B204" t="s">
        <v>6</v>
      </c>
      <c r="C204" t="s">
        <v>16</v>
      </c>
      <c r="D204" t="s">
        <v>17</v>
      </c>
      <c r="E204" t="s">
        <v>100</v>
      </c>
      <c r="G204" t="s">
        <v>18</v>
      </c>
      <c r="L204" t="s">
        <v>47</v>
      </c>
    </row>
    <row r="205" spans="1:23" x14ac:dyDescent="0.25">
      <c r="A205" t="s">
        <v>89</v>
      </c>
      <c r="B205" t="s">
        <v>6</v>
      </c>
      <c r="C205" t="s">
        <v>16</v>
      </c>
      <c r="D205" t="s">
        <v>17</v>
      </c>
      <c r="E205" t="s">
        <v>100</v>
      </c>
      <c r="G205" t="s">
        <v>20</v>
      </c>
      <c r="H205" t="s">
        <v>57</v>
      </c>
    </row>
    <row r="206" spans="1:23" x14ac:dyDescent="0.25">
      <c r="A206" t="s">
        <v>89</v>
      </c>
      <c r="B206" t="s">
        <v>6</v>
      </c>
      <c r="C206" t="s">
        <v>16</v>
      </c>
      <c r="D206" t="s">
        <v>17</v>
      </c>
      <c r="E206" t="s">
        <v>100</v>
      </c>
      <c r="G206" t="s">
        <v>58</v>
      </c>
      <c r="K206" t="s">
        <v>99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89</v>
      </c>
      <c r="B207" t="s">
        <v>6</v>
      </c>
      <c r="C207" t="s">
        <v>16</v>
      </c>
      <c r="D207" t="s">
        <v>17</v>
      </c>
      <c r="E207" t="s">
        <v>100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89</v>
      </c>
      <c r="B208" t="s">
        <v>6</v>
      </c>
      <c r="C208" t="s">
        <v>16</v>
      </c>
      <c r="D208" t="s">
        <v>17</v>
      </c>
      <c r="E208" t="s">
        <v>100</v>
      </c>
      <c r="F208" t="s">
        <v>97</v>
      </c>
      <c r="G208" t="s">
        <v>7</v>
      </c>
    </row>
    <row r="209" spans="1:23" x14ac:dyDescent="0.25">
      <c r="A209" t="s">
        <v>89</v>
      </c>
      <c r="B209" t="s">
        <v>6</v>
      </c>
      <c r="C209" t="s">
        <v>16</v>
      </c>
      <c r="D209" t="s">
        <v>17</v>
      </c>
      <c r="E209" t="s">
        <v>100</v>
      </c>
      <c r="F209" t="s">
        <v>97</v>
      </c>
      <c r="G209" t="s">
        <v>67</v>
      </c>
      <c r="K209" t="s">
        <v>101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89</v>
      </c>
      <c r="B210" t="s">
        <v>6</v>
      </c>
      <c r="C210" t="s">
        <v>16</v>
      </c>
      <c r="D210" t="s">
        <v>17</v>
      </c>
      <c r="E210" t="s">
        <v>100</v>
      </c>
      <c r="F210" t="s">
        <v>97</v>
      </c>
      <c r="G210" t="s">
        <v>69</v>
      </c>
      <c r="K210" t="s">
        <v>101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89</v>
      </c>
      <c r="B211" t="s">
        <v>6</v>
      </c>
      <c r="C211" t="s">
        <v>16</v>
      </c>
      <c r="D211" t="s">
        <v>17</v>
      </c>
      <c r="E211" t="s">
        <v>100</v>
      </c>
      <c r="F211" t="s">
        <v>97</v>
      </c>
      <c r="G211" t="s">
        <v>70</v>
      </c>
      <c r="K211" t="s">
        <v>102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89</v>
      </c>
      <c r="B212" t="s">
        <v>6</v>
      </c>
      <c r="C212" t="s">
        <v>16</v>
      </c>
      <c r="D212" t="s">
        <v>17</v>
      </c>
      <c r="E212" t="s">
        <v>100</v>
      </c>
      <c r="F212" t="s">
        <v>97</v>
      </c>
      <c r="G212" t="s">
        <v>62</v>
      </c>
      <c r="K212" t="s">
        <v>101</v>
      </c>
      <c r="L212" t="s">
        <v>59</v>
      </c>
      <c r="M212">
        <v>1</v>
      </c>
    </row>
    <row r="213" spans="1:23" x14ac:dyDescent="0.25">
      <c r="A213" t="s">
        <v>89</v>
      </c>
      <c r="B213" t="s">
        <v>6</v>
      </c>
      <c r="C213" t="s">
        <v>16</v>
      </c>
      <c r="D213" t="s">
        <v>17</v>
      </c>
      <c r="E213" t="s">
        <v>100</v>
      </c>
      <c r="F213" t="s">
        <v>97</v>
      </c>
      <c r="G213" t="s">
        <v>72</v>
      </c>
      <c r="K213" t="s">
        <v>102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89</v>
      </c>
      <c r="B214" t="s">
        <v>6</v>
      </c>
      <c r="C214" t="s">
        <v>16</v>
      </c>
      <c r="D214" t="s">
        <v>17</v>
      </c>
      <c r="E214" t="s">
        <v>100</v>
      </c>
      <c r="F214" t="s">
        <v>97</v>
      </c>
      <c r="G214" t="s">
        <v>73</v>
      </c>
      <c r="K214" t="s">
        <v>102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89</v>
      </c>
      <c r="B215" t="s">
        <v>6</v>
      </c>
      <c r="C215" t="s">
        <v>16</v>
      </c>
      <c r="D215" t="s">
        <v>17</v>
      </c>
      <c r="E215" t="s">
        <v>100</v>
      </c>
      <c r="F215" t="s">
        <v>97</v>
      </c>
      <c r="G215" t="s">
        <v>75</v>
      </c>
      <c r="K215" t="s">
        <v>102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89</v>
      </c>
      <c r="B216" t="s">
        <v>6</v>
      </c>
      <c r="C216" t="s">
        <v>16</v>
      </c>
      <c r="D216" t="s">
        <v>17</v>
      </c>
      <c r="E216" t="s">
        <v>100</v>
      </c>
      <c r="F216" t="s">
        <v>97</v>
      </c>
      <c r="G216" t="s">
        <v>54</v>
      </c>
      <c r="J216" t="s">
        <v>27</v>
      </c>
      <c r="K216" t="s">
        <v>102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89</v>
      </c>
      <c r="B217" t="s">
        <v>6</v>
      </c>
      <c r="C217" t="s">
        <v>16</v>
      </c>
      <c r="D217" t="s">
        <v>17</v>
      </c>
      <c r="E217" t="s">
        <v>100</v>
      </c>
      <c r="F217" t="s">
        <v>97</v>
      </c>
      <c r="G217" t="s">
        <v>54</v>
      </c>
      <c r="J217" t="s">
        <v>103</v>
      </c>
      <c r="K217" t="s">
        <v>102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89</v>
      </c>
      <c r="B218" t="s">
        <v>6</v>
      </c>
      <c r="C218" t="s">
        <v>16</v>
      </c>
      <c r="D218" t="s">
        <v>17</v>
      </c>
      <c r="E218" t="s">
        <v>100</v>
      </c>
      <c r="F218" t="s">
        <v>97</v>
      </c>
      <c r="G218" t="s">
        <v>104</v>
      </c>
      <c r="H218" t="s">
        <v>45</v>
      </c>
      <c r="I218" t="s">
        <v>46</v>
      </c>
      <c r="K218" t="s">
        <v>105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91</v>
      </c>
      <c r="B219" t="s">
        <v>6</v>
      </c>
      <c r="C219" t="s">
        <v>16</v>
      </c>
      <c r="D219" t="s">
        <v>17</v>
      </c>
      <c r="E219" t="s">
        <v>106</v>
      </c>
      <c r="G219" t="s">
        <v>18</v>
      </c>
      <c r="L219" t="s">
        <v>47</v>
      </c>
    </row>
    <row r="220" spans="1:23" x14ac:dyDescent="0.25">
      <c r="A220" t="s">
        <v>91</v>
      </c>
      <c r="B220" t="s">
        <v>6</v>
      </c>
      <c r="C220" t="s">
        <v>16</v>
      </c>
      <c r="D220" t="s">
        <v>17</v>
      </c>
      <c r="E220" t="s">
        <v>106</v>
      </c>
      <c r="G220" t="s">
        <v>20</v>
      </c>
      <c r="H220" t="s">
        <v>57</v>
      </c>
    </row>
    <row r="221" spans="1:23" x14ac:dyDescent="0.25">
      <c r="A221" t="s">
        <v>91</v>
      </c>
      <c r="B221" t="s">
        <v>6</v>
      </c>
      <c r="C221" t="s">
        <v>16</v>
      </c>
      <c r="D221" t="s">
        <v>17</v>
      </c>
      <c r="E221" t="s">
        <v>106</v>
      </c>
      <c r="G221" t="s">
        <v>58</v>
      </c>
      <c r="K221" t="s">
        <v>99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91</v>
      </c>
      <c r="B222" t="s">
        <v>6</v>
      </c>
      <c r="C222" t="s">
        <v>16</v>
      </c>
      <c r="D222" t="s">
        <v>17</v>
      </c>
      <c r="E222" t="s">
        <v>106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91</v>
      </c>
      <c r="B223" t="s">
        <v>6</v>
      </c>
      <c r="C223" t="s">
        <v>16</v>
      </c>
      <c r="D223" t="s">
        <v>17</v>
      </c>
      <c r="E223" t="s">
        <v>106</v>
      </c>
      <c r="F223" t="s">
        <v>97</v>
      </c>
      <c r="G223" t="s">
        <v>7</v>
      </c>
    </row>
    <row r="224" spans="1:23" x14ac:dyDescent="0.25">
      <c r="A224" t="s">
        <v>91</v>
      </c>
      <c r="B224" t="s">
        <v>6</v>
      </c>
      <c r="C224" t="s">
        <v>16</v>
      </c>
      <c r="D224" t="s">
        <v>17</v>
      </c>
      <c r="E224" t="s">
        <v>106</v>
      </c>
      <c r="F224" t="s">
        <v>97</v>
      </c>
      <c r="G224" t="s">
        <v>67</v>
      </c>
      <c r="K224" t="s">
        <v>101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91</v>
      </c>
      <c r="B225" t="s">
        <v>6</v>
      </c>
      <c r="C225" t="s">
        <v>16</v>
      </c>
      <c r="D225" t="s">
        <v>17</v>
      </c>
      <c r="E225" t="s">
        <v>106</v>
      </c>
      <c r="F225" t="s">
        <v>97</v>
      </c>
      <c r="G225" t="s">
        <v>69</v>
      </c>
      <c r="K225" t="s">
        <v>101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91</v>
      </c>
      <c r="B226" t="s">
        <v>6</v>
      </c>
      <c r="C226" t="s">
        <v>16</v>
      </c>
      <c r="D226" t="s">
        <v>17</v>
      </c>
      <c r="E226" t="s">
        <v>106</v>
      </c>
      <c r="F226" t="s">
        <v>97</v>
      </c>
      <c r="G226" t="s">
        <v>70</v>
      </c>
      <c r="K226" t="s">
        <v>105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91</v>
      </c>
      <c r="B227" t="s">
        <v>6</v>
      </c>
      <c r="C227" t="s">
        <v>16</v>
      </c>
      <c r="D227" t="s">
        <v>17</v>
      </c>
      <c r="E227" t="s">
        <v>106</v>
      </c>
      <c r="F227" t="s">
        <v>97</v>
      </c>
      <c r="G227" t="s">
        <v>62</v>
      </c>
      <c r="K227" t="s">
        <v>101</v>
      </c>
      <c r="L227" t="s">
        <v>59</v>
      </c>
      <c r="M227">
        <v>1</v>
      </c>
    </row>
    <row r="228" spans="1:23" x14ac:dyDescent="0.25">
      <c r="A228" t="s">
        <v>91</v>
      </c>
      <c r="B228" t="s">
        <v>6</v>
      </c>
      <c r="C228" t="s">
        <v>16</v>
      </c>
      <c r="D228" t="s">
        <v>17</v>
      </c>
      <c r="E228" t="s">
        <v>106</v>
      </c>
      <c r="F228" t="s">
        <v>97</v>
      </c>
      <c r="G228" t="s">
        <v>72</v>
      </c>
      <c r="K228" t="s">
        <v>105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91</v>
      </c>
      <c r="B229" t="s">
        <v>6</v>
      </c>
      <c r="C229" t="s">
        <v>16</v>
      </c>
      <c r="D229" t="s">
        <v>17</v>
      </c>
      <c r="E229" t="s">
        <v>106</v>
      </c>
      <c r="F229" t="s">
        <v>97</v>
      </c>
      <c r="G229" t="s">
        <v>73</v>
      </c>
      <c r="K229" t="s">
        <v>105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91</v>
      </c>
      <c r="B230" t="s">
        <v>6</v>
      </c>
      <c r="C230" t="s">
        <v>16</v>
      </c>
      <c r="D230" t="s">
        <v>17</v>
      </c>
      <c r="E230" t="s">
        <v>106</v>
      </c>
      <c r="F230" t="s">
        <v>97</v>
      </c>
      <c r="G230" t="s">
        <v>75</v>
      </c>
      <c r="K230" t="s">
        <v>105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91</v>
      </c>
      <c r="B231" t="s">
        <v>6</v>
      </c>
      <c r="C231" t="s">
        <v>16</v>
      </c>
      <c r="D231" t="s">
        <v>17</v>
      </c>
      <c r="E231" t="s">
        <v>106</v>
      </c>
      <c r="F231" t="s">
        <v>97</v>
      </c>
      <c r="G231" t="s">
        <v>54</v>
      </c>
      <c r="J231" t="s">
        <v>37</v>
      </c>
      <c r="K231" t="s">
        <v>102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91</v>
      </c>
      <c r="B232" t="s">
        <v>6</v>
      </c>
      <c r="C232" t="s">
        <v>16</v>
      </c>
      <c r="D232" t="s">
        <v>17</v>
      </c>
      <c r="E232" t="s">
        <v>106</v>
      </c>
      <c r="F232" t="s">
        <v>97</v>
      </c>
      <c r="G232" t="s">
        <v>54</v>
      </c>
      <c r="J232" t="s">
        <v>103</v>
      </c>
      <c r="K232" t="s">
        <v>102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91</v>
      </c>
      <c r="B233" t="s">
        <v>6</v>
      </c>
      <c r="C233" t="s">
        <v>16</v>
      </c>
      <c r="D233" t="s">
        <v>17</v>
      </c>
      <c r="E233" t="s">
        <v>106</v>
      </c>
      <c r="F233" t="s">
        <v>97</v>
      </c>
      <c r="G233" t="s">
        <v>104</v>
      </c>
      <c r="H233" t="s">
        <v>45</v>
      </c>
      <c r="I233" t="s">
        <v>46</v>
      </c>
      <c r="K233" t="s">
        <v>105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2025-01-14T22:53:12Z</dcterms:created>
  <dcterms:modified xsi:type="dcterms:W3CDTF">2025-01-14T22:53:13Z</dcterms:modified>
</cp:coreProperties>
</file>