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M:\Brad_Griffin\CIMS\cims-models\csv\model\sector_ethanol\"/>
    </mc:Choice>
  </mc:AlternateContent>
  <xr:revisionPtr revIDLastSave="0" documentId="8_{9E462FEE-D5B6-46CF-9AED-7F0ECA568C7C}" xr6:coauthVersionLast="47" xr6:coauthVersionMax="47" xr10:uidLastSave="{00000000-0000-0000-0000-000000000000}"/>
  <bookViews>
    <workbookView xWindow="28680" yWindow="-120" windowWidth="29040" windowHeight="15720" xr2:uid="{0D5AEF83-590B-475D-BA04-F86FD0D67C13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33" i="1" l="1"/>
  <c r="O233" i="1" s="1"/>
  <c r="P233" i="1" s="1"/>
  <c r="Q233" i="1" s="1"/>
  <c r="R233" i="1" s="1"/>
  <c r="S233" i="1" s="1"/>
  <c r="T233" i="1" s="1"/>
  <c r="U233" i="1" s="1"/>
  <c r="V233" i="1" s="1"/>
  <c r="W233" i="1" s="1"/>
  <c r="S232" i="1"/>
  <c r="T232" i="1" s="1"/>
  <c r="U232" i="1" s="1"/>
  <c r="V232" i="1" s="1"/>
  <c r="W232" i="1" s="1"/>
  <c r="N232" i="1"/>
  <c r="O232" i="1" s="1"/>
  <c r="P232" i="1" s="1"/>
  <c r="Q232" i="1" s="1"/>
  <c r="R232" i="1" s="1"/>
  <c r="N231" i="1"/>
  <c r="O231" i="1" s="1"/>
  <c r="P231" i="1" s="1"/>
  <c r="Q231" i="1" s="1"/>
  <c r="R231" i="1" s="1"/>
  <c r="S231" i="1" s="1"/>
  <c r="T231" i="1" s="1"/>
  <c r="U231" i="1" s="1"/>
  <c r="V231" i="1" s="1"/>
  <c r="W231" i="1" s="1"/>
  <c r="O230" i="1"/>
  <c r="P230" i="1" s="1"/>
  <c r="Q230" i="1" s="1"/>
  <c r="R230" i="1" s="1"/>
  <c r="S230" i="1" s="1"/>
  <c r="T230" i="1" s="1"/>
  <c r="U230" i="1" s="1"/>
  <c r="V230" i="1" s="1"/>
  <c r="W230" i="1" s="1"/>
  <c r="N230" i="1"/>
  <c r="Q229" i="1"/>
  <c r="R229" i="1" s="1"/>
  <c r="S229" i="1" s="1"/>
  <c r="T229" i="1" s="1"/>
  <c r="U229" i="1" s="1"/>
  <c r="V229" i="1" s="1"/>
  <c r="W229" i="1" s="1"/>
  <c r="P229" i="1"/>
  <c r="O229" i="1"/>
  <c r="N229" i="1"/>
  <c r="N228" i="1"/>
  <c r="O228" i="1" s="1"/>
  <c r="P228" i="1" s="1"/>
  <c r="Q228" i="1" s="1"/>
  <c r="R228" i="1" s="1"/>
  <c r="S228" i="1" s="1"/>
  <c r="T228" i="1" s="1"/>
  <c r="U228" i="1" s="1"/>
  <c r="V228" i="1" s="1"/>
  <c r="W228" i="1" s="1"/>
  <c r="P226" i="1"/>
  <c r="Q226" i="1" s="1"/>
  <c r="R226" i="1" s="1"/>
  <c r="S226" i="1" s="1"/>
  <c r="T226" i="1" s="1"/>
  <c r="U226" i="1" s="1"/>
  <c r="V226" i="1" s="1"/>
  <c r="W226" i="1" s="1"/>
  <c r="O226" i="1"/>
  <c r="N226" i="1"/>
  <c r="O225" i="1"/>
  <c r="P225" i="1" s="1"/>
  <c r="Q225" i="1" s="1"/>
  <c r="R225" i="1" s="1"/>
  <c r="S225" i="1" s="1"/>
  <c r="T225" i="1" s="1"/>
  <c r="U225" i="1" s="1"/>
  <c r="V225" i="1" s="1"/>
  <c r="W225" i="1" s="1"/>
  <c r="N225" i="1"/>
  <c r="N224" i="1"/>
  <c r="O224" i="1" s="1"/>
  <c r="P224" i="1" s="1"/>
  <c r="Q224" i="1" s="1"/>
  <c r="R224" i="1" s="1"/>
  <c r="S224" i="1" s="1"/>
  <c r="T224" i="1" s="1"/>
  <c r="U224" i="1" s="1"/>
  <c r="V224" i="1" s="1"/>
  <c r="W224" i="1" s="1"/>
  <c r="S222" i="1"/>
  <c r="T222" i="1" s="1"/>
  <c r="U222" i="1" s="1"/>
  <c r="V222" i="1" s="1"/>
  <c r="W222" i="1" s="1"/>
  <c r="N222" i="1"/>
  <c r="O222" i="1" s="1"/>
  <c r="P222" i="1" s="1"/>
  <c r="Q222" i="1" s="1"/>
  <c r="R222" i="1" s="1"/>
  <c r="N221" i="1"/>
  <c r="O221" i="1" s="1"/>
  <c r="P221" i="1" s="1"/>
  <c r="Q221" i="1" s="1"/>
  <c r="R221" i="1" s="1"/>
  <c r="S221" i="1" s="1"/>
  <c r="T221" i="1" s="1"/>
  <c r="U221" i="1" s="1"/>
  <c r="V221" i="1" s="1"/>
  <c r="W221" i="1" s="1"/>
  <c r="O218" i="1"/>
  <c r="P218" i="1" s="1"/>
  <c r="Q218" i="1" s="1"/>
  <c r="R218" i="1" s="1"/>
  <c r="S218" i="1" s="1"/>
  <c r="T218" i="1" s="1"/>
  <c r="U218" i="1" s="1"/>
  <c r="V218" i="1" s="1"/>
  <c r="W218" i="1" s="1"/>
  <c r="N218" i="1"/>
  <c r="Q217" i="1"/>
  <c r="R217" i="1" s="1"/>
  <c r="S217" i="1" s="1"/>
  <c r="T217" i="1" s="1"/>
  <c r="U217" i="1" s="1"/>
  <c r="V217" i="1" s="1"/>
  <c r="W217" i="1" s="1"/>
  <c r="P217" i="1"/>
  <c r="O217" i="1"/>
  <c r="N217" i="1"/>
  <c r="N216" i="1"/>
  <c r="O216" i="1" s="1"/>
  <c r="P216" i="1" s="1"/>
  <c r="Q216" i="1" s="1"/>
  <c r="R216" i="1" s="1"/>
  <c r="S216" i="1" s="1"/>
  <c r="T216" i="1" s="1"/>
  <c r="U216" i="1" s="1"/>
  <c r="V216" i="1" s="1"/>
  <c r="W216" i="1" s="1"/>
  <c r="P215" i="1"/>
  <c r="Q215" i="1" s="1"/>
  <c r="R215" i="1" s="1"/>
  <c r="S215" i="1" s="1"/>
  <c r="T215" i="1" s="1"/>
  <c r="U215" i="1" s="1"/>
  <c r="V215" i="1" s="1"/>
  <c r="W215" i="1" s="1"/>
  <c r="O215" i="1"/>
  <c r="N215" i="1"/>
  <c r="O214" i="1"/>
  <c r="P214" i="1" s="1"/>
  <c r="Q214" i="1" s="1"/>
  <c r="R214" i="1" s="1"/>
  <c r="S214" i="1" s="1"/>
  <c r="T214" i="1" s="1"/>
  <c r="U214" i="1" s="1"/>
  <c r="V214" i="1" s="1"/>
  <c r="W214" i="1" s="1"/>
  <c r="N214" i="1"/>
  <c r="N213" i="1"/>
  <c r="O213" i="1" s="1"/>
  <c r="P213" i="1" s="1"/>
  <c r="Q213" i="1" s="1"/>
  <c r="R213" i="1" s="1"/>
  <c r="S213" i="1" s="1"/>
  <c r="T213" i="1" s="1"/>
  <c r="U213" i="1" s="1"/>
  <c r="V213" i="1" s="1"/>
  <c r="W213" i="1" s="1"/>
  <c r="S211" i="1"/>
  <c r="T211" i="1" s="1"/>
  <c r="U211" i="1" s="1"/>
  <c r="V211" i="1" s="1"/>
  <c r="W211" i="1" s="1"/>
  <c r="N211" i="1"/>
  <c r="O211" i="1" s="1"/>
  <c r="P211" i="1" s="1"/>
  <c r="Q211" i="1" s="1"/>
  <c r="R211" i="1" s="1"/>
  <c r="N210" i="1"/>
  <c r="O210" i="1" s="1"/>
  <c r="P210" i="1" s="1"/>
  <c r="Q210" i="1" s="1"/>
  <c r="R210" i="1" s="1"/>
  <c r="S210" i="1" s="1"/>
  <c r="T210" i="1" s="1"/>
  <c r="U210" i="1" s="1"/>
  <c r="V210" i="1" s="1"/>
  <c r="W210" i="1" s="1"/>
  <c r="O209" i="1"/>
  <c r="P209" i="1" s="1"/>
  <c r="Q209" i="1" s="1"/>
  <c r="R209" i="1" s="1"/>
  <c r="S209" i="1" s="1"/>
  <c r="T209" i="1" s="1"/>
  <c r="U209" i="1" s="1"/>
  <c r="V209" i="1" s="1"/>
  <c r="W209" i="1" s="1"/>
  <c r="N209" i="1"/>
  <c r="Q207" i="1"/>
  <c r="R207" i="1" s="1"/>
  <c r="S207" i="1" s="1"/>
  <c r="T207" i="1" s="1"/>
  <c r="U207" i="1" s="1"/>
  <c r="V207" i="1" s="1"/>
  <c r="W207" i="1" s="1"/>
  <c r="P207" i="1"/>
  <c r="O207" i="1"/>
  <c r="N207" i="1"/>
  <c r="N206" i="1"/>
  <c r="O206" i="1" s="1"/>
  <c r="P206" i="1" s="1"/>
  <c r="Q206" i="1" s="1"/>
  <c r="R206" i="1" s="1"/>
  <c r="S206" i="1" s="1"/>
  <c r="T206" i="1" s="1"/>
  <c r="U206" i="1" s="1"/>
  <c r="V206" i="1" s="1"/>
  <c r="W206" i="1" s="1"/>
  <c r="U203" i="1"/>
  <c r="V203" i="1" s="1"/>
  <c r="W203" i="1" s="1"/>
  <c r="P203" i="1"/>
  <c r="Q203" i="1" s="1"/>
  <c r="R203" i="1" s="1"/>
  <c r="S203" i="1" s="1"/>
  <c r="T203" i="1" s="1"/>
  <c r="O203" i="1"/>
  <c r="N203" i="1"/>
  <c r="O202" i="1"/>
  <c r="P202" i="1" s="1"/>
  <c r="Q202" i="1" s="1"/>
  <c r="R202" i="1" s="1"/>
  <c r="S202" i="1" s="1"/>
  <c r="T202" i="1" s="1"/>
  <c r="U202" i="1" s="1"/>
  <c r="V202" i="1" s="1"/>
  <c r="W202" i="1" s="1"/>
  <c r="N202" i="1"/>
  <c r="N199" i="1"/>
  <c r="O199" i="1" s="1"/>
  <c r="P199" i="1" s="1"/>
  <c r="Q199" i="1" s="1"/>
  <c r="R199" i="1" s="1"/>
  <c r="S199" i="1" s="1"/>
  <c r="T199" i="1" s="1"/>
  <c r="U199" i="1" s="1"/>
  <c r="V199" i="1" s="1"/>
  <c r="W199" i="1" s="1"/>
  <c r="S198" i="1"/>
  <c r="T198" i="1" s="1"/>
  <c r="U198" i="1" s="1"/>
  <c r="V198" i="1" s="1"/>
  <c r="W198" i="1" s="1"/>
  <c r="N198" i="1"/>
  <c r="O198" i="1" s="1"/>
  <c r="P198" i="1" s="1"/>
  <c r="Q198" i="1" s="1"/>
  <c r="R198" i="1" s="1"/>
  <c r="N197" i="1"/>
  <c r="O197" i="1" s="1"/>
  <c r="P197" i="1" s="1"/>
  <c r="Q197" i="1" s="1"/>
  <c r="R197" i="1" s="1"/>
  <c r="S197" i="1" s="1"/>
  <c r="T197" i="1" s="1"/>
  <c r="U197" i="1" s="1"/>
  <c r="V197" i="1" s="1"/>
  <c r="W197" i="1" s="1"/>
  <c r="O196" i="1"/>
  <c r="P196" i="1" s="1"/>
  <c r="Q196" i="1" s="1"/>
  <c r="R196" i="1" s="1"/>
  <c r="S196" i="1" s="1"/>
  <c r="T196" i="1" s="1"/>
  <c r="U196" i="1" s="1"/>
  <c r="V196" i="1" s="1"/>
  <c r="W196" i="1" s="1"/>
  <c r="N196" i="1"/>
  <c r="Q195" i="1"/>
  <c r="R195" i="1" s="1"/>
  <c r="S195" i="1" s="1"/>
  <c r="T195" i="1" s="1"/>
  <c r="U195" i="1" s="1"/>
  <c r="V195" i="1" s="1"/>
  <c r="W195" i="1" s="1"/>
  <c r="P195" i="1"/>
  <c r="O195" i="1"/>
  <c r="N195" i="1"/>
  <c r="N194" i="1"/>
  <c r="O194" i="1" s="1"/>
  <c r="P194" i="1" s="1"/>
  <c r="Q194" i="1" s="1"/>
  <c r="R194" i="1" s="1"/>
  <c r="S194" i="1" s="1"/>
  <c r="T194" i="1" s="1"/>
  <c r="U194" i="1" s="1"/>
  <c r="V194" i="1" s="1"/>
  <c r="W194" i="1" s="1"/>
  <c r="P192" i="1"/>
  <c r="Q192" i="1" s="1"/>
  <c r="R192" i="1" s="1"/>
  <c r="S192" i="1" s="1"/>
  <c r="T192" i="1" s="1"/>
  <c r="U192" i="1" s="1"/>
  <c r="V192" i="1" s="1"/>
  <c r="W192" i="1" s="1"/>
  <c r="O192" i="1"/>
  <c r="N192" i="1"/>
  <c r="O191" i="1"/>
  <c r="P191" i="1" s="1"/>
  <c r="Q191" i="1" s="1"/>
  <c r="R191" i="1" s="1"/>
  <c r="S191" i="1" s="1"/>
  <c r="T191" i="1" s="1"/>
  <c r="U191" i="1" s="1"/>
  <c r="V191" i="1" s="1"/>
  <c r="W191" i="1" s="1"/>
  <c r="N191" i="1"/>
  <c r="N190" i="1"/>
  <c r="O190" i="1" s="1"/>
  <c r="P190" i="1" s="1"/>
  <c r="Q190" i="1" s="1"/>
  <c r="R190" i="1" s="1"/>
  <c r="S190" i="1" s="1"/>
  <c r="T190" i="1" s="1"/>
  <c r="U190" i="1" s="1"/>
  <c r="V190" i="1" s="1"/>
  <c r="W190" i="1" s="1"/>
  <c r="S188" i="1"/>
  <c r="T188" i="1" s="1"/>
  <c r="U188" i="1" s="1"/>
  <c r="V188" i="1" s="1"/>
  <c r="W188" i="1" s="1"/>
  <c r="N188" i="1"/>
  <c r="O188" i="1" s="1"/>
  <c r="P188" i="1" s="1"/>
  <c r="Q188" i="1" s="1"/>
  <c r="R188" i="1" s="1"/>
  <c r="N187" i="1"/>
  <c r="O187" i="1" s="1"/>
  <c r="P187" i="1" s="1"/>
  <c r="Q187" i="1" s="1"/>
  <c r="R187" i="1" s="1"/>
  <c r="S187" i="1" s="1"/>
  <c r="T187" i="1" s="1"/>
  <c r="U187" i="1" s="1"/>
  <c r="V187" i="1" s="1"/>
  <c r="W187" i="1" s="1"/>
  <c r="O186" i="1"/>
  <c r="P186" i="1" s="1"/>
  <c r="Q186" i="1" s="1"/>
  <c r="R186" i="1" s="1"/>
  <c r="S186" i="1" s="1"/>
  <c r="T186" i="1" s="1"/>
  <c r="U186" i="1" s="1"/>
  <c r="V186" i="1" s="1"/>
  <c r="W186" i="1" s="1"/>
  <c r="N186" i="1"/>
  <c r="Q185" i="1"/>
  <c r="R185" i="1" s="1"/>
  <c r="S185" i="1" s="1"/>
  <c r="T185" i="1" s="1"/>
  <c r="U185" i="1" s="1"/>
  <c r="V185" i="1" s="1"/>
  <c r="W185" i="1" s="1"/>
  <c r="O185" i="1"/>
  <c r="P185" i="1" s="1"/>
  <c r="N185" i="1"/>
  <c r="N184" i="1"/>
  <c r="O184" i="1" s="1"/>
  <c r="P184" i="1" s="1"/>
  <c r="Q184" i="1" s="1"/>
  <c r="R184" i="1" s="1"/>
  <c r="S184" i="1" s="1"/>
  <c r="T184" i="1" s="1"/>
  <c r="U184" i="1" s="1"/>
  <c r="V184" i="1" s="1"/>
  <c r="W184" i="1" s="1"/>
  <c r="U182" i="1"/>
  <c r="V182" i="1" s="1"/>
  <c r="W182" i="1" s="1"/>
  <c r="N182" i="1"/>
  <c r="O182" i="1" s="1"/>
  <c r="P182" i="1" s="1"/>
  <c r="Q182" i="1" s="1"/>
  <c r="R182" i="1" s="1"/>
  <c r="S182" i="1" s="1"/>
  <c r="T182" i="1" s="1"/>
  <c r="O181" i="1"/>
  <c r="P181" i="1" s="1"/>
  <c r="Q181" i="1" s="1"/>
  <c r="R181" i="1" s="1"/>
  <c r="S181" i="1" s="1"/>
  <c r="T181" i="1" s="1"/>
  <c r="U181" i="1" s="1"/>
  <c r="V181" i="1" s="1"/>
  <c r="W181" i="1" s="1"/>
  <c r="N181" i="1"/>
  <c r="N180" i="1"/>
  <c r="O180" i="1" s="1"/>
  <c r="P180" i="1" s="1"/>
  <c r="Q180" i="1" s="1"/>
  <c r="R180" i="1" s="1"/>
  <c r="S180" i="1" s="1"/>
  <c r="T180" i="1" s="1"/>
  <c r="U180" i="1" s="1"/>
  <c r="V180" i="1" s="1"/>
  <c r="W180" i="1" s="1"/>
  <c r="N178" i="1"/>
  <c r="O178" i="1" s="1"/>
  <c r="P178" i="1" s="1"/>
  <c r="Q178" i="1" s="1"/>
  <c r="R178" i="1" s="1"/>
  <c r="S178" i="1" s="1"/>
  <c r="T178" i="1" s="1"/>
  <c r="U178" i="1" s="1"/>
  <c r="V178" i="1" s="1"/>
  <c r="W178" i="1" s="1"/>
  <c r="N177" i="1"/>
  <c r="O177" i="1" s="1"/>
  <c r="P177" i="1" s="1"/>
  <c r="Q177" i="1" s="1"/>
  <c r="R177" i="1" s="1"/>
  <c r="S177" i="1" s="1"/>
  <c r="T177" i="1" s="1"/>
  <c r="U177" i="1" s="1"/>
  <c r="V177" i="1" s="1"/>
  <c r="W177" i="1" s="1"/>
  <c r="W176" i="1"/>
  <c r="O176" i="1"/>
  <c r="P176" i="1" s="1"/>
  <c r="Q176" i="1" s="1"/>
  <c r="R176" i="1" s="1"/>
  <c r="S176" i="1" s="1"/>
  <c r="T176" i="1" s="1"/>
  <c r="U176" i="1" s="1"/>
  <c r="V176" i="1" s="1"/>
  <c r="N176" i="1"/>
  <c r="O175" i="1"/>
  <c r="P175" i="1" s="1"/>
  <c r="Q175" i="1" s="1"/>
  <c r="R175" i="1" s="1"/>
  <c r="S175" i="1" s="1"/>
  <c r="T175" i="1" s="1"/>
  <c r="U175" i="1" s="1"/>
  <c r="V175" i="1" s="1"/>
  <c r="W175" i="1" s="1"/>
  <c r="N175" i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N172" i="1"/>
  <c r="O172" i="1" s="1"/>
  <c r="P172" i="1" s="1"/>
  <c r="Q172" i="1" s="1"/>
  <c r="R172" i="1" s="1"/>
  <c r="S172" i="1" s="1"/>
  <c r="T172" i="1" s="1"/>
  <c r="U172" i="1" s="1"/>
  <c r="V172" i="1" s="1"/>
  <c r="W172" i="1" s="1"/>
  <c r="O171" i="1"/>
  <c r="P171" i="1" s="1"/>
  <c r="Q171" i="1" s="1"/>
  <c r="R171" i="1" s="1"/>
  <c r="S171" i="1" s="1"/>
  <c r="T171" i="1" s="1"/>
  <c r="U171" i="1" s="1"/>
  <c r="V171" i="1" s="1"/>
  <c r="W171" i="1" s="1"/>
  <c r="N171" i="1"/>
  <c r="N170" i="1"/>
  <c r="O170" i="1" s="1"/>
  <c r="P170" i="1" s="1"/>
  <c r="Q170" i="1" s="1"/>
  <c r="R170" i="1" s="1"/>
  <c r="S170" i="1" s="1"/>
  <c r="T170" i="1" s="1"/>
  <c r="U170" i="1" s="1"/>
  <c r="V170" i="1" s="1"/>
  <c r="W170" i="1" s="1"/>
  <c r="S168" i="1"/>
  <c r="T168" i="1" s="1"/>
  <c r="U168" i="1" s="1"/>
  <c r="V168" i="1" s="1"/>
  <c r="W168" i="1" s="1"/>
  <c r="N168" i="1"/>
  <c r="O168" i="1" s="1"/>
  <c r="P168" i="1" s="1"/>
  <c r="Q168" i="1" s="1"/>
  <c r="R168" i="1" s="1"/>
  <c r="N167" i="1"/>
  <c r="O167" i="1" s="1"/>
  <c r="P167" i="1" s="1"/>
  <c r="Q167" i="1" s="1"/>
  <c r="R167" i="1" s="1"/>
  <c r="S167" i="1" s="1"/>
  <c r="T167" i="1" s="1"/>
  <c r="U167" i="1" s="1"/>
  <c r="V167" i="1" s="1"/>
  <c r="W167" i="1" s="1"/>
  <c r="O166" i="1"/>
  <c r="P166" i="1" s="1"/>
  <c r="Q166" i="1" s="1"/>
  <c r="R166" i="1" s="1"/>
  <c r="S166" i="1" s="1"/>
  <c r="T166" i="1" s="1"/>
  <c r="U166" i="1" s="1"/>
  <c r="V166" i="1" s="1"/>
  <c r="W166" i="1" s="1"/>
  <c r="N166" i="1"/>
  <c r="O165" i="1"/>
  <c r="P165" i="1" s="1"/>
  <c r="Q165" i="1" s="1"/>
  <c r="R165" i="1" s="1"/>
  <c r="S165" i="1" s="1"/>
  <c r="T165" i="1" s="1"/>
  <c r="U165" i="1" s="1"/>
  <c r="V165" i="1" s="1"/>
  <c r="W165" i="1" s="1"/>
  <c r="N165" i="1"/>
  <c r="N164" i="1"/>
  <c r="O164" i="1" s="1"/>
  <c r="P164" i="1" s="1"/>
  <c r="Q164" i="1" s="1"/>
  <c r="R164" i="1" s="1"/>
  <c r="S164" i="1" s="1"/>
  <c r="T164" i="1" s="1"/>
  <c r="U164" i="1" s="1"/>
  <c r="V164" i="1" s="1"/>
  <c r="W164" i="1" s="1"/>
  <c r="U162" i="1"/>
  <c r="V162" i="1" s="1"/>
  <c r="W162" i="1" s="1"/>
  <c r="N162" i="1"/>
  <c r="O162" i="1" s="1"/>
  <c r="P162" i="1" s="1"/>
  <c r="Q162" i="1" s="1"/>
  <c r="R162" i="1" s="1"/>
  <c r="S162" i="1" s="1"/>
  <c r="T162" i="1" s="1"/>
  <c r="R161" i="1"/>
  <c r="S161" i="1" s="1"/>
  <c r="T161" i="1" s="1"/>
  <c r="U161" i="1" s="1"/>
  <c r="V161" i="1" s="1"/>
  <c r="W161" i="1" s="1"/>
  <c r="O161" i="1"/>
  <c r="P161" i="1" s="1"/>
  <c r="Q161" i="1" s="1"/>
  <c r="N161" i="1"/>
  <c r="N160" i="1"/>
  <c r="O160" i="1" s="1"/>
  <c r="P160" i="1" s="1"/>
  <c r="Q160" i="1" s="1"/>
  <c r="R160" i="1" s="1"/>
  <c r="S160" i="1" s="1"/>
  <c r="T160" i="1" s="1"/>
  <c r="U160" i="1" s="1"/>
  <c r="V160" i="1" s="1"/>
  <c r="W160" i="1" s="1"/>
  <c r="S158" i="1"/>
  <c r="T158" i="1" s="1"/>
  <c r="U158" i="1" s="1"/>
  <c r="V158" i="1" s="1"/>
  <c r="W158" i="1" s="1"/>
  <c r="N158" i="1"/>
  <c r="O158" i="1" s="1"/>
  <c r="P158" i="1" s="1"/>
  <c r="Q158" i="1" s="1"/>
  <c r="R158" i="1" s="1"/>
  <c r="P157" i="1"/>
  <c r="Q157" i="1" s="1"/>
  <c r="R157" i="1" s="1"/>
  <c r="S157" i="1" s="1"/>
  <c r="T157" i="1" s="1"/>
  <c r="U157" i="1" s="1"/>
  <c r="V157" i="1" s="1"/>
  <c r="W157" i="1" s="1"/>
  <c r="N157" i="1"/>
  <c r="O157" i="1" s="1"/>
  <c r="O156" i="1"/>
  <c r="P156" i="1" s="1"/>
  <c r="Q156" i="1" s="1"/>
  <c r="R156" i="1" s="1"/>
  <c r="S156" i="1" s="1"/>
  <c r="T156" i="1" s="1"/>
  <c r="U156" i="1" s="1"/>
  <c r="V156" i="1" s="1"/>
  <c r="W156" i="1" s="1"/>
  <c r="N156" i="1"/>
  <c r="O155" i="1"/>
  <c r="P155" i="1" s="1"/>
  <c r="Q155" i="1" s="1"/>
  <c r="R155" i="1" s="1"/>
  <c r="S155" i="1" s="1"/>
  <c r="T155" i="1" s="1"/>
  <c r="U155" i="1" s="1"/>
  <c r="V155" i="1" s="1"/>
  <c r="W155" i="1" s="1"/>
  <c r="N155" i="1"/>
  <c r="V154" i="1"/>
  <c r="W154" i="1" s="1"/>
  <c r="N154" i="1"/>
  <c r="O154" i="1" s="1"/>
  <c r="P154" i="1" s="1"/>
  <c r="Q154" i="1" s="1"/>
  <c r="R154" i="1" s="1"/>
  <c r="S154" i="1" s="1"/>
  <c r="T154" i="1" s="1"/>
  <c r="U154" i="1" s="1"/>
  <c r="U153" i="1"/>
  <c r="V153" i="1" s="1"/>
  <c r="W153" i="1" s="1"/>
  <c r="P153" i="1"/>
  <c r="Q153" i="1" s="1"/>
  <c r="R153" i="1" s="1"/>
  <c r="S153" i="1" s="1"/>
  <c r="T153" i="1" s="1"/>
  <c r="O153" i="1"/>
  <c r="N153" i="1"/>
  <c r="R151" i="1"/>
  <c r="S151" i="1" s="1"/>
  <c r="T151" i="1" s="1"/>
  <c r="U151" i="1" s="1"/>
  <c r="V151" i="1" s="1"/>
  <c r="W151" i="1" s="1"/>
  <c r="O151" i="1"/>
  <c r="P151" i="1" s="1"/>
  <c r="Q151" i="1" s="1"/>
  <c r="N151" i="1"/>
  <c r="N150" i="1"/>
  <c r="O150" i="1" s="1"/>
  <c r="P150" i="1" s="1"/>
  <c r="Q150" i="1" s="1"/>
  <c r="R150" i="1" s="1"/>
  <c r="S150" i="1" s="1"/>
  <c r="T150" i="1" s="1"/>
  <c r="U150" i="1" s="1"/>
  <c r="V150" i="1" s="1"/>
  <c r="W150" i="1" s="1"/>
  <c r="S149" i="1"/>
  <c r="T149" i="1" s="1"/>
  <c r="U149" i="1" s="1"/>
  <c r="V149" i="1" s="1"/>
  <c r="W149" i="1" s="1"/>
  <c r="N149" i="1"/>
  <c r="O149" i="1" s="1"/>
  <c r="P149" i="1" s="1"/>
  <c r="Q149" i="1" s="1"/>
  <c r="R149" i="1" s="1"/>
  <c r="P147" i="1"/>
  <c r="Q147" i="1" s="1"/>
  <c r="R147" i="1" s="1"/>
  <c r="S147" i="1" s="1"/>
  <c r="T147" i="1" s="1"/>
  <c r="U147" i="1" s="1"/>
  <c r="V147" i="1" s="1"/>
  <c r="W147" i="1" s="1"/>
  <c r="N147" i="1"/>
  <c r="O147" i="1" s="1"/>
  <c r="O146" i="1"/>
  <c r="P146" i="1" s="1"/>
  <c r="Q146" i="1" s="1"/>
  <c r="R146" i="1" s="1"/>
  <c r="S146" i="1" s="1"/>
  <c r="T146" i="1" s="1"/>
  <c r="U146" i="1" s="1"/>
  <c r="V146" i="1" s="1"/>
  <c r="W146" i="1" s="1"/>
  <c r="N146" i="1"/>
  <c r="O145" i="1"/>
  <c r="P145" i="1" s="1"/>
  <c r="Q145" i="1" s="1"/>
  <c r="R145" i="1" s="1"/>
  <c r="S145" i="1" s="1"/>
  <c r="T145" i="1" s="1"/>
  <c r="U145" i="1" s="1"/>
  <c r="V145" i="1" s="1"/>
  <c r="W145" i="1" s="1"/>
  <c r="N145" i="1"/>
  <c r="N144" i="1"/>
  <c r="O144" i="1" s="1"/>
  <c r="P144" i="1" s="1"/>
  <c r="Q144" i="1" s="1"/>
  <c r="R144" i="1" s="1"/>
  <c r="S144" i="1" s="1"/>
  <c r="T144" i="1" s="1"/>
  <c r="U144" i="1" s="1"/>
  <c r="V144" i="1" s="1"/>
  <c r="W144" i="1" s="1"/>
  <c r="N143" i="1"/>
  <c r="O143" i="1" s="1"/>
  <c r="P143" i="1" s="1"/>
  <c r="Q143" i="1" s="1"/>
  <c r="R143" i="1" s="1"/>
  <c r="S143" i="1" s="1"/>
  <c r="T143" i="1" s="1"/>
  <c r="U143" i="1" s="1"/>
  <c r="V143" i="1" s="1"/>
  <c r="W143" i="1" s="1"/>
  <c r="O142" i="1"/>
  <c r="P142" i="1" s="1"/>
  <c r="Q142" i="1" s="1"/>
  <c r="R142" i="1" s="1"/>
  <c r="S142" i="1" s="1"/>
  <c r="T142" i="1" s="1"/>
  <c r="U142" i="1" s="1"/>
  <c r="V142" i="1" s="1"/>
  <c r="W142" i="1" s="1"/>
  <c r="N142" i="1"/>
  <c r="T140" i="1"/>
  <c r="U140" i="1" s="1"/>
  <c r="V140" i="1" s="1"/>
  <c r="W140" i="1" s="1"/>
  <c r="N140" i="1"/>
  <c r="O140" i="1" s="1"/>
  <c r="P140" i="1" s="1"/>
  <c r="Q140" i="1" s="1"/>
  <c r="R140" i="1" s="1"/>
  <c r="S140" i="1" s="1"/>
  <c r="N139" i="1"/>
  <c r="O139" i="1" s="1"/>
  <c r="P139" i="1" s="1"/>
  <c r="Q139" i="1" s="1"/>
  <c r="R139" i="1" s="1"/>
  <c r="S139" i="1" s="1"/>
  <c r="T139" i="1" s="1"/>
  <c r="U139" i="1" s="1"/>
  <c r="V139" i="1" s="1"/>
  <c r="W139" i="1" s="1"/>
  <c r="P138" i="1"/>
  <c r="Q138" i="1" s="1"/>
  <c r="R138" i="1" s="1"/>
  <c r="S138" i="1" s="1"/>
  <c r="T138" i="1" s="1"/>
  <c r="U138" i="1" s="1"/>
  <c r="V138" i="1" s="1"/>
  <c r="W138" i="1" s="1"/>
  <c r="N138" i="1"/>
  <c r="O138" i="1" s="1"/>
  <c r="R136" i="1"/>
  <c r="S136" i="1" s="1"/>
  <c r="T136" i="1" s="1"/>
  <c r="U136" i="1" s="1"/>
  <c r="V136" i="1" s="1"/>
  <c r="W136" i="1" s="1"/>
  <c r="O136" i="1"/>
  <c r="P136" i="1" s="1"/>
  <c r="Q136" i="1" s="1"/>
  <c r="N136" i="1"/>
  <c r="O135" i="1"/>
  <c r="P135" i="1" s="1"/>
  <c r="Q135" i="1" s="1"/>
  <c r="R135" i="1" s="1"/>
  <c r="S135" i="1" s="1"/>
  <c r="T135" i="1" s="1"/>
  <c r="U135" i="1" s="1"/>
  <c r="V135" i="1" s="1"/>
  <c r="W135" i="1" s="1"/>
  <c r="N135" i="1"/>
  <c r="P134" i="1"/>
  <c r="Q134" i="1" s="1"/>
  <c r="R134" i="1" s="1"/>
  <c r="S134" i="1" s="1"/>
  <c r="T134" i="1" s="1"/>
  <c r="U134" i="1" s="1"/>
  <c r="V134" i="1" s="1"/>
  <c r="W134" i="1" s="1"/>
  <c r="N134" i="1"/>
  <c r="O134" i="1" s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O131" i="1"/>
  <c r="P131" i="1" s="1"/>
  <c r="Q131" i="1" s="1"/>
  <c r="R131" i="1" s="1"/>
  <c r="S131" i="1" s="1"/>
  <c r="T131" i="1" s="1"/>
  <c r="U131" i="1" s="1"/>
  <c r="V131" i="1" s="1"/>
  <c r="W131" i="1" s="1"/>
  <c r="N131" i="1"/>
  <c r="N130" i="1"/>
  <c r="O130" i="1" s="1"/>
  <c r="P130" i="1" s="1"/>
  <c r="Q130" i="1" s="1"/>
  <c r="R130" i="1" s="1"/>
  <c r="S130" i="1" s="1"/>
  <c r="T130" i="1" s="1"/>
  <c r="U130" i="1" s="1"/>
  <c r="V130" i="1" s="1"/>
  <c r="W130" i="1" s="1"/>
  <c r="N129" i="1"/>
  <c r="O129" i="1" s="1"/>
  <c r="P129" i="1" s="1"/>
  <c r="Q129" i="1" s="1"/>
  <c r="R129" i="1" s="1"/>
  <c r="S129" i="1" s="1"/>
  <c r="T129" i="1" s="1"/>
  <c r="U129" i="1" s="1"/>
  <c r="V129" i="1" s="1"/>
  <c r="W129" i="1" s="1"/>
  <c r="N127" i="1"/>
  <c r="O127" i="1" s="1"/>
  <c r="P127" i="1" s="1"/>
  <c r="Q127" i="1" s="1"/>
  <c r="R127" i="1" s="1"/>
  <c r="S127" i="1" s="1"/>
  <c r="T127" i="1" s="1"/>
  <c r="U127" i="1" s="1"/>
  <c r="V127" i="1" s="1"/>
  <c r="W127" i="1" s="1"/>
  <c r="O126" i="1"/>
  <c r="P126" i="1" s="1"/>
  <c r="Q126" i="1" s="1"/>
  <c r="R126" i="1" s="1"/>
  <c r="S126" i="1" s="1"/>
  <c r="T126" i="1" s="1"/>
  <c r="U126" i="1" s="1"/>
  <c r="V126" i="1" s="1"/>
  <c r="W126" i="1" s="1"/>
  <c r="N126" i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N124" i="1"/>
  <c r="O124" i="1" s="1"/>
  <c r="P124" i="1" s="1"/>
  <c r="Q124" i="1" s="1"/>
  <c r="R124" i="1" s="1"/>
  <c r="S124" i="1" s="1"/>
  <c r="T124" i="1" s="1"/>
  <c r="U124" i="1" s="1"/>
  <c r="V124" i="1" s="1"/>
  <c r="W124" i="1" s="1"/>
  <c r="O122" i="1"/>
  <c r="P122" i="1" s="1"/>
  <c r="Q122" i="1" s="1"/>
  <c r="R122" i="1" s="1"/>
  <c r="S122" i="1" s="1"/>
  <c r="T122" i="1" s="1"/>
  <c r="U122" i="1" s="1"/>
  <c r="V122" i="1" s="1"/>
  <c r="W122" i="1" s="1"/>
  <c r="N122" i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P118" i="1"/>
  <c r="Q118" i="1" s="1"/>
  <c r="R118" i="1" s="1"/>
  <c r="S118" i="1" s="1"/>
  <c r="T118" i="1" s="1"/>
  <c r="U118" i="1" s="1"/>
  <c r="V118" i="1" s="1"/>
  <c r="W118" i="1" s="1"/>
  <c r="N118" i="1"/>
  <c r="O118" i="1" s="1"/>
  <c r="P117" i="1"/>
  <c r="Q117" i="1" s="1"/>
  <c r="R117" i="1" s="1"/>
  <c r="S117" i="1" s="1"/>
  <c r="T117" i="1" s="1"/>
  <c r="U117" i="1" s="1"/>
  <c r="V117" i="1" s="1"/>
  <c r="W117" i="1" s="1"/>
  <c r="N117" i="1"/>
  <c r="O117" i="1" s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O112" i="1"/>
  <c r="P112" i="1" s="1"/>
  <c r="Q112" i="1" s="1"/>
  <c r="R112" i="1" s="1"/>
  <c r="S112" i="1" s="1"/>
  <c r="T112" i="1" s="1"/>
  <c r="U112" i="1" s="1"/>
  <c r="V112" i="1" s="1"/>
  <c r="W112" i="1" s="1"/>
  <c r="N112" i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O109" i="1"/>
  <c r="P109" i="1" s="1"/>
  <c r="Q109" i="1" s="1"/>
  <c r="R109" i="1" s="1"/>
  <c r="S109" i="1" s="1"/>
  <c r="T109" i="1" s="1"/>
  <c r="U109" i="1" s="1"/>
  <c r="V109" i="1" s="1"/>
  <c r="W109" i="1" s="1"/>
  <c r="N109" i="1"/>
  <c r="P108" i="1"/>
  <c r="Q108" i="1" s="1"/>
  <c r="R108" i="1" s="1"/>
  <c r="S108" i="1" s="1"/>
  <c r="T108" i="1" s="1"/>
  <c r="U108" i="1" s="1"/>
  <c r="V108" i="1" s="1"/>
  <c r="W108" i="1" s="1"/>
  <c r="N108" i="1"/>
  <c r="O108" i="1" s="1"/>
  <c r="N105" i="1"/>
  <c r="O105" i="1" s="1"/>
  <c r="P105" i="1" s="1"/>
  <c r="Q105" i="1" s="1"/>
  <c r="R105" i="1" s="1"/>
  <c r="S105" i="1" s="1"/>
  <c r="T105" i="1" s="1"/>
  <c r="U105" i="1" s="1"/>
  <c r="V105" i="1" s="1"/>
  <c r="W105" i="1" s="1"/>
  <c r="O104" i="1"/>
  <c r="P104" i="1" s="1"/>
  <c r="Q104" i="1" s="1"/>
  <c r="R104" i="1" s="1"/>
  <c r="S104" i="1" s="1"/>
  <c r="T104" i="1" s="1"/>
  <c r="U104" i="1" s="1"/>
  <c r="V104" i="1" s="1"/>
  <c r="W104" i="1" s="1"/>
  <c r="N104" i="1"/>
  <c r="N103" i="1"/>
  <c r="O103" i="1" s="1"/>
  <c r="P103" i="1" s="1"/>
  <c r="Q103" i="1" s="1"/>
  <c r="R103" i="1" s="1"/>
  <c r="S103" i="1" s="1"/>
  <c r="T103" i="1" s="1"/>
  <c r="U103" i="1" s="1"/>
  <c r="V103" i="1" s="1"/>
  <c r="W103" i="1" s="1"/>
  <c r="O102" i="1"/>
  <c r="P102" i="1" s="1"/>
  <c r="Q102" i="1" s="1"/>
  <c r="R102" i="1" s="1"/>
  <c r="S102" i="1" s="1"/>
  <c r="T102" i="1" s="1"/>
  <c r="U102" i="1" s="1"/>
  <c r="V102" i="1" s="1"/>
  <c r="W102" i="1" s="1"/>
  <c r="N102" i="1"/>
  <c r="O101" i="1"/>
  <c r="P101" i="1" s="1"/>
  <c r="Q101" i="1" s="1"/>
  <c r="R101" i="1" s="1"/>
  <c r="S101" i="1" s="1"/>
  <c r="T101" i="1" s="1"/>
  <c r="U101" i="1" s="1"/>
  <c r="V101" i="1" s="1"/>
  <c r="W101" i="1" s="1"/>
  <c r="N101" i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N98" i="1"/>
  <c r="O98" i="1" s="1"/>
  <c r="P98" i="1" s="1"/>
  <c r="Q98" i="1" s="1"/>
  <c r="R98" i="1" s="1"/>
  <c r="S98" i="1" s="1"/>
  <c r="T98" i="1" s="1"/>
  <c r="U98" i="1" s="1"/>
  <c r="V98" i="1" s="1"/>
  <c r="W98" i="1" s="1"/>
  <c r="P97" i="1"/>
  <c r="Q97" i="1" s="1"/>
  <c r="R97" i="1" s="1"/>
  <c r="S97" i="1" s="1"/>
  <c r="T97" i="1" s="1"/>
  <c r="U97" i="1" s="1"/>
  <c r="V97" i="1" s="1"/>
  <c r="W97" i="1" s="1"/>
  <c r="N97" i="1"/>
  <c r="O97" i="1" s="1"/>
  <c r="N96" i="1"/>
  <c r="O96" i="1" s="1"/>
  <c r="P96" i="1" s="1"/>
  <c r="Q96" i="1" s="1"/>
  <c r="R96" i="1" s="1"/>
  <c r="S96" i="1" s="1"/>
  <c r="T96" i="1" s="1"/>
  <c r="U96" i="1" s="1"/>
  <c r="V96" i="1" s="1"/>
  <c r="W96" i="1" s="1"/>
  <c r="O94" i="1"/>
  <c r="P94" i="1" s="1"/>
  <c r="Q94" i="1" s="1"/>
  <c r="R94" i="1" s="1"/>
  <c r="S94" i="1" s="1"/>
  <c r="T94" i="1" s="1"/>
  <c r="U94" i="1" s="1"/>
  <c r="V94" i="1" s="1"/>
  <c r="W94" i="1" s="1"/>
  <c r="N94" i="1"/>
  <c r="N93" i="1"/>
  <c r="O93" i="1" s="1"/>
  <c r="P93" i="1" s="1"/>
  <c r="Q93" i="1" s="1"/>
  <c r="R93" i="1" s="1"/>
  <c r="S93" i="1" s="1"/>
  <c r="T93" i="1" s="1"/>
  <c r="U93" i="1" s="1"/>
  <c r="V93" i="1" s="1"/>
  <c r="W93" i="1" s="1"/>
  <c r="O92" i="1"/>
  <c r="P92" i="1" s="1"/>
  <c r="Q92" i="1" s="1"/>
  <c r="R92" i="1" s="1"/>
  <c r="S92" i="1" s="1"/>
  <c r="T92" i="1" s="1"/>
  <c r="U92" i="1" s="1"/>
  <c r="V92" i="1" s="1"/>
  <c r="W92" i="1" s="1"/>
  <c r="N92" i="1"/>
  <c r="O91" i="1"/>
  <c r="P91" i="1" s="1"/>
  <c r="Q91" i="1" s="1"/>
  <c r="R91" i="1" s="1"/>
  <c r="S91" i="1" s="1"/>
  <c r="T91" i="1" s="1"/>
  <c r="U91" i="1" s="1"/>
  <c r="V91" i="1" s="1"/>
  <c r="W91" i="1" s="1"/>
  <c r="N91" i="1"/>
  <c r="N90" i="1"/>
  <c r="O90" i="1" s="1"/>
  <c r="P90" i="1" s="1"/>
  <c r="Q90" i="1" s="1"/>
  <c r="R90" i="1" s="1"/>
  <c r="S90" i="1" s="1"/>
  <c r="T90" i="1" s="1"/>
  <c r="U90" i="1" s="1"/>
  <c r="V90" i="1" s="1"/>
  <c r="W90" i="1" s="1"/>
  <c r="O89" i="1"/>
  <c r="P89" i="1" s="1"/>
  <c r="Q89" i="1" s="1"/>
  <c r="R89" i="1" s="1"/>
  <c r="S89" i="1" s="1"/>
  <c r="T89" i="1" s="1"/>
  <c r="U89" i="1" s="1"/>
  <c r="V89" i="1" s="1"/>
  <c r="W89" i="1" s="1"/>
  <c r="N89" i="1"/>
  <c r="P87" i="1"/>
  <c r="Q87" i="1" s="1"/>
  <c r="R87" i="1" s="1"/>
  <c r="S87" i="1" s="1"/>
  <c r="T87" i="1" s="1"/>
  <c r="U87" i="1" s="1"/>
  <c r="V87" i="1" s="1"/>
  <c r="W87" i="1" s="1"/>
  <c r="N87" i="1"/>
  <c r="O87" i="1" s="1"/>
  <c r="N86" i="1"/>
  <c r="O86" i="1" s="1"/>
  <c r="P86" i="1" s="1"/>
  <c r="Q86" i="1" s="1"/>
  <c r="R86" i="1" s="1"/>
  <c r="S86" i="1" s="1"/>
  <c r="T86" i="1" s="1"/>
  <c r="U86" i="1" s="1"/>
  <c r="V86" i="1" s="1"/>
  <c r="W86" i="1" s="1"/>
  <c r="N85" i="1"/>
  <c r="O85" i="1" s="1"/>
  <c r="P85" i="1" s="1"/>
  <c r="Q85" i="1" s="1"/>
  <c r="R85" i="1" s="1"/>
  <c r="S85" i="1" s="1"/>
  <c r="T85" i="1" s="1"/>
  <c r="U85" i="1" s="1"/>
  <c r="V85" i="1" s="1"/>
  <c r="W85" i="1" s="1"/>
  <c r="N83" i="1"/>
  <c r="O83" i="1" s="1"/>
  <c r="P83" i="1" s="1"/>
  <c r="Q83" i="1" s="1"/>
  <c r="R83" i="1" s="1"/>
  <c r="S83" i="1" s="1"/>
  <c r="T83" i="1" s="1"/>
  <c r="U83" i="1" s="1"/>
  <c r="V83" i="1" s="1"/>
  <c r="W83" i="1" s="1"/>
  <c r="O82" i="1"/>
  <c r="P82" i="1" s="1"/>
  <c r="Q82" i="1" s="1"/>
  <c r="R82" i="1" s="1"/>
  <c r="S82" i="1" s="1"/>
  <c r="T82" i="1" s="1"/>
  <c r="U82" i="1" s="1"/>
  <c r="V82" i="1" s="1"/>
  <c r="W82" i="1" s="1"/>
  <c r="N82" i="1"/>
  <c r="O81" i="1"/>
  <c r="P81" i="1" s="1"/>
  <c r="Q81" i="1" s="1"/>
  <c r="R81" i="1" s="1"/>
  <c r="S81" i="1" s="1"/>
  <c r="T81" i="1" s="1"/>
  <c r="U81" i="1" s="1"/>
  <c r="V81" i="1" s="1"/>
  <c r="W81" i="1" s="1"/>
  <c r="N81" i="1"/>
  <c r="N80" i="1"/>
  <c r="O80" i="1" s="1"/>
  <c r="P80" i="1" s="1"/>
  <c r="Q80" i="1" s="1"/>
  <c r="R80" i="1" s="1"/>
  <c r="S80" i="1" s="1"/>
  <c r="T80" i="1" s="1"/>
  <c r="U80" i="1" s="1"/>
  <c r="V80" i="1" s="1"/>
  <c r="W80" i="1" s="1"/>
  <c r="O79" i="1"/>
  <c r="P79" i="1" s="1"/>
  <c r="Q79" i="1" s="1"/>
  <c r="R79" i="1" s="1"/>
  <c r="S79" i="1" s="1"/>
  <c r="T79" i="1" s="1"/>
  <c r="U79" i="1" s="1"/>
  <c r="V79" i="1" s="1"/>
  <c r="W79" i="1" s="1"/>
  <c r="N79" i="1"/>
  <c r="P78" i="1"/>
  <c r="Q78" i="1" s="1"/>
  <c r="R78" i="1" s="1"/>
  <c r="S78" i="1" s="1"/>
  <c r="T78" i="1" s="1"/>
  <c r="U78" i="1" s="1"/>
  <c r="V78" i="1" s="1"/>
  <c r="W78" i="1" s="1"/>
  <c r="N78" i="1"/>
  <c r="O78" i="1" s="1"/>
  <c r="N76" i="1"/>
  <c r="O76" i="1" s="1"/>
  <c r="P76" i="1" s="1"/>
  <c r="Q76" i="1" s="1"/>
  <c r="R76" i="1" s="1"/>
  <c r="S76" i="1" s="1"/>
  <c r="T76" i="1" s="1"/>
  <c r="U76" i="1" s="1"/>
  <c r="V76" i="1" s="1"/>
  <c r="W76" i="1" s="1"/>
  <c r="O75" i="1"/>
  <c r="P75" i="1" s="1"/>
  <c r="Q75" i="1" s="1"/>
  <c r="R75" i="1" s="1"/>
  <c r="S75" i="1" s="1"/>
  <c r="T75" i="1" s="1"/>
  <c r="U75" i="1" s="1"/>
  <c r="V75" i="1" s="1"/>
  <c r="W75" i="1" s="1"/>
  <c r="N75" i="1"/>
  <c r="N74" i="1"/>
  <c r="O74" i="1" s="1"/>
  <c r="P74" i="1" s="1"/>
  <c r="Q74" i="1" s="1"/>
  <c r="R74" i="1" s="1"/>
  <c r="S74" i="1" s="1"/>
  <c r="T74" i="1" s="1"/>
  <c r="U74" i="1" s="1"/>
  <c r="V74" i="1" s="1"/>
  <c r="W74" i="1" s="1"/>
  <c r="O72" i="1"/>
  <c r="P72" i="1" s="1"/>
  <c r="Q72" i="1" s="1"/>
  <c r="R72" i="1" s="1"/>
  <c r="S72" i="1" s="1"/>
  <c r="T72" i="1" s="1"/>
  <c r="U72" i="1" s="1"/>
  <c r="V72" i="1" s="1"/>
  <c r="W72" i="1" s="1"/>
  <c r="N72" i="1"/>
  <c r="N71" i="1"/>
  <c r="O71" i="1" s="1"/>
  <c r="P71" i="1" s="1"/>
  <c r="Q71" i="1" s="1"/>
  <c r="R71" i="1" s="1"/>
  <c r="S71" i="1" s="1"/>
  <c r="T71" i="1" s="1"/>
  <c r="U71" i="1" s="1"/>
  <c r="V71" i="1" s="1"/>
  <c r="W71" i="1" s="1"/>
  <c r="N68" i="1"/>
  <c r="O68" i="1" s="1"/>
  <c r="P68" i="1" s="1"/>
  <c r="Q68" i="1" s="1"/>
  <c r="R68" i="1" s="1"/>
  <c r="S68" i="1" s="1"/>
  <c r="T68" i="1" s="1"/>
  <c r="U68" i="1" s="1"/>
  <c r="V68" i="1" s="1"/>
  <c r="W68" i="1" s="1"/>
  <c r="O67" i="1"/>
  <c r="P67" i="1" s="1"/>
  <c r="Q67" i="1" s="1"/>
  <c r="R67" i="1" s="1"/>
  <c r="S67" i="1" s="1"/>
  <c r="T67" i="1" s="1"/>
  <c r="U67" i="1" s="1"/>
  <c r="V67" i="1" s="1"/>
  <c r="W67" i="1" s="1"/>
  <c r="N67" i="1"/>
  <c r="P66" i="1"/>
  <c r="Q66" i="1" s="1"/>
  <c r="R66" i="1" s="1"/>
  <c r="S66" i="1" s="1"/>
  <c r="T66" i="1" s="1"/>
  <c r="U66" i="1" s="1"/>
  <c r="V66" i="1" s="1"/>
  <c r="W66" i="1" s="1"/>
  <c r="N66" i="1"/>
  <c r="O66" i="1" s="1"/>
  <c r="N65" i="1"/>
  <c r="O65" i="1" s="1"/>
  <c r="P65" i="1" s="1"/>
  <c r="Q65" i="1" s="1"/>
  <c r="R65" i="1" s="1"/>
  <c r="S65" i="1" s="1"/>
  <c r="T65" i="1" s="1"/>
  <c r="U65" i="1" s="1"/>
  <c r="V65" i="1" s="1"/>
  <c r="W65" i="1" s="1"/>
  <c r="O64" i="1"/>
  <c r="P64" i="1" s="1"/>
  <c r="Q64" i="1" s="1"/>
  <c r="R64" i="1" s="1"/>
  <c r="S64" i="1" s="1"/>
  <c r="T64" i="1" s="1"/>
  <c r="U64" i="1" s="1"/>
  <c r="V64" i="1" s="1"/>
  <c r="W64" i="1" s="1"/>
  <c r="N64" i="1"/>
  <c r="N62" i="1"/>
  <c r="O62" i="1" s="1"/>
  <c r="P62" i="1" s="1"/>
  <c r="Q62" i="1" s="1"/>
  <c r="R62" i="1" s="1"/>
  <c r="S62" i="1" s="1"/>
  <c r="T62" i="1" s="1"/>
  <c r="U62" i="1" s="1"/>
  <c r="V62" i="1" s="1"/>
  <c r="W62" i="1" s="1"/>
  <c r="O61" i="1"/>
  <c r="P61" i="1" s="1"/>
  <c r="Q61" i="1" s="1"/>
  <c r="R61" i="1" s="1"/>
  <c r="S61" i="1" s="1"/>
  <c r="T61" i="1" s="1"/>
  <c r="U61" i="1" s="1"/>
  <c r="V61" i="1" s="1"/>
  <c r="W61" i="1" s="1"/>
  <c r="N61" i="1"/>
  <c r="O60" i="1"/>
  <c r="P60" i="1" s="1"/>
  <c r="Q60" i="1" s="1"/>
  <c r="R60" i="1" s="1"/>
  <c r="S60" i="1" s="1"/>
  <c r="T60" i="1" s="1"/>
  <c r="U60" i="1" s="1"/>
  <c r="V60" i="1" s="1"/>
  <c r="W60" i="1" s="1"/>
  <c r="N60" i="1"/>
  <c r="N58" i="1"/>
  <c r="O58" i="1" s="1"/>
  <c r="P58" i="1" s="1"/>
  <c r="Q58" i="1" s="1"/>
  <c r="R58" i="1" s="1"/>
  <c r="S58" i="1" s="1"/>
  <c r="T58" i="1" s="1"/>
  <c r="U58" i="1" s="1"/>
  <c r="V58" i="1" s="1"/>
  <c r="W58" i="1" s="1"/>
  <c r="N57" i="1"/>
  <c r="O57" i="1" s="1"/>
  <c r="P57" i="1" s="1"/>
  <c r="Q57" i="1" s="1"/>
  <c r="R57" i="1" s="1"/>
  <c r="S57" i="1" s="1"/>
  <c r="T57" i="1" s="1"/>
  <c r="U57" i="1" s="1"/>
  <c r="V57" i="1" s="1"/>
  <c r="W57" i="1" s="1"/>
  <c r="N54" i="1"/>
  <c r="O54" i="1" s="1"/>
  <c r="P54" i="1" s="1"/>
  <c r="Q54" i="1" s="1"/>
  <c r="R54" i="1" s="1"/>
  <c r="S54" i="1" s="1"/>
  <c r="T54" i="1" s="1"/>
  <c r="U54" i="1" s="1"/>
  <c r="V54" i="1" s="1"/>
  <c r="W54" i="1" s="1"/>
  <c r="N53" i="1"/>
  <c r="O53" i="1" s="1"/>
  <c r="P53" i="1" s="1"/>
  <c r="Q53" i="1" s="1"/>
  <c r="R53" i="1" s="1"/>
  <c r="S53" i="1" s="1"/>
  <c r="T53" i="1" s="1"/>
  <c r="U53" i="1" s="1"/>
  <c r="V53" i="1" s="1"/>
  <c r="W53" i="1" s="1"/>
  <c r="N52" i="1"/>
  <c r="O52" i="1" s="1"/>
  <c r="P52" i="1" s="1"/>
  <c r="Q52" i="1" s="1"/>
  <c r="R52" i="1" s="1"/>
  <c r="S52" i="1" s="1"/>
  <c r="T52" i="1" s="1"/>
  <c r="U52" i="1" s="1"/>
  <c r="V52" i="1" s="1"/>
  <c r="W52" i="1" s="1"/>
  <c r="N51" i="1"/>
  <c r="O51" i="1" s="1"/>
  <c r="P51" i="1" s="1"/>
  <c r="Q51" i="1" s="1"/>
  <c r="R51" i="1" s="1"/>
  <c r="S51" i="1" s="1"/>
  <c r="T51" i="1" s="1"/>
  <c r="U51" i="1" s="1"/>
  <c r="V51" i="1" s="1"/>
  <c r="W51" i="1" s="1"/>
  <c r="N50" i="1"/>
  <c r="O50" i="1" s="1"/>
  <c r="P50" i="1" s="1"/>
  <c r="Q50" i="1" s="1"/>
  <c r="R50" i="1" s="1"/>
  <c r="S50" i="1" s="1"/>
  <c r="T50" i="1" s="1"/>
  <c r="U50" i="1" s="1"/>
  <c r="V50" i="1" s="1"/>
  <c r="W50" i="1" s="1"/>
  <c r="N48" i="1"/>
  <c r="O48" i="1" s="1"/>
  <c r="P48" i="1" s="1"/>
  <c r="Q48" i="1" s="1"/>
  <c r="R48" i="1" s="1"/>
  <c r="S48" i="1" s="1"/>
  <c r="T48" i="1" s="1"/>
  <c r="U48" i="1" s="1"/>
  <c r="V48" i="1" s="1"/>
  <c r="W48" i="1" s="1"/>
  <c r="N47" i="1"/>
  <c r="O47" i="1" s="1"/>
  <c r="P47" i="1" s="1"/>
  <c r="Q47" i="1" s="1"/>
  <c r="R47" i="1" s="1"/>
  <c r="S47" i="1" s="1"/>
  <c r="T47" i="1" s="1"/>
  <c r="U47" i="1" s="1"/>
  <c r="V47" i="1" s="1"/>
  <c r="W47" i="1" s="1"/>
  <c r="N46" i="1"/>
  <c r="O46" i="1" s="1"/>
  <c r="P46" i="1" s="1"/>
  <c r="Q46" i="1" s="1"/>
  <c r="R46" i="1" s="1"/>
  <c r="S46" i="1" s="1"/>
  <c r="T46" i="1" s="1"/>
  <c r="U46" i="1" s="1"/>
  <c r="V46" i="1" s="1"/>
  <c r="W46" i="1" s="1"/>
  <c r="N44" i="1"/>
  <c r="O44" i="1" s="1"/>
  <c r="P44" i="1" s="1"/>
  <c r="Q44" i="1" s="1"/>
  <c r="R44" i="1" s="1"/>
  <c r="S44" i="1" s="1"/>
  <c r="T44" i="1" s="1"/>
  <c r="U44" i="1" s="1"/>
  <c r="V44" i="1" s="1"/>
  <c r="W44" i="1" s="1"/>
  <c r="N43" i="1"/>
  <c r="O43" i="1" s="1"/>
  <c r="P43" i="1" s="1"/>
  <c r="Q43" i="1" s="1"/>
  <c r="R43" i="1" s="1"/>
  <c r="S43" i="1" s="1"/>
  <c r="T43" i="1" s="1"/>
  <c r="U43" i="1" s="1"/>
  <c r="V43" i="1" s="1"/>
  <c r="W43" i="1" s="1"/>
  <c r="N40" i="1"/>
  <c r="O40" i="1" s="1"/>
  <c r="P40" i="1" s="1"/>
  <c r="Q40" i="1" s="1"/>
  <c r="R40" i="1" s="1"/>
  <c r="S40" i="1" s="1"/>
  <c r="T40" i="1" s="1"/>
  <c r="U40" i="1" s="1"/>
  <c r="V40" i="1" s="1"/>
  <c r="W40" i="1" s="1"/>
  <c r="N37" i="1"/>
  <c r="O37" i="1" s="1"/>
  <c r="P37" i="1" s="1"/>
  <c r="Q37" i="1" s="1"/>
  <c r="R37" i="1" s="1"/>
  <c r="S37" i="1" s="1"/>
  <c r="T37" i="1" s="1"/>
  <c r="U37" i="1" s="1"/>
  <c r="V37" i="1" s="1"/>
  <c r="W37" i="1" s="1"/>
  <c r="N34" i="1"/>
  <c r="O34" i="1" s="1"/>
  <c r="P34" i="1" s="1"/>
  <c r="Q34" i="1" s="1"/>
  <c r="R34" i="1" s="1"/>
  <c r="S34" i="1" s="1"/>
  <c r="T34" i="1" s="1"/>
  <c r="U34" i="1" s="1"/>
  <c r="V34" i="1" s="1"/>
  <c r="W34" i="1" s="1"/>
  <c r="N33" i="1"/>
  <c r="O33" i="1" s="1"/>
  <c r="P33" i="1" s="1"/>
  <c r="Q33" i="1" s="1"/>
  <c r="R33" i="1" s="1"/>
  <c r="S33" i="1" s="1"/>
  <c r="T33" i="1" s="1"/>
  <c r="U33" i="1" s="1"/>
  <c r="V33" i="1" s="1"/>
  <c r="W33" i="1" s="1"/>
  <c r="W29" i="1"/>
  <c r="V29" i="1"/>
  <c r="U29" i="1"/>
  <c r="T29" i="1"/>
  <c r="S29" i="1"/>
  <c r="R29" i="1"/>
  <c r="Q29" i="1"/>
  <c r="P29" i="1"/>
  <c r="O29" i="1"/>
  <c r="N29" i="1"/>
  <c r="M29" i="1"/>
  <c r="W28" i="1"/>
  <c r="V28" i="1"/>
  <c r="U28" i="1"/>
  <c r="T28" i="1"/>
  <c r="S28" i="1"/>
  <c r="R28" i="1"/>
  <c r="Q28" i="1"/>
  <c r="P28" i="1"/>
  <c r="O28" i="1"/>
  <c r="N28" i="1"/>
  <c r="M28" i="1"/>
  <c r="W27" i="1"/>
  <c r="V27" i="1"/>
  <c r="U27" i="1"/>
  <c r="T27" i="1"/>
  <c r="S27" i="1"/>
  <c r="R27" i="1"/>
  <c r="Q27" i="1"/>
  <c r="P27" i="1"/>
  <c r="O27" i="1"/>
  <c r="N27" i="1"/>
  <c r="M27" i="1"/>
  <c r="W26" i="1"/>
  <c r="V26" i="1"/>
  <c r="U26" i="1"/>
  <c r="T26" i="1"/>
  <c r="S26" i="1"/>
  <c r="R26" i="1"/>
  <c r="Q26" i="1"/>
  <c r="P26" i="1"/>
  <c r="O26" i="1"/>
  <c r="N26" i="1"/>
  <c r="M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/>
  <c r="V12" i="1" a="1"/>
  <c r="U12" i="1" a="1"/>
  <c r="U12" i="1" s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<sst xmlns="http://schemas.openxmlformats.org/spreadsheetml/2006/main" count="1848" uniqueCount="108">
  <si>
    <t>CIMS.CAN.QC.Biodiesel.Steam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</si>
  <si>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</si>
  <si>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</si>
  <si>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</si>
  <si>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</si>
  <si>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</si>
  <si>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</si>
  <si>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</si>
  <si>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</si>
  <si>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</si>
  <si>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</si>
  <si>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</si>
  <si>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</si>
  <si>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</si>
  <si>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</si>
  <si>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CIMS.CAN.QC.Ethanol</t>
  </si>
  <si>
    <t>QC</t>
  </si>
  <si>
    <t>Ethanol</t>
  </si>
  <si>
    <t>Service provided</t>
  </si>
  <si>
    <t>GJ</t>
  </si>
  <si>
    <t>Competition type</t>
  </si>
  <si>
    <t>Is supply</t>
  </si>
  <si>
    <t>Price multiplier</t>
  </si>
  <si>
    <t>CIMS.CAN.QC.Biodiesel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</si>
  <si>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</si>
  <si>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</si>
  <si>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</si>
  <si>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</si>
  <si>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</si>
  <si>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</si>
  <si>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CIMS.CAN.QC.Electricity</t>
  </si>
  <si>
    <t>CER</t>
  </si>
  <si>
    <t>CIMS.Generic Fuels.Fuel Oil</t>
  </si>
  <si>
    <t>CIMS.Generic Fuels.Gasoline</t>
  </si>
  <si>
    <t>CIMS.CAN.QC.Hydrogen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</si>
  <si>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</si>
  <si>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</si>
  <si>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</si>
  <si>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</si>
  <si>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</si>
  <si>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</si>
  <si>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</si>
  <si>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</si>
  <si>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</si>
  <si>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Emissions_biomass</t>
  </si>
  <si>
    <t>CO2</t>
  </si>
  <si>
    <t>Combustion</t>
  </si>
  <si>
    <t>tCO2</t>
  </si>
  <si>
    <t>Emissions</t>
  </si>
  <si>
    <t>ECCC, NIR</t>
  </si>
  <si>
    <t>CH4</t>
  </si>
  <si>
    <t>tCH4</t>
  </si>
  <si>
    <t>N2O</t>
  </si>
  <si>
    <t>tN2O</t>
  </si>
  <si>
    <t>Service requested</t>
  </si>
  <si>
    <t>CIMS.CAN.QC.Ethanol.Production</t>
  </si>
  <si>
    <t>Production</t>
  </si>
  <si>
    <t>Tech Compete</t>
  </si>
  <si>
    <t>Discount rate_financial</t>
  </si>
  <si>
    <t>%</t>
  </si>
  <si>
    <t>Heterogeneity</t>
  </si>
  <si>
    <t>Corn</t>
  </si>
  <si>
    <t>Market share</t>
  </si>
  <si>
    <t>CIMS.CAN.QC.Ethanol.Production.Corn</t>
  </si>
  <si>
    <t>Cellulosic</t>
  </si>
  <si>
    <t>CIMS.CAN.QC.Ethanol.Production.Cellulosic</t>
  </si>
  <si>
    <t>Corn ethanol</t>
  </si>
  <si>
    <t>Available</t>
  </si>
  <si>
    <t>Year</t>
  </si>
  <si>
    <t>Unavailable</t>
  </si>
  <si>
    <t>Lifetime</t>
  </si>
  <si>
    <t>Years</t>
  </si>
  <si>
    <t>Output</t>
  </si>
  <si>
    <t>FCC</t>
  </si>
  <si>
    <t>$</t>
  </si>
  <si>
    <t>FOM</t>
  </si>
  <si>
    <t>CIMS.CAN.QC.Ethanol.Agricultural Input</t>
  </si>
  <si>
    <t>unit</t>
  </si>
  <si>
    <t>CIMS.CAN.QC.Ethanol.Steam</t>
  </si>
  <si>
    <t>Cellulosic ethanol</t>
  </si>
  <si>
    <t>Agricultural Input</t>
  </si>
  <si>
    <t>Agricultural Production Diesel</t>
  </si>
  <si>
    <t>Agricultural Production Diesel Eff</t>
  </si>
  <si>
    <t>Agricultural Production Biodiesel</t>
  </si>
  <si>
    <t>Steam</t>
  </si>
  <si>
    <t>Node Tech Compete</t>
  </si>
  <si>
    <t>Boilers Electric</t>
  </si>
  <si>
    <t>Boilers NG</t>
  </si>
  <si>
    <t>Boilers coal</t>
  </si>
  <si>
    <t>Boilers Coal CCS</t>
  </si>
  <si>
    <t>CIMS.CAN.QC.Ethanol.CCS.CCS_Coal</t>
  </si>
  <si>
    <t>Boilers NG IA CCS</t>
  </si>
  <si>
    <t>CIMS.CAN.QC.Ethanol.CCS.CCS_Natural Gas</t>
  </si>
  <si>
    <t>SCGT HRSG 40 MW High H:P ratio</t>
  </si>
  <si>
    <t>SCGT HRSG 10 MW High H:P ratio</t>
  </si>
  <si>
    <t>BPST NG 30 MW</t>
  </si>
  <si>
    <t>BPST NG 30 MW CCS</t>
  </si>
  <si>
    <t>CIMS.CAN.QC.Ethanol.CCS</t>
  </si>
  <si>
    <t>CCS</t>
  </si>
  <si>
    <t>Fixed Ratio</t>
  </si>
  <si>
    <t>n/a</t>
  </si>
  <si>
    <t>CCS_Coal</t>
  </si>
  <si>
    <t>Assumption</t>
  </si>
  <si>
    <t>NREL 2020 ATB</t>
  </si>
  <si>
    <t>CIMS.Generic Fuels.VOM</t>
  </si>
  <si>
    <t>Emissions_removal</t>
  </si>
  <si>
    <t>NREL H2A model 2018</t>
  </si>
  <si>
    <t>CCS_Natural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</si>
</sst>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file:///P:\xCIMS\cims-models\sources\macro\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>
        <row r="1"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  <cell r="AB1">
            <v>2021</v>
          </cell>
          <cell r="AC1">
            <v>2022</v>
          </cell>
          <cell r="AD1">
            <v>2023</v>
          </cell>
          <cell r="AE1">
            <v>2024</v>
          </cell>
          <cell r="AF1">
            <v>2025</v>
          </cell>
          <cell r="AG1">
            <v>2026</v>
          </cell>
          <cell r="AH1">
            <v>2027</v>
          </cell>
          <cell r="AI1">
            <v>2028</v>
          </cell>
          <cell r="AJ1">
            <v>2029</v>
          </cell>
          <cell r="AK1">
            <v>2030</v>
          </cell>
          <cell r="AL1">
            <v>2031</v>
          </cell>
          <cell r="AM1">
            <v>2032</v>
          </cell>
          <cell r="AN1">
            <v>2033</v>
          </cell>
          <cell r="AO1">
            <v>2034</v>
          </cell>
          <cell r="AP1">
            <v>2035</v>
          </cell>
          <cell r="AQ1">
            <v>2036</v>
          </cell>
          <cell r="AR1">
            <v>2037</v>
          </cell>
          <cell r="AS1">
            <v>2038</v>
          </cell>
          <cell r="AT1">
            <v>2039</v>
          </cell>
          <cell r="AU1">
            <v>2040</v>
          </cell>
          <cell r="AV1">
            <v>2041</v>
          </cell>
          <cell r="AW1">
            <v>2042</v>
          </cell>
          <cell r="AX1">
            <v>2043</v>
          </cell>
          <cell r="AY1">
            <v>2044</v>
          </cell>
          <cell r="AZ1">
            <v>2045</v>
          </cell>
          <cell r="BA1">
            <v>2046</v>
          </cell>
          <cell r="BB1">
            <v>2047</v>
          </cell>
          <cell r="BC1">
            <v>2048</v>
          </cell>
          <cell r="BD1">
            <v>2049</v>
          </cell>
          <cell r="BE1">
            <v>2050</v>
          </cell>
          <cell r="BF1">
            <v>2051</v>
          </cell>
          <cell r="BG1">
            <v>2052</v>
          </cell>
          <cell r="BH1">
            <v>2053</v>
          </cell>
          <cell r="BI1">
            <v>2054</v>
          </cell>
          <cell r="BJ1">
            <v>2055</v>
          </cell>
          <cell r="BK1">
            <v>2056</v>
          </cell>
          <cell r="BL1">
            <v>2057</v>
          </cell>
          <cell r="BM1">
            <v>2058</v>
          </cell>
          <cell r="BN1">
            <v>2059</v>
          </cell>
          <cell r="BO1">
            <v>2060</v>
          </cell>
        </row>
        <row r="29">
          <cell r="B29" t="str">
            <v>Biodiesel</v>
          </cell>
          <cell r="G29">
            <v>33.322391017173047</v>
          </cell>
          <cell r="H29">
            <v>33.322391017173047</v>
          </cell>
          <cell r="I29">
            <v>33.322391017173047</v>
          </cell>
          <cell r="J29">
            <v>33.322391017173047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B30" t="str">
            <v>Biogas</v>
          </cell>
          <cell r="G30">
            <v>37.989999934966505</v>
          </cell>
          <cell r="H30">
            <v>38.090000067537595</v>
          </cell>
          <cell r="I30">
            <v>38.089999943885992</v>
          </cell>
          <cell r="J30">
            <v>38.200000000000003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B31" t="str">
            <v>Black liquor</v>
          </cell>
          <cell r="G31">
            <v>14</v>
          </cell>
          <cell r="H31">
            <v>14</v>
          </cell>
          <cell r="I31">
            <v>14</v>
          </cell>
          <cell r="J31">
            <v>14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B32" t="str">
            <v>Coal</v>
          </cell>
          <cell r="G32">
            <v>27.281135001993739</v>
          </cell>
          <cell r="H32">
            <v>27.326522347523987</v>
          </cell>
          <cell r="I32">
            <v>27.26900553429919</v>
          </cell>
          <cell r="J32">
            <v>26.649636115461792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B33" t="str">
            <v>Coke</v>
          </cell>
          <cell r="G33">
            <v>28.830000239717378</v>
          </cell>
          <cell r="H33">
            <v>28.82999995511139</v>
          </cell>
          <cell r="I33">
            <v>28.830000015450388</v>
          </cell>
          <cell r="J33">
            <v>28.82999994686336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B34" t="str">
            <v>Diesel</v>
          </cell>
          <cell r="G34">
            <v>38.679925435948505</v>
          </cell>
          <cell r="H34">
            <v>38.680065473475189</v>
          </cell>
          <cell r="I34">
            <v>38.299955672007968</v>
          </cell>
          <cell r="J34">
            <v>38.300019365322605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B35" t="str">
            <v>Electricity</v>
          </cell>
          <cell r="G35">
            <v>3.6</v>
          </cell>
          <cell r="H35">
            <v>3.6</v>
          </cell>
          <cell r="I35">
            <v>3.6</v>
          </cell>
          <cell r="J35">
            <v>3.6</v>
          </cell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B36" t="str">
            <v>Ethanol</v>
          </cell>
          <cell r="G36">
            <v>21.275601056803168</v>
          </cell>
          <cell r="H36">
            <v>21.275601056803168</v>
          </cell>
          <cell r="I36">
            <v>21.275601056803168</v>
          </cell>
          <cell r="J36">
            <v>21.275601056803168</v>
          </cell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B37" t="str">
            <v>Fuel oil</v>
          </cell>
          <cell r="G37">
            <v>42.500001679681141</v>
          </cell>
          <cell r="H37">
            <v>42.500001372430312</v>
          </cell>
          <cell r="I37">
            <v>42.500001853421082</v>
          </cell>
          <cell r="J37">
            <v>42.500000153212326</v>
          </cell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B38" t="str">
            <v>Gasoline</v>
          </cell>
          <cell r="G38">
            <v>34.659999168511533</v>
          </cell>
          <cell r="H38">
            <v>34.659952530630569</v>
          </cell>
          <cell r="I38">
            <v>34.99994930856888</v>
          </cell>
          <cell r="J38">
            <v>35.000024944125158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B39" t="str">
            <v>Hydrogen</v>
          </cell>
          <cell r="G39">
            <v>142</v>
          </cell>
          <cell r="H39">
            <v>142</v>
          </cell>
          <cell r="I39">
            <v>142</v>
          </cell>
          <cell r="J39">
            <v>142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B40" t="str">
            <v>Jet fuel</v>
          </cell>
          <cell r="G40">
            <v>36.369907239712113</v>
          </cell>
          <cell r="H40">
            <v>36.370010596962203</v>
          </cell>
          <cell r="I40">
            <v>37.40004995420864</v>
          </cell>
          <cell r="J40">
            <v>37.400067238191291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B41" t="str">
            <v>LPG</v>
          </cell>
          <cell r="G41">
            <v>26.84811029236986</v>
          </cell>
          <cell r="H41">
            <v>26.84811029236986</v>
          </cell>
          <cell r="I41">
            <v>26.84811029236986</v>
          </cell>
          <cell r="J41">
            <v>26.800082610491533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B42" t="str">
            <v>Natural gas</v>
          </cell>
          <cell r="G42">
            <v>37.989999934966505</v>
          </cell>
          <cell r="H42">
            <v>38.090000067537595</v>
          </cell>
          <cell r="I42">
            <v>38.089999943885992</v>
          </cell>
          <cell r="J42">
            <v>38.200000000000003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B43" t="str">
            <v>Petroleum coke</v>
          </cell>
          <cell r="G43">
            <v>38.647544558124402</v>
          </cell>
          <cell r="H43">
            <v>38.647544505439768</v>
          </cell>
          <cell r="I43">
            <v>38.647544645524597</v>
          </cell>
          <cell r="J43">
            <v>38.647544383625231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B44" t="str">
            <v>Propane</v>
          </cell>
          <cell r="G44">
            <v>25.309998872084865</v>
          </cell>
          <cell r="H44">
            <v>25.310000955862236</v>
          </cell>
          <cell r="I44">
            <v>25.309996195358337</v>
          </cell>
          <cell r="J44">
            <v>25.310000652642113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B45" t="str">
            <v>Refinery fuel gas</v>
          </cell>
          <cell r="G45">
            <v>36.08</v>
          </cell>
          <cell r="H45">
            <v>36.08</v>
          </cell>
          <cell r="I45">
            <v>36.08</v>
          </cell>
          <cell r="J45">
            <v>36.08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B46" t="str">
            <v>Solid biomass</v>
          </cell>
          <cell r="G46">
            <v>18</v>
          </cell>
          <cell r="H46">
            <v>18</v>
          </cell>
          <cell r="I46">
            <v>18</v>
          </cell>
          <cell r="J46">
            <v>18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B47" t="str">
            <v>Uranium</v>
          </cell>
          <cell r="G47">
            <v>697.70600000000002</v>
          </cell>
          <cell r="H47">
            <v>690.779</v>
          </cell>
          <cell r="I47">
            <v>697.35400000000004</v>
          </cell>
          <cell r="J47">
            <v>688.81899999999996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B48" t="str">
            <v>Waste fuel</v>
          </cell>
          <cell r="G48">
            <v>23.825845566410475</v>
          </cell>
          <cell r="H48">
            <v>23.825845566410475</v>
          </cell>
          <cell r="I48">
            <v>23.825845566410475</v>
          </cell>
          <cell r="J48">
            <v>23.825845566410475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60">
          <cell r="B60" t="str">
            <v>Biodiesel</v>
          </cell>
          <cell r="G60">
            <v>2.4740000000000002</v>
          </cell>
          <cell r="H60">
            <v>2.4740000000000002</v>
          </cell>
          <cell r="I60">
            <v>2.4740000000000002</v>
          </cell>
          <cell r="J60">
            <v>2.4740000000000002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B61" t="str">
            <v>Biogas</v>
          </cell>
          <cell r="G61">
            <v>1.924554644585263</v>
          </cell>
          <cell r="H61">
            <v>1.9259654378916002</v>
          </cell>
          <cell r="I61">
            <v>1.9253243980632109</v>
          </cell>
          <cell r="J61">
            <v>1.9247191708830438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B62" t="str">
            <v>Black liquor</v>
          </cell>
          <cell r="G62">
            <v>1.2773722627737227</v>
          </cell>
          <cell r="H62">
            <v>1.2773722627737227</v>
          </cell>
          <cell r="I62">
            <v>1.2773722627737227</v>
          </cell>
          <cell r="J62">
            <v>1.2773722627737227</v>
          </cell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B63" t="str">
            <v>Coal</v>
          </cell>
          <cell r="G63">
            <v>2.1850000000000001</v>
          </cell>
          <cell r="H63">
            <v>2.1850000000000001</v>
          </cell>
          <cell r="I63">
            <v>2.1850000000000001</v>
          </cell>
          <cell r="J63">
            <v>2.1850000000000001</v>
          </cell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B64" t="str">
            <v>Coke</v>
          </cell>
          <cell r="G64">
            <v>3.173</v>
          </cell>
          <cell r="H64">
            <v>3.173</v>
          </cell>
          <cell r="I64">
            <v>3.173</v>
          </cell>
          <cell r="J64">
            <v>3.173</v>
          </cell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B65" t="str">
            <v>Diesel</v>
          </cell>
          <cell r="G65">
            <v>2.69</v>
          </cell>
          <cell r="H65">
            <v>2.69</v>
          </cell>
          <cell r="I65">
            <v>2.69</v>
          </cell>
          <cell r="J65">
            <v>2.69</v>
          </cell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B66" t="str">
            <v>Electricity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B67" t="str">
            <v>Ethanol</v>
          </cell>
          <cell r="G67">
            <v>1.5089999999999999</v>
          </cell>
          <cell r="H67">
            <v>1.5089999999999999</v>
          </cell>
          <cell r="I67">
            <v>1.5089999999999999</v>
          </cell>
          <cell r="J67">
            <v>1.5089999999999999</v>
          </cell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B68" t="str">
            <v>Fuel oil</v>
          </cell>
          <cell r="G68">
            <v>3.1560000000000001</v>
          </cell>
          <cell r="H68">
            <v>3.1560000000000001</v>
          </cell>
          <cell r="I68">
            <v>3.1560000000000001</v>
          </cell>
          <cell r="J68">
            <v>3.1560000000000001</v>
          </cell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B69" t="str">
            <v>Gasoline</v>
          </cell>
          <cell r="G69">
            <v>2.3159999999999998</v>
          </cell>
          <cell r="H69">
            <v>2.3159999999999998</v>
          </cell>
          <cell r="I69">
            <v>2.3159999999999998</v>
          </cell>
          <cell r="J69">
            <v>2.3159999999999998</v>
          </cell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B70" t="str">
            <v>Hydrogen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B71" t="str">
            <v>Jet fuel</v>
          </cell>
          <cell r="G71">
            <v>2.56</v>
          </cell>
          <cell r="H71">
            <v>2.56</v>
          </cell>
          <cell r="I71">
            <v>2.56</v>
          </cell>
          <cell r="J71">
            <v>2.56</v>
          </cell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B72" t="str">
            <v>LPG</v>
          </cell>
          <cell r="G72">
            <v>1.5149999999999999</v>
          </cell>
          <cell r="H72">
            <v>1.5149999999999999</v>
          </cell>
          <cell r="I72">
            <v>1.5149999999999999</v>
          </cell>
          <cell r="J72">
            <v>1.5149999999999999</v>
          </cell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B73" t="str">
            <v>Natural gas</v>
          </cell>
          <cell r="G73">
            <v>1.924554644585263</v>
          </cell>
          <cell r="H73">
            <v>1.9259654378916002</v>
          </cell>
          <cell r="I73">
            <v>1.9253243980632109</v>
          </cell>
          <cell r="J73">
            <v>1.9247191708830438</v>
          </cell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B74" t="str">
            <v>Petroleum coke</v>
          </cell>
          <cell r="G74">
            <v>3.0000356605247189</v>
          </cell>
          <cell r="H74">
            <v>3.0431753426921717</v>
          </cell>
          <cell r="I74">
            <v>3.07213790310783</v>
          </cell>
          <cell r="J74">
            <v>3.10516289453258</v>
          </cell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B75" t="str">
            <v>Propane</v>
          </cell>
          <cell r="G75">
            <v>1.5149999999999999</v>
          </cell>
          <cell r="H75">
            <v>1.5149999999999999</v>
          </cell>
          <cell r="I75">
            <v>1.5149999999999999</v>
          </cell>
          <cell r="J75">
            <v>1.5149999999999999</v>
          </cell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B76" t="str">
            <v>Refinery fuel gas</v>
          </cell>
          <cell r="G76">
            <v>1.8494518723793572</v>
          </cell>
          <cell r="H76">
            <v>1.8339926754117768</v>
          </cell>
          <cell r="I76">
            <v>1.8419673741712774</v>
          </cell>
          <cell r="J76">
            <v>1.8335053530967245</v>
          </cell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B77" t="str">
            <v>Solid biomass</v>
          </cell>
          <cell r="G77">
            <v>1.5102739726027397</v>
          </cell>
          <cell r="H77">
            <v>1.5102739726027397</v>
          </cell>
          <cell r="I77">
            <v>1.5102739726027397</v>
          </cell>
          <cell r="J77">
            <v>1.5102739726027397</v>
          </cell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B78" t="str">
            <v>Uranium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B79" t="str">
            <v>Waste fuel</v>
          </cell>
          <cell r="G79">
            <v>7.7600000000000002E-2</v>
          </cell>
          <cell r="H79">
            <v>7.8600000000000003E-2</v>
          </cell>
          <cell r="I79">
            <v>8.0600000000000005E-2</v>
          </cell>
          <cell r="J79">
            <v>8.2600000000000007E-2</v>
          </cell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132">
          <cell r="B132" t="str">
            <v>Biodiesel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B133" t="str">
            <v>Biogas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B134" t="str">
            <v>Black liquor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B135" t="str">
            <v>Coal</v>
          </cell>
          <cell r="G135">
            <v>8.0091975639588225E-2</v>
          </cell>
          <cell r="H135">
            <v>7.9958948753608206E-2</v>
          </cell>
          <cell r="I135">
            <v>8.0127601178990121E-2</v>
          </cell>
          <cell r="J135">
            <v>8.1989862470665781E-2</v>
          </cell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B136" t="str">
            <v>Coke</v>
          </cell>
          <cell r="G136">
            <v>0.11005896543936709</v>
          </cell>
          <cell r="H136">
            <v>0.11005896652585481</v>
          </cell>
          <cell r="I136">
            <v>0.11005896629550976</v>
          </cell>
          <cell r="J136">
            <v>0.11005896655734179</v>
          </cell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B137" t="str">
            <v>Diesel</v>
          </cell>
          <cell r="G137">
            <v>6.9545118551339213E-2</v>
          </cell>
          <cell r="H137">
            <v>6.9544866769800692E-2</v>
          </cell>
          <cell r="I137">
            <v>7.0235068234452872E-2</v>
          </cell>
          <cell r="J137">
            <v>7.0234951432833093E-2</v>
          </cell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B138" t="str">
            <v>Electricity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B139" t="str">
            <v>Ethanol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B140" t="str">
            <v>Fuel oil</v>
          </cell>
          <cell r="G140">
            <v>7.4258820594561403E-2</v>
          </cell>
          <cell r="H140">
            <v>7.4258821131410427E-2</v>
          </cell>
          <cell r="I140">
            <v>7.4258820290991456E-2</v>
          </cell>
          <cell r="J140">
            <v>7.4258823261709017E-2</v>
          </cell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B141" t="str">
            <v>Gasoline</v>
          </cell>
          <cell r="G141">
            <v>6.6820544015017649E-2</v>
          </cell>
          <cell r="H141">
            <v>6.6820633927679091E-2</v>
          </cell>
          <cell r="I141">
            <v>6.6171524409407753E-2</v>
          </cell>
          <cell r="J141">
            <v>6.6171381411793712E-2</v>
          </cell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B142" t="str">
            <v>Hydrogen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B143" t="str">
            <v>Jet fuel</v>
          </cell>
          <cell r="G143">
            <v>7.0387861677160102E-2</v>
          </cell>
          <cell r="H143">
            <v>7.038766164708854E-2</v>
          </cell>
          <cell r="I143">
            <v>6.8449106435268872E-2</v>
          </cell>
          <cell r="J143">
            <v>6.8449074802353335E-2</v>
          </cell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B144" t="str">
            <v>LPG</v>
          </cell>
          <cell r="G144">
            <v>5.6428552456839302E-2</v>
          </cell>
          <cell r="H144">
            <v>5.6428552456839302E-2</v>
          </cell>
          <cell r="I144">
            <v>5.6428552456839302E-2</v>
          </cell>
          <cell r="J144">
            <v>5.6529676494613379E-2</v>
          </cell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B145" t="str">
            <v>Natural gas</v>
          </cell>
          <cell r="G145">
            <v>5.0659506393256851E-2</v>
          </cell>
          <cell r="H145">
            <v>5.0563545142469413E-2</v>
          </cell>
          <cell r="I145">
            <v>5.0546715697022571E-2</v>
          </cell>
          <cell r="J145">
            <v>5.0385318609503758E-2</v>
          </cell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B146" t="str">
            <v>Petroleum coke</v>
          </cell>
          <cell r="G146">
            <v>7.762551786473218E-2</v>
          </cell>
          <cell r="H146">
            <v>7.8741751426506149E-2</v>
          </cell>
          <cell r="I146">
            <v>7.949115348168917E-2</v>
          </cell>
          <cell r="J146">
            <v>8.0345671220659026E-2</v>
          </cell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B147" t="str">
            <v>Propane</v>
          </cell>
          <cell r="G147">
            <v>5.9857766397253279E-2</v>
          </cell>
          <cell r="H147">
            <v>5.9857761469151567E-2</v>
          </cell>
          <cell r="I147">
            <v>5.9857772727671905E-2</v>
          </cell>
          <cell r="J147">
            <v>5.9857762186262486E-2</v>
          </cell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B148" t="str">
            <v>Refinery fuel gas</v>
          </cell>
          <cell r="G148">
            <v>5.1259752560403472E-2</v>
          </cell>
          <cell r="H148">
            <v>5.0831282577931729E-2</v>
          </cell>
          <cell r="I148">
            <v>5.1052310814059795E-2</v>
          </cell>
          <cell r="J148">
            <v>5.0817775861882609E-2</v>
          </cell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B149" t="str">
            <v>Solid biomass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B150" t="str">
            <v>Uranium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B151" t="str">
            <v>Waste fuel</v>
          </cell>
          <cell r="G151">
            <v>3.2569673040020032E-3</v>
          </cell>
          <cell r="H151">
            <v>3.2989385321463586E-3</v>
          </cell>
          <cell r="I151">
            <v>3.3828809884350703E-3</v>
          </cell>
          <cell r="J151">
            <v>3.4668234447237816E-3</v>
          </cell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G156">
            <v>3.9913102253513877E-6</v>
          </cell>
          <cell r="H156">
            <v>3.9913102253513877E-6</v>
          </cell>
          <cell r="I156">
            <v>3.9913102253513877E-6</v>
          </cell>
          <cell r="J156">
            <v>3.9913102253513877E-6</v>
          </cell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G157">
            <v>9.7394051232794818E-7</v>
          </cell>
          <cell r="H157">
            <v>9.7138356351785468E-7</v>
          </cell>
          <cell r="I157">
            <v>9.7138356667125818E-7</v>
          </cell>
          <cell r="J157">
            <v>9.6858638743455478E-7</v>
          </cell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G158">
            <v>2.1897810218978103E-6</v>
          </cell>
          <cell r="H158">
            <v>2.1897810218978103E-6</v>
          </cell>
          <cell r="I158">
            <v>2.1897810218978103E-6</v>
          </cell>
          <cell r="J158">
            <v>2.1897810218978103E-6</v>
          </cell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G159">
            <v>1.099660992763225E-6</v>
          </cell>
          <cell r="H159">
            <v>1.097834536662813E-6</v>
          </cell>
          <cell r="I159">
            <v>1.1001501306039834E-6</v>
          </cell>
          <cell r="J159">
            <v>1.1257189355240153E-6</v>
          </cell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G160">
            <v>1.0405827176744446E-6</v>
          </cell>
          <cell r="H160">
            <v>1.0405827279469411E-6</v>
          </cell>
          <cell r="I160">
            <v>1.0405827257690807E-6</v>
          </cell>
          <cell r="J160">
            <v>1.0405827282446435E-6</v>
          </cell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G161">
            <v>3.4384761216833145E-6</v>
          </cell>
          <cell r="H161">
            <v>3.4384636730050162E-6</v>
          </cell>
          <cell r="I161">
            <v>3.4725888755324284E-6</v>
          </cell>
          <cell r="J161">
            <v>3.4725831005824543E-6</v>
          </cell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G163">
            <v>4.7002197368249499E-6</v>
          </cell>
          <cell r="H163">
            <v>4.7002197368249499E-6</v>
          </cell>
          <cell r="I163">
            <v>4.7002197368249499E-6</v>
          </cell>
          <cell r="J163">
            <v>4.7002197368249499E-6</v>
          </cell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G164">
            <v>2.8235293001734373E-6</v>
          </cell>
          <cell r="H164">
            <v>2.8235293205859475E-6</v>
          </cell>
          <cell r="I164">
            <v>2.8235292886308541E-6</v>
          </cell>
          <cell r="J164">
            <v>2.8235294015858939E-6</v>
          </cell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G165">
            <v>2.8851702942581023E-6</v>
          </cell>
          <cell r="H165">
            <v>2.8851741764973704E-6</v>
          </cell>
          <cell r="I165">
            <v>2.8571469952248602E-6</v>
          </cell>
          <cell r="J165">
            <v>2.8571408208891936E-6</v>
          </cell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G167">
            <v>7.9736249556157934E-7</v>
          </cell>
          <cell r="H167">
            <v>7.9736022959592476E-7</v>
          </cell>
          <cell r="I167">
            <v>7.7540003383703026E-7</v>
          </cell>
          <cell r="J167">
            <v>7.7539967549540893E-7</v>
          </cell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G168">
            <v>8.9391766268260293E-7</v>
          </cell>
          <cell r="H168">
            <v>8.9391766268260293E-7</v>
          </cell>
          <cell r="I168">
            <v>8.9391766268260293E-7</v>
          </cell>
          <cell r="J168">
            <v>8.9551962763743971E-7</v>
          </cell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G169">
            <v>9.7394051232794818E-7</v>
          </cell>
          <cell r="H169">
            <v>9.7138356351785468E-7</v>
          </cell>
          <cell r="I169">
            <v>9.7138356667125818E-7</v>
          </cell>
          <cell r="J169">
            <v>9.6858638743455478E-7</v>
          </cell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G170">
            <v>2.5889967532216271E-6</v>
          </cell>
          <cell r="H170">
            <v>2.5889967567509678E-6</v>
          </cell>
          <cell r="I170">
            <v>2.5889967473666931E-6</v>
          </cell>
          <cell r="J170">
            <v>2.5889967649113162E-6</v>
          </cell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G171">
            <v>9.4824184391688377E-7</v>
          </cell>
          <cell r="H171">
            <v>9.482417658479457E-7</v>
          </cell>
          <cell r="I171">
            <v>9.4824194420074309E-7</v>
          </cell>
          <cell r="J171">
            <v>9.4824177720811866E-7</v>
          </cell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G172">
            <v>9.3680709534368085E-7</v>
          </cell>
          <cell r="H172">
            <v>9.2682926829268296E-7</v>
          </cell>
          <cell r="I172">
            <v>9.1685144124168507E-7</v>
          </cell>
          <cell r="J172">
            <v>9.0687361419068718E-7</v>
          </cell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G173">
            <v>4.8923679060665363E-6</v>
          </cell>
          <cell r="H173">
            <v>4.8923679060665363E-6</v>
          </cell>
          <cell r="I173">
            <v>4.8923679060665363E-6</v>
          </cell>
          <cell r="J173">
            <v>4.8923679060665363E-6</v>
          </cell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G175">
            <v>1.2591368443306713E-6</v>
          </cell>
          <cell r="H175">
            <v>1.2591368443306713E-6</v>
          </cell>
          <cell r="I175">
            <v>1.2591368443306713E-6</v>
          </cell>
          <cell r="J175">
            <v>1.2591368443306713E-6</v>
          </cell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G180">
            <v>1.2003940527372594E-5</v>
          </cell>
          <cell r="H180">
            <v>1.2003940527372594E-5</v>
          </cell>
          <cell r="I180">
            <v>1.2003940527372594E-5</v>
          </cell>
          <cell r="J180">
            <v>1.2003940527372594E-5</v>
          </cell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G181">
            <v>8.6864964613033235E-7</v>
          </cell>
          <cell r="H181">
            <v>8.6636912421862735E-7</v>
          </cell>
          <cell r="I181">
            <v>8.6636912703112222E-7</v>
          </cell>
          <cell r="J181">
            <v>8.6387434554973826E-7</v>
          </cell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G182">
            <v>3.6496350364963505E-7</v>
          </cell>
          <cell r="H182">
            <v>3.6496350364963505E-7</v>
          </cell>
          <cell r="I182">
            <v>3.6496350364963505E-7</v>
          </cell>
          <cell r="J182">
            <v>3.6496350364963505E-7</v>
          </cell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G183">
            <v>7.3310732850881664E-7</v>
          </cell>
          <cell r="H183">
            <v>7.3188969110854199E-7</v>
          </cell>
          <cell r="I183">
            <v>7.3343342040265568E-7</v>
          </cell>
          <cell r="J183">
            <v>7.5047929034934349E-7</v>
          </cell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G184">
            <v>6.9372181178296311E-7</v>
          </cell>
          <cell r="H184">
            <v>6.9372181863129416E-7</v>
          </cell>
          <cell r="I184">
            <v>6.9372181717938715E-7</v>
          </cell>
          <cell r="J184">
            <v>6.9372181882976234E-7</v>
          </cell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G185">
            <v>1.0341281568972375E-5</v>
          </cell>
          <cell r="H185">
            <v>1.0341244129338394E-5</v>
          </cell>
          <cell r="I185">
            <v>1.0443876317390763E-5</v>
          </cell>
          <cell r="J185">
            <v>1.0443858949120162E-5</v>
          </cell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G187">
            <v>9.4004394736498995E-7</v>
          </cell>
          <cell r="H187">
            <v>9.4004394736498995E-7</v>
          </cell>
          <cell r="I187">
            <v>9.4004394736498995E-7</v>
          </cell>
          <cell r="J187">
            <v>9.4004394736498995E-7</v>
          </cell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G188">
            <v>1.5058822934258332E-6</v>
          </cell>
          <cell r="H188">
            <v>1.5058823043125054E-6</v>
          </cell>
          <cell r="I188">
            <v>1.5058822872697887E-6</v>
          </cell>
          <cell r="J188">
            <v>1.5058823475124766E-6</v>
          </cell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G189">
            <v>5.7703405885162051E-7</v>
          </cell>
          <cell r="H189">
            <v>5.770348352994741E-7</v>
          </cell>
          <cell r="I189">
            <v>5.7142939904497212E-7</v>
          </cell>
          <cell r="J189">
            <v>5.7142816417783874E-7</v>
          </cell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G191">
            <v>1.9521633512024873E-6</v>
          </cell>
          <cell r="H191">
            <v>1.9521578034934713E-6</v>
          </cell>
          <cell r="I191">
            <v>1.8983931862906604E-6</v>
          </cell>
          <cell r="J191">
            <v>1.8983923089715184E-6</v>
          </cell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G192">
            <v>4.0226294820717126E-6</v>
          </cell>
          <cell r="H192">
            <v>4.0226294820717126E-6</v>
          </cell>
          <cell r="I192">
            <v>4.0226294820717126E-6</v>
          </cell>
          <cell r="J192">
            <v>4.0298383243684784E-6</v>
          </cell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G193">
            <v>8.6864964613033235E-7</v>
          </cell>
          <cell r="H193">
            <v>8.6636912421862735E-7</v>
          </cell>
          <cell r="I193">
            <v>8.6636912703112222E-7</v>
          </cell>
          <cell r="J193">
            <v>8.6387434554973826E-7</v>
          </cell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G194">
            <v>5.9546925324097432E-7</v>
          </cell>
          <cell r="H194">
            <v>5.9331175675543012E-7</v>
          </cell>
          <cell r="I194">
            <v>5.9331175460486715E-7</v>
          </cell>
          <cell r="J194">
            <v>5.9331175862550999E-7</v>
          </cell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G195">
            <v>4.2670882976259764E-6</v>
          </cell>
          <cell r="H195">
            <v>4.2670879463157555E-6</v>
          </cell>
          <cell r="I195">
            <v>4.2670887489033433E-6</v>
          </cell>
          <cell r="J195">
            <v>4.2670879974365334E-6</v>
          </cell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G196">
            <v>5.5432372505543243E-10</v>
          </cell>
          <cell r="H196">
            <v>5.5432372505543243E-10</v>
          </cell>
          <cell r="I196">
            <v>5.5432372505543243E-10</v>
          </cell>
          <cell r="J196">
            <v>5.5432372505543243E-10</v>
          </cell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G197">
            <v>3.4246575342465754E-6</v>
          </cell>
          <cell r="H197">
            <v>3.4246575342465754E-6</v>
          </cell>
          <cell r="I197">
            <v>3.4246575342465754E-6</v>
          </cell>
          <cell r="J197">
            <v>3.4246575342465754E-6</v>
          </cell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G199">
            <v>1.6788491257742283E-7</v>
          </cell>
          <cell r="H199">
            <v>1.6788491257742283E-7</v>
          </cell>
          <cell r="I199">
            <v>1.6788491257742283E-7</v>
          </cell>
          <cell r="J199">
            <v>1.6788491257742283E-7</v>
          </cell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AE760-8311-418D-BDB8-9FD04C53C593}">
  <dimension ref="A1:X233"/>
  <sheetViews>
    <sheetView tabSelected="1" workbookViewId="0">
      <selection sqref="A1:X247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5</v>
      </c>
      <c r="C3" t="s">
        <v>16</v>
      </c>
      <c r="D3" t="s">
        <v>17</v>
      </c>
      <c r="G3" t="s">
        <v>18</v>
      </c>
      <c r="L3" t="s">
        <v>19</v>
      </c>
    </row>
    <row r="4" spans="1:24" x14ac:dyDescent="0.25">
      <c r="A4" t="s">
        <v>15</v>
      </c>
      <c r="B4" t="s">
        <v>5</v>
      </c>
      <c r="C4" t="s">
        <v>16</v>
      </c>
      <c r="D4" t="s">
        <v>17</v>
      </c>
      <c r="G4" t="s">
        <v>20</v>
      </c>
      <c r="H4" t="s">
        <v>5</v>
      </c>
    </row>
    <row r="5" spans="1:24" x14ac:dyDescent="0.25">
      <c r="A5" t="s">
        <v>15</v>
      </c>
      <c r="B5" t="s">
        <v>5</v>
      </c>
      <c r="C5" t="s">
        <v>16</v>
      </c>
      <c r="D5" t="s">
        <v>17</v>
      </c>
      <c r="G5" t="s">
        <v>21</v>
      </c>
      <c r="H5" t="b">
        <v>1</v>
      </c>
    </row>
    <row r="6" spans="1:24" x14ac:dyDescent="0.25">
      <c r="A6" t="s">
        <v>15</v>
      </c>
      <c r="B6" t="s">
        <v>5</v>
      </c>
      <c r="C6" t="s">
        <v>16</v>
      </c>
      <c r="D6" t="s">
        <v>17</v>
      </c>
      <c r="G6" t="s">
        <v>22</v>
      </c>
      <c r="J6" t="s">
        <v>23</v>
      </c>
      <c r="K6" t="s">
        <v>24</v>
      </c>
      <c r="M6">
        <f>IFERROR(INDEX([1]!FuelMult_JCIMS,MATCH($C6&amp;$D6&amp;$J6,[1]!FuelMult_JCIMS_Index,0),MATCH(M$2,$M$2:$W$2,0)),1)</f>
        <v>1.1935048219468549</v>
      </c>
      <c r="N6">
        <f>IFERROR(INDEX([1]!FuelMult_JCIMS,MATCH($C6&amp;$D6&amp;$J6,[1]!FuelMult_JCIMS_Index,0),MATCH(N$2,$M$2:$W$2,0)),1)</f>
        <v>1.4646532101609557</v>
      </c>
      <c r="O6">
        <f>IFERROR(INDEX([1]!FuelMult_JCIMS,MATCH($C6&amp;$D6&amp;$J6,[1]!FuelMult_JCIMS_Index,0),MATCH(O$2,$M$2:$W$2,0)),1)</f>
        <v>1.9067048784566716</v>
      </c>
      <c r="P6">
        <f>IFERROR(INDEX([1]!FuelMult_JCIMS,MATCH($C6&amp;$D6&amp;$J6,[1]!FuelMult_JCIMS_Index,0),MATCH(P$2,$M$2:$W$2,0)),1)</f>
        <v>2.065422608529504</v>
      </c>
      <c r="Q6">
        <f>IFERROR(INDEX([1]!FuelMult_JCIMS,MATCH($C6&amp;$D6&amp;$J6,[1]!FuelMult_JCIMS_Index,0),MATCH(Q$2,$M$2:$W$2,0)),1)</f>
        <v>2.1367878648781691</v>
      </c>
      <c r="R6">
        <f>IFERROR(INDEX([1]!FuelMult_JCIMS,MATCH($C6&amp;$D6&amp;$J6,[1]!FuelMult_JCIMS_Index,0),MATCH(R$2,$M$2:$W$2,0)),1)</f>
        <v>2.7661981840238359</v>
      </c>
      <c r="S6">
        <f>IFERROR(INDEX([1]!FuelMult_JCIMS,MATCH($C6&amp;$D6&amp;$J6,[1]!FuelMult_JCIMS_Index,0),MATCH(S$2,$M$2:$W$2,0)),1)</f>
        <v>2.638352679524905</v>
      </c>
      <c r="T6">
        <f>IFERROR(INDEX([1]!FuelMult_JCIMS,MATCH($C6&amp;$D6&amp;$J6,[1]!FuelMult_JCIMS_Index,0),MATCH(T$2,$M$2:$W$2,0)),1)</f>
        <v>2.518792341118008</v>
      </c>
      <c r="U6">
        <f>IFERROR(INDEX([1]!FuelMult_JCIMS,MATCH($C6&amp;$D6&amp;$J6,[1]!FuelMult_JCIMS_Index,0),MATCH(U$2,$M$2:$W$2,0)),1)</f>
        <v>2.4271402396353032</v>
      </c>
      <c r="V6">
        <f>IFERROR(INDEX([1]!FuelMult_JCIMS,MATCH($C6&amp;$D6&amp;$J6,[1]!FuelMult_JCIMS_Index,0),MATCH(V$2,$M$2:$W$2,0)),1)</f>
        <v>2.4378739551319732</v>
      </c>
      <c r="W6">
        <f>IFERROR(INDEX([1]!FuelMult_JCIMS,MATCH($C6&amp;$D6&amp;$J6,[1]!FuelMult_JCIMS_Index,0),MATCH(W$2,$M$2:$W$2,0)),1)</f>
        <v>2.4494291172026315</v>
      </c>
    </row>
    <row r="7" spans="1:24" x14ac:dyDescent="0.25">
      <c r="A7" t="s">
        <v>15</v>
      </c>
      <c r="B7" t="s">
        <v>5</v>
      </c>
      <c r="C7" t="s">
        <v>16</v>
      </c>
      <c r="D7" t="s">
        <v>17</v>
      </c>
      <c r="G7" t="s">
        <v>22</v>
      </c>
      <c r="J7" t="s">
        <v>25</v>
      </c>
      <c r="K7" t="s">
        <v>24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15</v>
      </c>
      <c r="B8" t="s">
        <v>5</v>
      </c>
      <c r="C8" t="s">
        <v>16</v>
      </c>
      <c r="D8" t="s">
        <v>17</v>
      </c>
      <c r="G8" t="s">
        <v>22</v>
      </c>
      <c r="J8" t="s">
        <v>26</v>
      </c>
      <c r="K8" t="s">
        <v>24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15</v>
      </c>
      <c r="B9" t="s">
        <v>5</v>
      </c>
      <c r="C9" t="s">
        <v>16</v>
      </c>
      <c r="D9" t="s">
        <v>17</v>
      </c>
      <c r="G9" t="s">
        <v>22</v>
      </c>
      <c r="J9" t="s">
        <v>27</v>
      </c>
      <c r="K9" t="s">
        <v>24</v>
      </c>
      <c r="M9">
        <f>IFERROR(INDEX([1]!FuelMult_JCIMS,MATCH($C9&amp;$D9&amp;$J9,[1]!FuelMult_JCIMS_Index,0),MATCH(M$2,$M$2:$W$2,0)),1)</f>
        <v>1.0250494397827206</v>
      </c>
      <c r="N9">
        <f>IFERROR(INDEX([1]!FuelMult_JCIMS,MATCH($C9&amp;$D9&amp;$J9,[1]!FuelMult_JCIMS_Index,0),MATCH(N$2,$M$2:$W$2,0)),1)</f>
        <v>1.1191135338619715</v>
      </c>
      <c r="O9">
        <f>IFERROR(INDEX([1]!FuelMult_JCIMS,MATCH($C9&amp;$D9&amp;$J9,[1]!FuelMult_JCIMS_Index,0),MATCH(O$2,$M$2:$W$2,0)),1)</f>
        <v>1.4388435368140353</v>
      </c>
      <c r="P9">
        <f>IFERROR(INDEX([1]!FuelMult_JCIMS,MATCH($C9&amp;$D9&amp;$J9,[1]!FuelMult_JCIMS_Index,0),MATCH(P$2,$M$2:$W$2,0)),1)</f>
        <v>1.4388435368140353</v>
      </c>
      <c r="Q9">
        <f>IFERROR(INDEX([1]!FuelMult_JCIMS,MATCH($C9&amp;$D9&amp;$J9,[1]!FuelMult_JCIMS_Index,0),MATCH(Q$2,$M$2:$W$2,0)),1)</f>
        <v>1.4388435368140353</v>
      </c>
      <c r="R9">
        <f>IFERROR(INDEX([1]!FuelMult_JCIMS,MATCH($C9&amp;$D9&amp;$J9,[1]!FuelMult_JCIMS_Index,0),MATCH(R$2,$M$2:$W$2,0)),1)</f>
        <v>1.4388435368140353</v>
      </c>
      <c r="S9">
        <f>IFERROR(INDEX([1]!FuelMult_JCIMS,MATCH($C9&amp;$D9&amp;$J9,[1]!FuelMult_JCIMS_Index,0),MATCH(S$2,$M$2:$W$2,0)),1)</f>
        <v>1.4388435368140353</v>
      </c>
      <c r="T9">
        <f>IFERROR(INDEX([1]!FuelMult_JCIMS,MATCH($C9&amp;$D9&amp;$J9,[1]!FuelMult_JCIMS_Index,0),MATCH(T$2,$M$2:$W$2,0)),1)</f>
        <v>1.4388435368140353</v>
      </c>
      <c r="U9">
        <f>IFERROR(INDEX([1]!FuelMult_JCIMS,MATCH($C9&amp;$D9&amp;$J9,[1]!FuelMult_JCIMS_Index,0),MATCH(U$2,$M$2:$W$2,0)),1)</f>
        <v>1.4388435368140353</v>
      </c>
      <c r="V9">
        <f>IFERROR(INDEX([1]!FuelMult_JCIMS,MATCH($C9&amp;$D9&amp;$J9,[1]!FuelMult_JCIMS_Index,0),MATCH(V$2,$M$2:$W$2,0)),1)</f>
        <v>1.4388435368140353</v>
      </c>
      <c r="W9">
        <f>IFERROR(INDEX([1]!FuelMult_JCIMS,MATCH($C9&amp;$D9&amp;$J9,[1]!FuelMult_JCIMS_Index,0),MATCH(W$2,$M$2:$W$2,0)),1)</f>
        <v>1.4388435368140353</v>
      </c>
    </row>
    <row r="10" spans="1:24" x14ac:dyDescent="0.25">
      <c r="A10" t="s">
        <v>15</v>
      </c>
      <c r="B10" t="s">
        <v>5</v>
      </c>
      <c r="C10" t="s">
        <v>16</v>
      </c>
      <c r="D10" t="s">
        <v>17</v>
      </c>
      <c r="G10" t="s">
        <v>22</v>
      </c>
      <c r="J10" t="s">
        <v>28</v>
      </c>
      <c r="K10" t="s">
        <v>24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15</v>
      </c>
      <c r="B11" t="s">
        <v>5</v>
      </c>
      <c r="C11" t="s">
        <v>16</v>
      </c>
      <c r="D11" t="s">
        <v>17</v>
      </c>
      <c r="G11" t="s">
        <v>22</v>
      </c>
      <c r="J11" t="s">
        <v>29</v>
      </c>
      <c r="K11" t="s">
        <v>24</v>
      </c>
      <c r="M11">
        <f>IFERROR(INDEX([1]!FuelMult_JCIMS,MATCH($C11&amp;$D11&amp;$J11,[1]!FuelMult_JCIMS_Index,0),MATCH(M$2,$M$2:$W$2,0)),1)</f>
        <v>0.58928870243813314</v>
      </c>
      <c r="N11">
        <f>IFERROR(INDEX([1]!FuelMult_JCIMS,MATCH($C11&amp;$D11&amp;$J11,[1]!FuelMult_JCIMS_Index,0),MATCH(N$2,$M$2:$W$2,0)),1)</f>
        <v>0.68638247015551734</v>
      </c>
      <c r="O11">
        <f>IFERROR(INDEX([1]!FuelMult_JCIMS,MATCH($C11&amp;$D11&amp;$J11,[1]!FuelMult_JCIMS_Index,0),MATCH(O$2,$M$2:$W$2,0)),1)</f>
        <v>0.89002735431566093</v>
      </c>
      <c r="P11">
        <f>IFERROR(INDEX([1]!FuelMult_JCIMS,MATCH($C11&amp;$D11&amp;$J11,[1]!FuelMult_JCIMS_Index,0),MATCH(P$2,$M$2:$W$2,0)),1)</f>
        <v>0.93378673710819415</v>
      </c>
      <c r="Q11">
        <f>IFERROR(INDEX([1]!FuelMult_JCIMS,MATCH($C11&amp;$D11&amp;$J11,[1]!FuelMult_JCIMS_Index,0),MATCH(Q$2,$M$2:$W$2,0)),1)</f>
        <v>1.2173453576481763</v>
      </c>
      <c r="R11">
        <f>IFERROR(INDEX([1]!FuelMult_JCIMS,MATCH($C11&amp;$D11&amp;$J11,[1]!FuelMult_JCIMS_Index,0),MATCH(R$2,$M$2:$W$2,0)),1)</f>
        <v>1.3763288602189512</v>
      </c>
      <c r="S11">
        <f>IFERROR(INDEX([1]!FuelMult_JCIMS,MATCH($C11&amp;$D11&amp;$J11,[1]!FuelMult_JCIMS_Index,0),MATCH(S$2,$M$2:$W$2,0)),1)</f>
        <v>1.5364587033782635</v>
      </c>
      <c r="T11">
        <f>IFERROR(INDEX([1]!FuelMult_JCIMS,MATCH($C11&amp;$D11&amp;$J11,[1]!FuelMult_JCIMS_Index,0),MATCH(T$2,$M$2:$W$2,0)),1)</f>
        <v>1.7041171409533333</v>
      </c>
      <c r="U11">
        <f>IFERROR(INDEX([1]!FuelMult_JCIMS,MATCH($C11&amp;$D11&amp;$J11,[1]!FuelMult_JCIMS_Index,0),MATCH(U$2,$M$2:$W$2,0)),1)</f>
        <v>1.7663739472096593</v>
      </c>
      <c r="V11">
        <f>IFERROR(INDEX([1]!FuelMult_JCIMS,MATCH($C11&amp;$D11&amp;$J11,[1]!FuelMult_JCIMS_Index,0),MATCH(V$2,$M$2:$W$2,0)),1)</f>
        <v>1.7791948732534115</v>
      </c>
      <c r="W11">
        <f>IFERROR(INDEX([1]!FuelMult_JCIMS,MATCH($C11&amp;$D11&amp;$J11,[1]!FuelMult_JCIMS_Index,0),MATCH(W$2,$M$2:$W$2,0)),1)</f>
        <v>1.8011822514465898</v>
      </c>
    </row>
    <row r="12" spans="1:24" x14ac:dyDescent="0.25">
      <c r="A12" t="s">
        <v>15</v>
      </c>
      <c r="B12" t="s">
        <v>5</v>
      </c>
      <c r="C12" t="s">
        <v>16</v>
      </c>
      <c r="D12" t="s">
        <v>17</v>
      </c>
      <c r="G12" t="s">
        <v>22</v>
      </c>
      <c r="J12" t="s">
        <v>30</v>
      </c>
      <c r="K12" t="s">
        <v>31</v>
      </c>
      <c r="M12" cm="1">
        <f t="array" ref="M12">INDEX([1]!elec_price_mult,_xlfn.XMATCH($C12,[1]!region_CIMS),_xlfn.XMATCH(INDEX([1]!sector_CER_elec,MATCH($D12,[1]!sector_CIMS,0)),[1]!elec_price_mult_index))</f>
        <v>1.25</v>
      </c>
      <c r="N12" cm="1">
        <f t="array" ref="N12">INDEX([1]!elec_price_mult,_xlfn.XMATCH($C12,[1]!region_CIMS),_xlfn.XMATCH(INDEX([1]!sector_CER_elec,MATCH($D12,[1]!sector_CIMS,0)),[1]!elec_price_mult_index))</f>
        <v>1.25</v>
      </c>
      <c r="O12" cm="1">
        <f t="array" ref="O12">INDEX([1]!elec_price_mult,_xlfn.XMATCH($C12,[1]!region_CIMS),_xlfn.XMATCH(INDEX([1]!sector_CER_elec,MATCH($D12,[1]!sector_CIMS,0)),[1]!elec_price_mult_index))</f>
        <v>1.25</v>
      </c>
      <c r="P12" cm="1">
        <f t="array" ref="P12">INDEX([1]!elec_price_mult,_xlfn.XMATCH($C12,[1]!region_CIMS),_xlfn.XMATCH(INDEX([1]!sector_CER_elec,MATCH($D12,[1]!sector_CIMS,0)),[1]!elec_price_mult_index))</f>
        <v>1.25</v>
      </c>
      <c r="Q12" cm="1">
        <f t="array" ref="Q12">INDEX([1]!elec_price_mult,_xlfn.XMATCH($C12,[1]!region_CIMS),_xlfn.XMATCH(INDEX([1]!sector_CER_elec,MATCH($D12,[1]!sector_CIMS,0)),[1]!elec_price_mult_index))</f>
        <v>1.25</v>
      </c>
      <c r="R12" cm="1">
        <f t="array" ref="R12">INDEX([1]!elec_price_mult,_xlfn.XMATCH($C12,[1]!region_CIMS),_xlfn.XMATCH(INDEX([1]!sector_CER_elec,MATCH($D12,[1]!sector_CIMS,0)),[1]!elec_price_mult_index))</f>
        <v>1.25</v>
      </c>
      <c r="S12" cm="1">
        <f t="array" ref="S12">INDEX([1]!elec_price_mult,_xlfn.XMATCH($C12,[1]!region_CIMS),_xlfn.XMATCH(INDEX([1]!sector_CER_elec,MATCH($D12,[1]!sector_CIMS,0)),[1]!elec_price_mult_index))</f>
        <v>1.25</v>
      </c>
      <c r="T12" cm="1">
        <f t="array" ref="T12">INDEX([1]!elec_price_mult,_xlfn.XMATCH($C12,[1]!region_CIMS),_xlfn.XMATCH(INDEX([1]!sector_CER_elec,MATCH($D12,[1]!sector_CIMS,0)),[1]!elec_price_mult_index))</f>
        <v>1.25</v>
      </c>
      <c r="U12" cm="1">
        <f t="array" ref="U12">INDEX([1]!elec_price_mult,_xlfn.XMATCH($C12,[1]!region_CIMS),_xlfn.XMATCH(INDEX([1]!sector_CER_elec,MATCH($D12,[1]!sector_CIMS,0)),[1]!elec_price_mult_index))</f>
        <v>1.25</v>
      </c>
      <c r="V12" cm="1">
        <f t="array" ref="V12">INDEX([1]!elec_price_mult,_xlfn.XMATCH($C12,[1]!region_CIMS),_xlfn.XMATCH(INDEX([1]!sector_CER_elec,MATCH($D12,[1]!sector_CIMS,0)),[1]!elec_price_mult_index))</f>
        <v>1.25</v>
      </c>
      <c r="W12" cm="1">
        <f t="array" ref="W12">INDEX([1]!elec_price_mult,_xlfn.XMATCH($C12,[1]!region_CIMS),_xlfn.XMATCH(INDEX([1]!sector_CER_elec,MATCH($D12,[1]!sector_CIMS,0)),[1]!elec_price_mult_index))</f>
        <v>1.25</v>
      </c>
    </row>
    <row r="13" spans="1:24" x14ac:dyDescent="0.25">
      <c r="A13" t="s">
        <v>15</v>
      </c>
      <c r="B13" t="s">
        <v>5</v>
      </c>
      <c r="C13" t="s">
        <v>16</v>
      </c>
      <c r="D13" t="s">
        <v>17</v>
      </c>
      <c r="G13" t="s">
        <v>22</v>
      </c>
      <c r="J13" t="s">
        <v>15</v>
      </c>
      <c r="K13" t="s">
        <v>24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15</v>
      </c>
      <c r="B14" t="s">
        <v>5</v>
      </c>
      <c r="C14" t="s">
        <v>16</v>
      </c>
      <c r="D14" t="s">
        <v>17</v>
      </c>
      <c r="G14" t="s">
        <v>22</v>
      </c>
      <c r="J14" t="s">
        <v>32</v>
      </c>
      <c r="K14" t="s">
        <v>31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0.99208999735545611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0.98038734742852185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0.94971664101974629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0.97302769575549242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1.0222336871666871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1.0891522988717361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1.1646889025007365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1.1636150762504496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1.1469777985990366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1.1270659991883156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1.1102323804771843</v>
      </c>
    </row>
    <row r="15" spans="1:24" x14ac:dyDescent="0.25">
      <c r="A15" t="s">
        <v>15</v>
      </c>
      <c r="B15" t="s">
        <v>5</v>
      </c>
      <c r="C15" t="s">
        <v>16</v>
      </c>
      <c r="D15" t="s">
        <v>17</v>
      </c>
      <c r="G15" t="s">
        <v>22</v>
      </c>
      <c r="J15" t="s">
        <v>33</v>
      </c>
      <c r="K15" t="s">
        <v>24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15</v>
      </c>
      <c r="B16" t="s">
        <v>5</v>
      </c>
      <c r="C16" t="s">
        <v>16</v>
      </c>
      <c r="D16" t="s">
        <v>17</v>
      </c>
      <c r="G16" t="s">
        <v>22</v>
      </c>
      <c r="J16" t="s">
        <v>34</v>
      </c>
      <c r="K16" t="s">
        <v>24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15</v>
      </c>
      <c r="B17" t="s">
        <v>5</v>
      </c>
      <c r="C17" t="s">
        <v>16</v>
      </c>
      <c r="D17" t="s">
        <v>17</v>
      </c>
      <c r="G17" t="s">
        <v>22</v>
      </c>
      <c r="J17" t="s">
        <v>35</v>
      </c>
      <c r="K17" t="s">
        <v>24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15</v>
      </c>
      <c r="B18" t="s">
        <v>5</v>
      </c>
      <c r="C18" t="s">
        <v>16</v>
      </c>
      <c r="D18" t="s">
        <v>17</v>
      </c>
      <c r="G18" t="s">
        <v>22</v>
      </c>
      <c r="J18" t="s">
        <v>36</v>
      </c>
      <c r="K18" t="s">
        <v>24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15</v>
      </c>
      <c r="B19" t="s">
        <v>5</v>
      </c>
      <c r="C19" t="s">
        <v>16</v>
      </c>
      <c r="D19" t="s">
        <v>17</v>
      </c>
      <c r="G19" t="s">
        <v>22</v>
      </c>
      <c r="J19" t="s">
        <v>37</v>
      </c>
      <c r="K19" t="s">
        <v>31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1.3583015340150173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1.2629083127810685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1.2975116416008214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1.7004177659318127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1.2755938966870448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1.0634232340722061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1.0355420852960757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1.0384190318716682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1.0395418628638438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1.0434275128979644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1.0481372954793566</v>
      </c>
    </row>
    <row r="20" spans="1:23" x14ac:dyDescent="0.25">
      <c r="A20" t="s">
        <v>15</v>
      </c>
      <c r="B20" t="s">
        <v>5</v>
      </c>
      <c r="C20" t="s">
        <v>16</v>
      </c>
      <c r="D20" t="s">
        <v>17</v>
      </c>
      <c r="G20" t="s">
        <v>22</v>
      </c>
      <c r="J20" t="s">
        <v>38</v>
      </c>
      <c r="K20" t="s">
        <v>24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15</v>
      </c>
      <c r="B21" t="s">
        <v>5</v>
      </c>
      <c r="C21" t="s">
        <v>16</v>
      </c>
      <c r="D21" t="s">
        <v>17</v>
      </c>
      <c r="G21" t="s">
        <v>22</v>
      </c>
      <c r="J21" t="s">
        <v>39</v>
      </c>
      <c r="K21" t="s">
        <v>24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15</v>
      </c>
      <c r="B22" t="s">
        <v>5</v>
      </c>
      <c r="C22" t="s">
        <v>16</v>
      </c>
      <c r="D22" t="s">
        <v>17</v>
      </c>
      <c r="G22" t="s">
        <v>22</v>
      </c>
      <c r="J22" t="s">
        <v>40</v>
      </c>
      <c r="K22" t="s">
        <v>24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15</v>
      </c>
      <c r="B23" t="s">
        <v>5</v>
      </c>
      <c r="C23" t="s">
        <v>16</v>
      </c>
      <c r="D23" t="s">
        <v>17</v>
      </c>
      <c r="G23" t="s">
        <v>22</v>
      </c>
      <c r="J23" t="s">
        <v>41</v>
      </c>
      <c r="K23" t="s">
        <v>24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15</v>
      </c>
      <c r="B24" t="s">
        <v>5</v>
      </c>
      <c r="C24" t="s">
        <v>16</v>
      </c>
      <c r="D24" t="s">
        <v>17</v>
      </c>
      <c r="G24" t="s">
        <v>22</v>
      </c>
      <c r="J24" t="s">
        <v>42</v>
      </c>
      <c r="K24" t="s">
        <v>24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15</v>
      </c>
      <c r="B25" t="s">
        <v>5</v>
      </c>
      <c r="C25" t="s">
        <v>16</v>
      </c>
      <c r="D25" t="s">
        <v>17</v>
      </c>
      <c r="G25" t="s">
        <v>22</v>
      </c>
      <c r="J25" t="s">
        <v>43</v>
      </c>
      <c r="K25" t="s">
        <v>24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15</v>
      </c>
      <c r="B26" t="s">
        <v>5</v>
      </c>
      <c r="C26" t="s">
        <v>16</v>
      </c>
      <c r="D26" t="s">
        <v>17</v>
      </c>
      <c r="G26" t="s">
        <v>44</v>
      </c>
      <c r="H26" t="s">
        <v>45</v>
      </c>
      <c r="I26" t="s">
        <v>46</v>
      </c>
      <c r="L26" t="s">
        <v>47</v>
      </c>
      <c r="M26">
        <f>INDEX([1]Coefficients!$G$60:$BO$79,MATCH($D26,[1]Coefficients!$B$60:$B$79,0),MATCH(M$2,[1]Coefficients!$G$1:$BO$1,0))/INDEX([1]Coefficients!$G$29:$BO$48,MATCH($D26,[1]Coefficients!$B$29:$B$48,0),MATCH(M$2,[1]Coefficients!$G$1:$BO$1,0))</f>
        <v>7.0926315828688483E-2</v>
      </c>
      <c r="N26">
        <f>INDEX([1]Coefficients!$G$60:$BO$79,MATCH($D26,[1]Coefficients!$B$60:$B$79,0),MATCH(N$2,[1]Coefficients!$G$1:$BO$1,0))/INDEX([1]Coefficients!$G$29:$BO$48,MATCH($D26,[1]Coefficients!$B$29:$B$48,0),MATCH(N$2,[1]Coefficients!$G$1:$BO$1,0))</f>
        <v>7.0926315828688483E-2</v>
      </c>
      <c r="O26">
        <f>INDEX([1]Coefficients!$G$60:$BO$79,MATCH($D26,[1]Coefficients!$B$60:$B$79,0),MATCH(O$2,[1]Coefficients!$G$1:$BO$1,0))/INDEX([1]Coefficients!$G$29:$BO$48,MATCH($D26,[1]Coefficients!$B$29:$B$48,0),MATCH(O$2,[1]Coefficients!$G$1:$BO$1,0))</f>
        <v>7.0926315828688483E-2</v>
      </c>
      <c r="P26">
        <f>INDEX([1]Coefficients!$G$60:$BO$79,MATCH($D26,[1]Coefficients!$B$60:$B$79,0),MATCH(P$2,[1]Coefficients!$G$1:$BO$1,0))/INDEX([1]Coefficients!$G$29:$BO$48,MATCH($D26,[1]Coefficients!$B$29:$B$48,0),MATCH(P$2,[1]Coefficients!$G$1:$BO$1,0))</f>
        <v>7.0926315828688483E-2</v>
      </c>
      <c r="Q26">
        <f>INDEX([1]Coefficients!$G$60:$BO$79,MATCH($D26,[1]Coefficients!$B$60:$B$79,0),MATCH(Q$2,[1]Coefficients!$G$1:$BO$1,0))/INDEX([1]Coefficients!$G$29:$BO$48,MATCH($D26,[1]Coefficients!$B$29:$B$48,0),MATCH(Q$2,[1]Coefficients!$G$1:$BO$1,0))</f>
        <v>7.0926315828688483E-2</v>
      </c>
      <c r="R26">
        <f>INDEX([1]Coefficients!$G$60:$BO$79,MATCH($D26,[1]Coefficients!$B$60:$B$79,0),MATCH(R$2,[1]Coefficients!$G$1:$BO$1,0))/INDEX([1]Coefficients!$G$29:$BO$48,MATCH($D26,[1]Coefficients!$B$29:$B$48,0),MATCH(R$2,[1]Coefficients!$G$1:$BO$1,0))</f>
        <v>7.0926315828688483E-2</v>
      </c>
      <c r="S26">
        <f>INDEX([1]Coefficients!$G$60:$BO$79,MATCH($D26,[1]Coefficients!$B$60:$B$79,0),MATCH(S$2,[1]Coefficients!$G$1:$BO$1,0))/INDEX([1]Coefficients!$G$29:$BO$48,MATCH($D26,[1]Coefficients!$B$29:$B$48,0),MATCH(S$2,[1]Coefficients!$G$1:$BO$1,0))</f>
        <v>7.0926315828688483E-2</v>
      </c>
      <c r="T26">
        <f>INDEX([1]Coefficients!$G$60:$BO$79,MATCH($D26,[1]Coefficients!$B$60:$B$79,0),MATCH(T$2,[1]Coefficients!$G$1:$BO$1,0))/INDEX([1]Coefficients!$G$29:$BO$48,MATCH($D26,[1]Coefficients!$B$29:$B$48,0),MATCH(T$2,[1]Coefficients!$G$1:$BO$1,0))</f>
        <v>7.0926315828688483E-2</v>
      </c>
      <c r="U26">
        <f>INDEX([1]Coefficients!$G$60:$BO$79,MATCH($D26,[1]Coefficients!$B$60:$B$79,0),MATCH(U$2,[1]Coefficients!$G$1:$BO$1,0))/INDEX([1]Coefficients!$G$29:$BO$48,MATCH($D26,[1]Coefficients!$B$29:$B$48,0),MATCH(U$2,[1]Coefficients!$G$1:$BO$1,0))</f>
        <v>7.0926315828688483E-2</v>
      </c>
      <c r="V26">
        <f>INDEX([1]Coefficients!$G$60:$BO$79,MATCH($D26,[1]Coefficients!$B$60:$B$79,0),MATCH(V$2,[1]Coefficients!$G$1:$BO$1,0))/INDEX([1]Coefficients!$G$29:$BO$48,MATCH($D26,[1]Coefficients!$B$29:$B$48,0),MATCH(V$2,[1]Coefficients!$G$1:$BO$1,0))</f>
        <v>7.0926315828688483E-2</v>
      </c>
      <c r="W26">
        <f>INDEX([1]Coefficients!$G$60:$BO$79,MATCH($D26,[1]Coefficients!$B$60:$B$79,0),MATCH(W$2,[1]Coefficients!$G$1:$BO$1,0))/INDEX([1]Coefficients!$G$29:$BO$48,MATCH($D26,[1]Coefficients!$B$29:$B$48,0),MATCH(W$2,[1]Coefficients!$G$1:$BO$1,0))</f>
        <v>7.0926315828688483E-2</v>
      </c>
    </row>
    <row r="27" spans="1:23" x14ac:dyDescent="0.25">
      <c r="A27" t="s">
        <v>15</v>
      </c>
      <c r="B27" t="s">
        <v>5</v>
      </c>
      <c r="C27" t="s">
        <v>16</v>
      </c>
      <c r="D27" t="s">
        <v>17</v>
      </c>
      <c r="G27" t="s">
        <v>48</v>
      </c>
      <c r="H27" t="s">
        <v>45</v>
      </c>
      <c r="I27" t="s">
        <v>46</v>
      </c>
      <c r="K27" t="s">
        <v>49</v>
      </c>
      <c r="L27" t="s">
        <v>47</v>
      </c>
      <c r="M27">
        <f>INDEX([1]Coefficients!$G$132:$BO$151,MATCH($D27,[1]Coefficients!$B$132:$B$151,0),MATCH(M$2,[1]Coefficients!$G$1:$BO$1,0))</f>
        <v>0</v>
      </c>
      <c r="N27">
        <f>INDEX([1]Coefficients!$G$132:$BO$151,MATCH($D27,[1]Coefficients!$B$132:$B$151,0),MATCH(N$2,[1]Coefficients!$G$1:$BO$1,0))</f>
        <v>0</v>
      </c>
      <c r="O27">
        <f>INDEX([1]Coefficients!$G$132:$BO$151,MATCH($D27,[1]Coefficients!$B$132:$B$151,0),MATCH(O$2,[1]Coefficients!$G$1:$BO$1,0))</f>
        <v>0</v>
      </c>
      <c r="P27">
        <f>INDEX([1]Coefficients!$G$132:$BO$151,MATCH($D27,[1]Coefficients!$B$132:$B$151,0),MATCH(P$2,[1]Coefficients!$G$1:$BO$1,0))</f>
        <v>0</v>
      </c>
      <c r="Q27">
        <f>INDEX([1]Coefficients!$G$132:$BO$151,MATCH($D27,[1]Coefficients!$B$132:$B$151,0),MATCH(Q$2,[1]Coefficients!$G$1:$BO$1,0))</f>
        <v>0</v>
      </c>
      <c r="R27">
        <f>INDEX([1]Coefficients!$G$132:$BO$151,MATCH($D27,[1]Coefficients!$B$132:$B$151,0),MATCH(R$2,[1]Coefficients!$G$1:$BO$1,0))</f>
        <v>0</v>
      </c>
      <c r="S27">
        <f>INDEX([1]Coefficients!$G$132:$BO$151,MATCH($D27,[1]Coefficients!$B$132:$B$151,0),MATCH(S$2,[1]Coefficients!$G$1:$BO$1,0))</f>
        <v>0</v>
      </c>
      <c r="T27">
        <f>INDEX([1]Coefficients!$G$132:$BO$151,MATCH($D27,[1]Coefficients!$B$132:$B$151,0),MATCH(T$2,[1]Coefficients!$G$1:$BO$1,0))</f>
        <v>0</v>
      </c>
      <c r="U27">
        <f>INDEX([1]Coefficients!$G$132:$BO$151,MATCH($D27,[1]Coefficients!$B$132:$B$151,0),MATCH(U$2,[1]Coefficients!$G$1:$BO$1,0))</f>
        <v>0</v>
      </c>
      <c r="V27">
        <f>INDEX([1]Coefficients!$G$132:$BO$151,MATCH($D27,[1]Coefficients!$B$132:$B$151,0),MATCH(V$2,[1]Coefficients!$G$1:$BO$1,0))</f>
        <v>0</v>
      </c>
      <c r="W27">
        <f>INDEX([1]Coefficients!$G$132:$BO$151,MATCH($D27,[1]Coefficients!$B$132:$B$151,0),MATCH(W$2,[1]Coefficients!$G$1:$BO$1,0))</f>
        <v>0</v>
      </c>
    </row>
    <row r="28" spans="1:23" x14ac:dyDescent="0.25">
      <c r="A28" t="s">
        <v>15</v>
      </c>
      <c r="B28" t="s">
        <v>5</v>
      </c>
      <c r="C28" t="s">
        <v>16</v>
      </c>
      <c r="D28" t="s">
        <v>17</v>
      </c>
      <c r="G28" t="s">
        <v>48</v>
      </c>
      <c r="H28" t="s">
        <v>50</v>
      </c>
      <c r="I28" t="s">
        <v>46</v>
      </c>
      <c r="K28" t="s">
        <v>49</v>
      </c>
      <c r="L28" t="s">
        <v>51</v>
      </c>
      <c r="M28">
        <f>INDEX([1]Coefficients!$G$156:$BO$175,MATCH($D28,[1]Coefficients!$B$132:$B$151,0),MATCH(M$2,[1]Coefficients!$G$1:$BO$1,0))</f>
        <v>4.7002197368249499E-6</v>
      </c>
      <c r="N28">
        <f>INDEX([1]Coefficients!$G$156:$BO$175,MATCH($D28,[1]Coefficients!$B$132:$B$151,0),MATCH(N$2,[1]Coefficients!$G$1:$BO$1,0))</f>
        <v>4.7002197368249499E-6</v>
      </c>
      <c r="O28">
        <f>INDEX([1]Coefficients!$G$156:$BO$175,MATCH($D28,[1]Coefficients!$B$132:$B$151,0),MATCH(O$2,[1]Coefficients!$G$1:$BO$1,0))</f>
        <v>4.7002197368249499E-6</v>
      </c>
      <c r="P28">
        <f>INDEX([1]Coefficients!$G$156:$BO$175,MATCH($D28,[1]Coefficients!$B$132:$B$151,0),MATCH(P$2,[1]Coefficients!$G$1:$BO$1,0))</f>
        <v>4.7002197368249499E-6</v>
      </c>
      <c r="Q28">
        <f>INDEX([1]Coefficients!$G$156:$BO$175,MATCH($D28,[1]Coefficients!$B$132:$B$151,0),MATCH(Q$2,[1]Coefficients!$G$1:$BO$1,0))</f>
        <v>4.7002197368249499E-6</v>
      </c>
      <c r="R28">
        <f>INDEX([1]Coefficients!$G$156:$BO$175,MATCH($D28,[1]Coefficients!$B$132:$B$151,0),MATCH(R$2,[1]Coefficients!$G$1:$BO$1,0))</f>
        <v>4.7002197368249499E-6</v>
      </c>
      <c r="S28">
        <f>INDEX([1]Coefficients!$G$156:$BO$175,MATCH($D28,[1]Coefficients!$B$132:$B$151,0),MATCH(S$2,[1]Coefficients!$G$1:$BO$1,0))</f>
        <v>4.7002197368249499E-6</v>
      </c>
      <c r="T28">
        <f>INDEX([1]Coefficients!$G$156:$BO$175,MATCH($D28,[1]Coefficients!$B$132:$B$151,0),MATCH(T$2,[1]Coefficients!$G$1:$BO$1,0))</f>
        <v>4.7002197368249499E-6</v>
      </c>
      <c r="U28">
        <f>INDEX([1]Coefficients!$G$156:$BO$175,MATCH($D28,[1]Coefficients!$B$132:$B$151,0),MATCH(U$2,[1]Coefficients!$G$1:$BO$1,0))</f>
        <v>4.7002197368249499E-6</v>
      </c>
      <c r="V28">
        <f>INDEX([1]Coefficients!$G$156:$BO$175,MATCH($D28,[1]Coefficients!$B$132:$B$151,0),MATCH(V$2,[1]Coefficients!$G$1:$BO$1,0))</f>
        <v>4.7002197368249499E-6</v>
      </c>
      <c r="W28">
        <f>INDEX([1]Coefficients!$G$156:$BO$175,MATCH($D28,[1]Coefficients!$B$132:$B$151,0),MATCH(W$2,[1]Coefficients!$G$1:$BO$1,0))</f>
        <v>4.7002197368249499E-6</v>
      </c>
    </row>
    <row r="29" spans="1:23" x14ac:dyDescent="0.25">
      <c r="A29" t="s">
        <v>15</v>
      </c>
      <c r="B29" t="s">
        <v>5</v>
      </c>
      <c r="C29" t="s">
        <v>16</v>
      </c>
      <c r="D29" t="s">
        <v>17</v>
      </c>
      <c r="G29" t="s">
        <v>48</v>
      </c>
      <c r="H29" t="s">
        <v>52</v>
      </c>
      <c r="I29" t="s">
        <v>46</v>
      </c>
      <c r="K29" t="s">
        <v>49</v>
      </c>
      <c r="L29" t="s">
        <v>53</v>
      </c>
      <c r="M29">
        <f>INDEX([1]Coefficients!$G$180:$BO$199,MATCH($D29,[1]Coefficients!$B$132:$B$151,0),MATCH(M$2,[1]Coefficients!$G$1:$BO$1,0))</f>
        <v>9.4004394736498995E-7</v>
      </c>
      <c r="N29">
        <f>INDEX([1]Coefficients!$G$180:$BO$199,MATCH($D29,[1]Coefficients!$B$132:$B$151,0),MATCH(N$2,[1]Coefficients!$G$1:$BO$1,0))</f>
        <v>9.4004394736498995E-7</v>
      </c>
      <c r="O29">
        <f>INDEX([1]Coefficients!$G$180:$BO$199,MATCH($D29,[1]Coefficients!$B$132:$B$151,0),MATCH(O$2,[1]Coefficients!$G$1:$BO$1,0))</f>
        <v>9.4004394736498995E-7</v>
      </c>
      <c r="P29">
        <f>INDEX([1]Coefficients!$G$180:$BO$199,MATCH($D29,[1]Coefficients!$B$132:$B$151,0),MATCH(P$2,[1]Coefficients!$G$1:$BO$1,0))</f>
        <v>9.4004394736498995E-7</v>
      </c>
      <c r="Q29">
        <f>INDEX([1]Coefficients!$G$180:$BO$199,MATCH($D29,[1]Coefficients!$B$132:$B$151,0),MATCH(Q$2,[1]Coefficients!$G$1:$BO$1,0))</f>
        <v>9.4004394736498995E-7</v>
      </c>
      <c r="R29">
        <f>INDEX([1]Coefficients!$G$180:$BO$199,MATCH($D29,[1]Coefficients!$B$132:$B$151,0),MATCH(R$2,[1]Coefficients!$G$1:$BO$1,0))</f>
        <v>9.4004394736498995E-7</v>
      </c>
      <c r="S29">
        <f>INDEX([1]Coefficients!$G$180:$BO$199,MATCH($D29,[1]Coefficients!$B$132:$B$151,0),MATCH(S$2,[1]Coefficients!$G$1:$BO$1,0))</f>
        <v>9.4004394736498995E-7</v>
      </c>
      <c r="T29">
        <f>INDEX([1]Coefficients!$G$180:$BO$199,MATCH($D29,[1]Coefficients!$B$132:$B$151,0),MATCH(T$2,[1]Coefficients!$G$1:$BO$1,0))</f>
        <v>9.4004394736498995E-7</v>
      </c>
      <c r="U29">
        <f>INDEX([1]Coefficients!$G$180:$BO$199,MATCH($D29,[1]Coefficients!$B$132:$B$151,0),MATCH(U$2,[1]Coefficients!$G$1:$BO$1,0))</f>
        <v>9.4004394736498995E-7</v>
      </c>
      <c r="V29">
        <f>INDEX([1]Coefficients!$G$180:$BO$199,MATCH($D29,[1]Coefficients!$B$132:$B$151,0),MATCH(V$2,[1]Coefficients!$G$1:$BO$1,0))</f>
        <v>9.4004394736498995E-7</v>
      </c>
      <c r="W29">
        <f>INDEX([1]Coefficients!$G$180:$BO$199,MATCH($D29,[1]Coefficients!$B$132:$B$151,0),MATCH(W$2,[1]Coefficients!$G$1:$BO$1,0))</f>
        <v>9.4004394736498995E-7</v>
      </c>
    </row>
    <row r="30" spans="1:23" x14ac:dyDescent="0.25">
      <c r="A30" t="s">
        <v>15</v>
      </c>
      <c r="B30" t="s">
        <v>5</v>
      </c>
      <c r="C30" t="s">
        <v>16</v>
      </c>
      <c r="D30" t="s">
        <v>17</v>
      </c>
      <c r="G30" t="s">
        <v>54</v>
      </c>
      <c r="J30" t="s">
        <v>55</v>
      </c>
      <c r="L30" t="s">
        <v>19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t="s">
        <v>55</v>
      </c>
      <c r="B31" t="s">
        <v>6</v>
      </c>
      <c r="C31" t="s">
        <v>16</v>
      </c>
      <c r="D31" t="s">
        <v>17</v>
      </c>
      <c r="E31" t="s">
        <v>56</v>
      </c>
      <c r="G31" t="s">
        <v>18</v>
      </c>
      <c r="L31" t="s">
        <v>19</v>
      </c>
    </row>
    <row r="32" spans="1:23" x14ac:dyDescent="0.25">
      <c r="A32" t="s">
        <v>55</v>
      </c>
      <c r="B32" t="s">
        <v>6</v>
      </c>
      <c r="C32" t="s">
        <v>16</v>
      </c>
      <c r="D32" t="s">
        <v>17</v>
      </c>
      <c r="E32" t="s">
        <v>56</v>
      </c>
      <c r="G32" t="s">
        <v>20</v>
      </c>
      <c r="H32" t="s">
        <v>57</v>
      </c>
    </row>
    <row r="33" spans="1:23" x14ac:dyDescent="0.25">
      <c r="A33" t="s">
        <v>55</v>
      </c>
      <c r="B33" t="s">
        <v>6</v>
      </c>
      <c r="C33" t="s">
        <v>16</v>
      </c>
      <c r="D33" t="s">
        <v>17</v>
      </c>
      <c r="E33" t="s">
        <v>56</v>
      </c>
      <c r="G33" t="s">
        <v>58</v>
      </c>
      <c r="L33" t="s">
        <v>59</v>
      </c>
      <c r="M33">
        <v>0.25</v>
      </c>
      <c r="N33">
        <f t="shared" ref="N33:W34" si="0">M33</f>
        <v>0.25</v>
      </c>
      <c r="O33">
        <f t="shared" si="0"/>
        <v>0.25</v>
      </c>
      <c r="P33">
        <f t="shared" si="0"/>
        <v>0.25</v>
      </c>
      <c r="Q33">
        <f t="shared" si="0"/>
        <v>0.25</v>
      </c>
      <c r="R33">
        <f t="shared" si="0"/>
        <v>0.25</v>
      </c>
      <c r="S33">
        <f t="shared" si="0"/>
        <v>0.25</v>
      </c>
      <c r="T33">
        <f t="shared" si="0"/>
        <v>0.25</v>
      </c>
      <c r="U33">
        <f t="shared" si="0"/>
        <v>0.25</v>
      </c>
      <c r="V33">
        <f t="shared" si="0"/>
        <v>0.25</v>
      </c>
      <c r="W33">
        <f t="shared" si="0"/>
        <v>0.25</v>
      </c>
    </row>
    <row r="34" spans="1:23" x14ac:dyDescent="0.25">
      <c r="A34" t="s">
        <v>55</v>
      </c>
      <c r="B34" t="s">
        <v>6</v>
      </c>
      <c r="C34" t="s">
        <v>16</v>
      </c>
      <c r="D34" t="s">
        <v>17</v>
      </c>
      <c r="E34" t="s">
        <v>56</v>
      </c>
      <c r="G34" t="s">
        <v>60</v>
      </c>
      <c r="M34">
        <v>25</v>
      </c>
      <c r="N34">
        <f t="shared" si="0"/>
        <v>25</v>
      </c>
      <c r="O34">
        <f t="shared" si="0"/>
        <v>25</v>
      </c>
      <c r="P34">
        <f t="shared" si="0"/>
        <v>25</v>
      </c>
      <c r="Q34">
        <f t="shared" si="0"/>
        <v>25</v>
      </c>
      <c r="R34">
        <f t="shared" si="0"/>
        <v>25</v>
      </c>
      <c r="S34">
        <f t="shared" si="0"/>
        <v>25</v>
      </c>
      <c r="T34">
        <f t="shared" si="0"/>
        <v>25</v>
      </c>
      <c r="U34">
        <f t="shared" si="0"/>
        <v>25</v>
      </c>
      <c r="V34">
        <f t="shared" si="0"/>
        <v>25</v>
      </c>
      <c r="W34">
        <f t="shared" si="0"/>
        <v>25</v>
      </c>
    </row>
    <row r="35" spans="1:23" x14ac:dyDescent="0.25">
      <c r="A35" t="s">
        <v>55</v>
      </c>
      <c r="B35" t="s">
        <v>6</v>
      </c>
      <c r="C35" t="s">
        <v>16</v>
      </c>
      <c r="D35" t="s">
        <v>17</v>
      </c>
      <c r="E35" t="s">
        <v>56</v>
      </c>
      <c r="F35" t="s">
        <v>61</v>
      </c>
      <c r="G35" t="s">
        <v>7</v>
      </c>
    </row>
    <row r="36" spans="1:23" x14ac:dyDescent="0.25">
      <c r="A36" t="s">
        <v>55</v>
      </c>
      <c r="B36" t="s">
        <v>6</v>
      </c>
      <c r="C36" t="s">
        <v>16</v>
      </c>
      <c r="D36" t="s">
        <v>17</v>
      </c>
      <c r="E36" t="s">
        <v>56</v>
      </c>
      <c r="F36" t="s">
        <v>61</v>
      </c>
      <c r="G36" t="s">
        <v>62</v>
      </c>
      <c r="L36" t="s">
        <v>59</v>
      </c>
      <c r="M36">
        <v>1</v>
      </c>
    </row>
    <row r="37" spans="1:23" x14ac:dyDescent="0.25">
      <c r="A37" t="s">
        <v>55</v>
      </c>
      <c r="B37" t="s">
        <v>6</v>
      </c>
      <c r="C37" t="s">
        <v>16</v>
      </c>
      <c r="D37" t="s">
        <v>17</v>
      </c>
      <c r="E37" t="s">
        <v>56</v>
      </c>
      <c r="F37" t="s">
        <v>61</v>
      </c>
      <c r="G37" t="s">
        <v>54</v>
      </c>
      <c r="J37" t="s">
        <v>63</v>
      </c>
      <c r="L37" t="s">
        <v>19</v>
      </c>
      <c r="M37">
        <v>1</v>
      </c>
      <c r="N37">
        <f t="shared" ref="N37:W37" si="1">M37</f>
        <v>1</v>
      </c>
      <c r="O37">
        <f t="shared" si="1"/>
        <v>1</v>
      </c>
      <c r="P37">
        <f t="shared" si="1"/>
        <v>1</v>
      </c>
      <c r="Q37">
        <f t="shared" si="1"/>
        <v>1</v>
      </c>
      <c r="R37">
        <f t="shared" si="1"/>
        <v>1</v>
      </c>
      <c r="S37">
        <f t="shared" si="1"/>
        <v>1</v>
      </c>
      <c r="T37">
        <f t="shared" si="1"/>
        <v>1</v>
      </c>
      <c r="U37">
        <f t="shared" si="1"/>
        <v>1</v>
      </c>
      <c r="V37">
        <f t="shared" si="1"/>
        <v>1</v>
      </c>
      <c r="W37">
        <f t="shared" si="1"/>
        <v>1</v>
      </c>
    </row>
    <row r="38" spans="1:23" x14ac:dyDescent="0.25">
      <c r="A38" t="s">
        <v>55</v>
      </c>
      <c r="B38" t="s">
        <v>6</v>
      </c>
      <c r="C38" t="s">
        <v>16</v>
      </c>
      <c r="D38" t="s">
        <v>17</v>
      </c>
      <c r="E38" t="s">
        <v>56</v>
      </c>
      <c r="F38" t="s">
        <v>64</v>
      </c>
      <c r="G38" t="s">
        <v>7</v>
      </c>
    </row>
    <row r="39" spans="1:23" x14ac:dyDescent="0.25">
      <c r="A39" t="s">
        <v>55</v>
      </c>
      <c r="B39" t="s">
        <v>6</v>
      </c>
      <c r="C39" t="s">
        <v>16</v>
      </c>
      <c r="D39" t="s">
        <v>17</v>
      </c>
      <c r="E39" t="s">
        <v>56</v>
      </c>
      <c r="F39" t="s">
        <v>64</v>
      </c>
      <c r="G39" t="s">
        <v>62</v>
      </c>
      <c r="L39" t="s">
        <v>59</v>
      </c>
      <c r="M39">
        <v>0</v>
      </c>
    </row>
    <row r="40" spans="1:23" x14ac:dyDescent="0.25">
      <c r="A40" t="s">
        <v>55</v>
      </c>
      <c r="B40" t="s">
        <v>6</v>
      </c>
      <c r="C40" t="s">
        <v>16</v>
      </c>
      <c r="D40" t="s">
        <v>17</v>
      </c>
      <c r="E40" t="s">
        <v>56</v>
      </c>
      <c r="F40" t="s">
        <v>64</v>
      </c>
      <c r="G40" t="s">
        <v>54</v>
      </c>
      <c r="J40" t="s">
        <v>65</v>
      </c>
      <c r="L40" t="s">
        <v>19</v>
      </c>
      <c r="M40">
        <v>1</v>
      </c>
      <c r="N40">
        <f t="shared" ref="N40:W40" si="2">M40</f>
        <v>1</v>
      </c>
      <c r="O40">
        <f t="shared" si="2"/>
        <v>1</v>
      </c>
      <c r="P40">
        <f t="shared" si="2"/>
        <v>1</v>
      </c>
      <c r="Q40">
        <f t="shared" si="2"/>
        <v>1</v>
      </c>
      <c r="R40">
        <f t="shared" si="2"/>
        <v>1</v>
      </c>
      <c r="S40">
        <f t="shared" si="2"/>
        <v>1</v>
      </c>
      <c r="T40">
        <f t="shared" si="2"/>
        <v>1</v>
      </c>
      <c r="U40">
        <f t="shared" si="2"/>
        <v>1</v>
      </c>
      <c r="V40">
        <f t="shared" si="2"/>
        <v>1</v>
      </c>
      <c r="W40">
        <f t="shared" si="2"/>
        <v>1</v>
      </c>
    </row>
    <row r="41" spans="1:23" x14ac:dyDescent="0.25">
      <c r="A41" t="s">
        <v>63</v>
      </c>
      <c r="B41" t="s">
        <v>6</v>
      </c>
      <c r="C41" t="s">
        <v>16</v>
      </c>
      <c r="D41" t="s">
        <v>17</v>
      </c>
      <c r="E41" t="s">
        <v>61</v>
      </c>
      <c r="G41" t="s">
        <v>18</v>
      </c>
      <c r="L41" t="s">
        <v>19</v>
      </c>
    </row>
    <row r="42" spans="1:23" x14ac:dyDescent="0.25">
      <c r="A42" t="s">
        <v>63</v>
      </c>
      <c r="B42" t="s">
        <v>6</v>
      </c>
      <c r="C42" t="s">
        <v>16</v>
      </c>
      <c r="D42" t="s">
        <v>17</v>
      </c>
      <c r="E42" t="s">
        <v>61</v>
      </c>
      <c r="G42" t="s">
        <v>20</v>
      </c>
      <c r="H42" t="s">
        <v>57</v>
      </c>
    </row>
    <row r="43" spans="1:23" x14ac:dyDescent="0.25">
      <c r="A43" t="s">
        <v>63</v>
      </c>
      <c r="B43" t="s">
        <v>6</v>
      </c>
      <c r="C43" t="s">
        <v>16</v>
      </c>
      <c r="D43" t="s">
        <v>17</v>
      </c>
      <c r="E43" t="s">
        <v>61</v>
      </c>
      <c r="G43" t="s">
        <v>58</v>
      </c>
      <c r="L43" t="s">
        <v>59</v>
      </c>
      <c r="M43">
        <v>0.25</v>
      </c>
      <c r="N43">
        <f t="shared" ref="N43:W44" si="3">M43</f>
        <v>0.25</v>
      </c>
      <c r="O43">
        <f t="shared" si="3"/>
        <v>0.25</v>
      </c>
      <c r="P43">
        <f t="shared" si="3"/>
        <v>0.25</v>
      </c>
      <c r="Q43">
        <f t="shared" si="3"/>
        <v>0.25</v>
      </c>
      <c r="R43">
        <f t="shared" si="3"/>
        <v>0.25</v>
      </c>
      <c r="S43">
        <f t="shared" si="3"/>
        <v>0.25</v>
      </c>
      <c r="T43">
        <f t="shared" si="3"/>
        <v>0.25</v>
      </c>
      <c r="U43">
        <f t="shared" si="3"/>
        <v>0.25</v>
      </c>
      <c r="V43">
        <f t="shared" si="3"/>
        <v>0.25</v>
      </c>
      <c r="W43">
        <f t="shared" si="3"/>
        <v>0.25</v>
      </c>
    </row>
    <row r="44" spans="1:23" x14ac:dyDescent="0.25">
      <c r="A44" t="s">
        <v>63</v>
      </c>
      <c r="B44" t="s">
        <v>6</v>
      </c>
      <c r="C44" t="s">
        <v>16</v>
      </c>
      <c r="D44" t="s">
        <v>17</v>
      </c>
      <c r="E44" t="s">
        <v>61</v>
      </c>
      <c r="G44" t="s">
        <v>60</v>
      </c>
      <c r="M44">
        <v>25</v>
      </c>
      <c r="N44">
        <f t="shared" si="3"/>
        <v>25</v>
      </c>
      <c r="O44">
        <f t="shared" si="3"/>
        <v>25</v>
      </c>
      <c r="P44">
        <f t="shared" si="3"/>
        <v>25</v>
      </c>
      <c r="Q44">
        <f t="shared" si="3"/>
        <v>25</v>
      </c>
      <c r="R44">
        <f t="shared" si="3"/>
        <v>25</v>
      </c>
      <c r="S44">
        <f t="shared" si="3"/>
        <v>25</v>
      </c>
      <c r="T44">
        <f t="shared" si="3"/>
        <v>25</v>
      </c>
      <c r="U44">
        <f t="shared" si="3"/>
        <v>25</v>
      </c>
      <c r="V44">
        <f t="shared" si="3"/>
        <v>25</v>
      </c>
      <c r="W44">
        <f t="shared" si="3"/>
        <v>25</v>
      </c>
    </row>
    <row r="45" spans="1:23" x14ac:dyDescent="0.25">
      <c r="A45" t="s">
        <v>63</v>
      </c>
      <c r="B45" t="s">
        <v>6</v>
      </c>
      <c r="C45" t="s">
        <v>16</v>
      </c>
      <c r="D45" t="s">
        <v>17</v>
      </c>
      <c r="E45" t="s">
        <v>61</v>
      </c>
      <c r="F45" t="s">
        <v>66</v>
      </c>
      <c r="G45" t="s">
        <v>7</v>
      </c>
    </row>
    <row r="46" spans="1:23" x14ac:dyDescent="0.25">
      <c r="A46" t="s">
        <v>63</v>
      </c>
      <c r="B46" t="s">
        <v>6</v>
      </c>
      <c r="C46" t="s">
        <v>16</v>
      </c>
      <c r="D46" t="s">
        <v>17</v>
      </c>
      <c r="E46" t="s">
        <v>61</v>
      </c>
      <c r="F46" t="s">
        <v>66</v>
      </c>
      <c r="G46" t="s">
        <v>67</v>
      </c>
      <c r="L46" t="s">
        <v>68</v>
      </c>
      <c r="M46">
        <v>1995</v>
      </c>
      <c r="N46">
        <f t="shared" ref="N46:W48" si="4">M46</f>
        <v>1995</v>
      </c>
      <c r="O46">
        <f t="shared" si="4"/>
        <v>1995</v>
      </c>
      <c r="P46">
        <f t="shared" si="4"/>
        <v>1995</v>
      </c>
      <c r="Q46">
        <f t="shared" si="4"/>
        <v>1995</v>
      </c>
      <c r="R46">
        <f t="shared" si="4"/>
        <v>1995</v>
      </c>
      <c r="S46">
        <f t="shared" si="4"/>
        <v>1995</v>
      </c>
      <c r="T46">
        <f t="shared" si="4"/>
        <v>1995</v>
      </c>
      <c r="U46">
        <f t="shared" si="4"/>
        <v>1995</v>
      </c>
      <c r="V46">
        <f t="shared" si="4"/>
        <v>1995</v>
      </c>
      <c r="W46">
        <f t="shared" si="4"/>
        <v>1995</v>
      </c>
    </row>
    <row r="47" spans="1:23" x14ac:dyDescent="0.25">
      <c r="A47" t="s">
        <v>63</v>
      </c>
      <c r="B47" t="s">
        <v>6</v>
      </c>
      <c r="C47" t="s">
        <v>16</v>
      </c>
      <c r="D47" t="s">
        <v>17</v>
      </c>
      <c r="E47" t="s">
        <v>61</v>
      </c>
      <c r="F47" t="s">
        <v>66</v>
      </c>
      <c r="G47" t="s">
        <v>69</v>
      </c>
      <c r="L47" t="s">
        <v>68</v>
      </c>
      <c r="M47">
        <v>2101</v>
      </c>
      <c r="N47">
        <f t="shared" si="4"/>
        <v>2101</v>
      </c>
      <c r="O47">
        <f t="shared" si="4"/>
        <v>2101</v>
      </c>
      <c r="P47">
        <f t="shared" si="4"/>
        <v>2101</v>
      </c>
      <c r="Q47">
        <f t="shared" si="4"/>
        <v>2101</v>
      </c>
      <c r="R47">
        <f t="shared" si="4"/>
        <v>2101</v>
      </c>
      <c r="S47">
        <f t="shared" si="4"/>
        <v>2101</v>
      </c>
      <c r="T47">
        <f t="shared" si="4"/>
        <v>2101</v>
      </c>
      <c r="U47">
        <f t="shared" si="4"/>
        <v>2101</v>
      </c>
      <c r="V47">
        <f t="shared" si="4"/>
        <v>2101</v>
      </c>
      <c r="W47">
        <f t="shared" si="4"/>
        <v>2101</v>
      </c>
    </row>
    <row r="48" spans="1:23" x14ac:dyDescent="0.25">
      <c r="A48" t="s">
        <v>63</v>
      </c>
      <c r="B48" t="s">
        <v>6</v>
      </c>
      <c r="C48" t="s">
        <v>16</v>
      </c>
      <c r="D48" t="s">
        <v>17</v>
      </c>
      <c r="E48" t="s">
        <v>61</v>
      </c>
      <c r="F48" t="s">
        <v>66</v>
      </c>
      <c r="G48" t="s">
        <v>70</v>
      </c>
      <c r="L48" t="s">
        <v>71</v>
      </c>
      <c r="M48">
        <v>30</v>
      </c>
      <c r="N48">
        <f t="shared" si="4"/>
        <v>30</v>
      </c>
      <c r="O48">
        <f t="shared" si="4"/>
        <v>30</v>
      </c>
      <c r="P48">
        <f t="shared" si="4"/>
        <v>30</v>
      </c>
      <c r="Q48">
        <f t="shared" si="4"/>
        <v>30</v>
      </c>
      <c r="R48">
        <f t="shared" si="4"/>
        <v>30</v>
      </c>
      <c r="S48">
        <f t="shared" si="4"/>
        <v>30</v>
      </c>
      <c r="T48">
        <f t="shared" si="4"/>
        <v>30</v>
      </c>
      <c r="U48">
        <f t="shared" si="4"/>
        <v>30</v>
      </c>
      <c r="V48">
        <f t="shared" si="4"/>
        <v>30</v>
      </c>
      <c r="W48">
        <f t="shared" si="4"/>
        <v>30</v>
      </c>
    </row>
    <row r="49" spans="1:23" x14ac:dyDescent="0.25">
      <c r="A49" t="s">
        <v>63</v>
      </c>
      <c r="B49" t="s">
        <v>6</v>
      </c>
      <c r="C49" t="s">
        <v>16</v>
      </c>
      <c r="D49" t="s">
        <v>17</v>
      </c>
      <c r="E49" t="s">
        <v>61</v>
      </c>
      <c r="F49" t="s">
        <v>66</v>
      </c>
      <c r="G49" t="s">
        <v>62</v>
      </c>
      <c r="L49" t="s">
        <v>59</v>
      </c>
      <c r="M49">
        <v>1</v>
      </c>
    </row>
    <row r="50" spans="1:23" x14ac:dyDescent="0.25">
      <c r="A50" t="s">
        <v>63</v>
      </c>
      <c r="B50" t="s">
        <v>6</v>
      </c>
      <c r="C50" t="s">
        <v>16</v>
      </c>
      <c r="D50" t="s">
        <v>17</v>
      </c>
      <c r="E50" t="s">
        <v>61</v>
      </c>
      <c r="F50" t="s">
        <v>66</v>
      </c>
      <c r="G50" t="s">
        <v>72</v>
      </c>
      <c r="L50" t="s">
        <v>19</v>
      </c>
      <c r="M50">
        <v>5617551</v>
      </c>
      <c r="N50">
        <f t="shared" ref="N50:W54" si="5">M50</f>
        <v>5617551</v>
      </c>
      <c r="O50">
        <f t="shared" si="5"/>
        <v>5617551</v>
      </c>
      <c r="P50">
        <f t="shared" si="5"/>
        <v>5617551</v>
      </c>
      <c r="Q50">
        <f t="shared" si="5"/>
        <v>5617551</v>
      </c>
      <c r="R50">
        <f t="shared" si="5"/>
        <v>5617551</v>
      </c>
      <c r="S50">
        <f t="shared" si="5"/>
        <v>5617551</v>
      </c>
      <c r="T50">
        <f t="shared" si="5"/>
        <v>5617551</v>
      </c>
      <c r="U50">
        <f t="shared" si="5"/>
        <v>5617551</v>
      </c>
      <c r="V50">
        <f t="shared" si="5"/>
        <v>5617551</v>
      </c>
      <c r="W50">
        <f t="shared" si="5"/>
        <v>5617551</v>
      </c>
    </row>
    <row r="51" spans="1:23" x14ac:dyDescent="0.25">
      <c r="A51" t="s">
        <v>63</v>
      </c>
      <c r="B51" t="s">
        <v>6</v>
      </c>
      <c r="C51" t="s">
        <v>16</v>
      </c>
      <c r="D51" t="s">
        <v>17</v>
      </c>
      <c r="E51" t="s">
        <v>61</v>
      </c>
      <c r="F51" t="s">
        <v>66</v>
      </c>
      <c r="G51" t="s">
        <v>73</v>
      </c>
      <c r="L51" t="s">
        <v>74</v>
      </c>
      <c r="M51">
        <v>110645807.95958699</v>
      </c>
      <c r="N51">
        <f t="shared" si="5"/>
        <v>110645807.95958699</v>
      </c>
      <c r="O51">
        <f t="shared" si="5"/>
        <v>110645807.95958699</v>
      </c>
      <c r="P51">
        <f t="shared" si="5"/>
        <v>110645807.95958699</v>
      </c>
      <c r="Q51">
        <f t="shared" si="5"/>
        <v>110645807.95958699</v>
      </c>
      <c r="R51">
        <f t="shared" si="5"/>
        <v>110645807.95958699</v>
      </c>
      <c r="S51">
        <f t="shared" si="5"/>
        <v>110645807.95958699</v>
      </c>
      <c r="T51">
        <f t="shared" si="5"/>
        <v>110645807.95958699</v>
      </c>
      <c r="U51">
        <f t="shared" si="5"/>
        <v>110645807.95958699</v>
      </c>
      <c r="V51">
        <f t="shared" si="5"/>
        <v>110645807.95958699</v>
      </c>
      <c r="W51">
        <f t="shared" si="5"/>
        <v>110645807.95958699</v>
      </c>
    </row>
    <row r="52" spans="1:23" x14ac:dyDescent="0.25">
      <c r="A52" t="s">
        <v>63</v>
      </c>
      <c r="B52" t="s">
        <v>6</v>
      </c>
      <c r="C52" t="s">
        <v>16</v>
      </c>
      <c r="D52" t="s">
        <v>17</v>
      </c>
      <c r="E52" t="s">
        <v>61</v>
      </c>
      <c r="F52" t="s">
        <v>66</v>
      </c>
      <c r="G52" t="s">
        <v>75</v>
      </c>
      <c r="L52" t="s">
        <v>74</v>
      </c>
      <c r="M52">
        <v>26597062.875284702</v>
      </c>
      <c r="N52">
        <f t="shared" si="5"/>
        <v>26597062.875284702</v>
      </c>
      <c r="O52">
        <f t="shared" si="5"/>
        <v>26597062.875284702</v>
      </c>
      <c r="P52">
        <f t="shared" si="5"/>
        <v>26597062.875284702</v>
      </c>
      <c r="Q52">
        <f t="shared" si="5"/>
        <v>26597062.875284702</v>
      </c>
      <c r="R52">
        <f t="shared" si="5"/>
        <v>26597062.875284702</v>
      </c>
      <c r="S52">
        <f t="shared" si="5"/>
        <v>26597062.875284702</v>
      </c>
      <c r="T52">
        <f t="shared" si="5"/>
        <v>26597062.875284702</v>
      </c>
      <c r="U52">
        <f t="shared" si="5"/>
        <v>26597062.875284702</v>
      </c>
      <c r="V52">
        <f t="shared" si="5"/>
        <v>26597062.875284702</v>
      </c>
      <c r="W52">
        <f t="shared" si="5"/>
        <v>26597062.875284702</v>
      </c>
    </row>
    <row r="53" spans="1:23" x14ac:dyDescent="0.25">
      <c r="A53" t="s">
        <v>63</v>
      </c>
      <c r="B53" t="s">
        <v>6</v>
      </c>
      <c r="C53" t="s">
        <v>16</v>
      </c>
      <c r="D53" t="s">
        <v>17</v>
      </c>
      <c r="E53" t="s">
        <v>61</v>
      </c>
      <c r="F53" t="s">
        <v>66</v>
      </c>
      <c r="G53" t="s">
        <v>54</v>
      </c>
      <c r="J53" t="s">
        <v>76</v>
      </c>
      <c r="L53" t="s">
        <v>77</v>
      </c>
      <c r="M53">
        <v>1</v>
      </c>
      <c r="N53">
        <f t="shared" si="5"/>
        <v>1</v>
      </c>
      <c r="O53">
        <f t="shared" si="5"/>
        <v>1</v>
      </c>
      <c r="P53">
        <f t="shared" si="5"/>
        <v>1</v>
      </c>
      <c r="Q53">
        <f t="shared" si="5"/>
        <v>1</v>
      </c>
      <c r="R53">
        <f t="shared" si="5"/>
        <v>1</v>
      </c>
      <c r="S53">
        <f t="shared" si="5"/>
        <v>1</v>
      </c>
      <c r="T53">
        <f t="shared" si="5"/>
        <v>1</v>
      </c>
      <c r="U53">
        <f t="shared" si="5"/>
        <v>1</v>
      </c>
      <c r="V53">
        <f t="shared" si="5"/>
        <v>1</v>
      </c>
      <c r="W53">
        <f t="shared" si="5"/>
        <v>1</v>
      </c>
    </row>
    <row r="54" spans="1:23" x14ac:dyDescent="0.25">
      <c r="A54" t="s">
        <v>63</v>
      </c>
      <c r="B54" t="s">
        <v>6</v>
      </c>
      <c r="C54" t="s">
        <v>16</v>
      </c>
      <c r="D54" t="s">
        <v>17</v>
      </c>
      <c r="E54" t="s">
        <v>61</v>
      </c>
      <c r="F54" t="s">
        <v>66</v>
      </c>
      <c r="G54" t="s">
        <v>54</v>
      </c>
      <c r="J54" t="s">
        <v>78</v>
      </c>
      <c r="L54" t="s">
        <v>19</v>
      </c>
      <c r="M54">
        <v>0.50317410299999998</v>
      </c>
      <c r="N54">
        <f t="shared" si="5"/>
        <v>0.50317410299999998</v>
      </c>
      <c r="O54">
        <f t="shared" si="5"/>
        <v>0.50317410299999998</v>
      </c>
      <c r="P54">
        <f t="shared" si="5"/>
        <v>0.50317410299999998</v>
      </c>
      <c r="Q54">
        <f t="shared" si="5"/>
        <v>0.50317410299999998</v>
      </c>
      <c r="R54">
        <f t="shared" si="5"/>
        <v>0.50317410299999998</v>
      </c>
      <c r="S54">
        <f t="shared" si="5"/>
        <v>0.50317410299999998</v>
      </c>
      <c r="T54">
        <f t="shared" si="5"/>
        <v>0.50317410299999998</v>
      </c>
      <c r="U54">
        <f t="shared" si="5"/>
        <v>0.50317410299999998</v>
      </c>
      <c r="V54">
        <f t="shared" si="5"/>
        <v>0.50317410299999998</v>
      </c>
      <c r="W54">
        <f t="shared" si="5"/>
        <v>0.50317410299999998</v>
      </c>
    </row>
    <row r="55" spans="1:23" x14ac:dyDescent="0.25">
      <c r="A55" t="s">
        <v>65</v>
      </c>
      <c r="B55" t="s">
        <v>6</v>
      </c>
      <c r="C55" t="s">
        <v>16</v>
      </c>
      <c r="D55" t="s">
        <v>17</v>
      </c>
      <c r="E55" t="s">
        <v>64</v>
      </c>
      <c r="G55" t="s">
        <v>18</v>
      </c>
      <c r="L55" t="s">
        <v>19</v>
      </c>
    </row>
    <row r="56" spans="1:23" x14ac:dyDescent="0.25">
      <c r="A56" t="s">
        <v>65</v>
      </c>
      <c r="B56" t="s">
        <v>6</v>
      </c>
      <c r="C56" t="s">
        <v>16</v>
      </c>
      <c r="D56" t="s">
        <v>17</v>
      </c>
      <c r="E56" t="s">
        <v>64</v>
      </c>
      <c r="G56" t="s">
        <v>20</v>
      </c>
      <c r="H56" t="s">
        <v>57</v>
      </c>
    </row>
    <row r="57" spans="1:23" x14ac:dyDescent="0.25">
      <c r="A57" t="s">
        <v>65</v>
      </c>
      <c r="B57" t="s">
        <v>6</v>
      </c>
      <c r="C57" t="s">
        <v>16</v>
      </c>
      <c r="D57" t="s">
        <v>17</v>
      </c>
      <c r="E57" t="s">
        <v>64</v>
      </c>
      <c r="G57" t="s">
        <v>58</v>
      </c>
      <c r="L57" t="s">
        <v>59</v>
      </c>
      <c r="M57">
        <v>0.25</v>
      </c>
      <c r="N57">
        <f t="shared" ref="N57:W58" si="6">M57</f>
        <v>0.25</v>
      </c>
      <c r="O57">
        <f t="shared" si="6"/>
        <v>0.25</v>
      </c>
      <c r="P57">
        <f t="shared" si="6"/>
        <v>0.25</v>
      </c>
      <c r="Q57">
        <f t="shared" si="6"/>
        <v>0.25</v>
      </c>
      <c r="R57">
        <f t="shared" si="6"/>
        <v>0.25</v>
      </c>
      <c r="S57">
        <f t="shared" si="6"/>
        <v>0.25</v>
      </c>
      <c r="T57">
        <f t="shared" si="6"/>
        <v>0.25</v>
      </c>
      <c r="U57">
        <f t="shared" si="6"/>
        <v>0.25</v>
      </c>
      <c r="V57">
        <f t="shared" si="6"/>
        <v>0.25</v>
      </c>
      <c r="W57">
        <f t="shared" si="6"/>
        <v>0.25</v>
      </c>
    </row>
    <row r="58" spans="1:23" x14ac:dyDescent="0.25">
      <c r="A58" t="s">
        <v>65</v>
      </c>
      <c r="B58" t="s">
        <v>6</v>
      </c>
      <c r="C58" t="s">
        <v>16</v>
      </c>
      <c r="D58" t="s">
        <v>17</v>
      </c>
      <c r="E58" t="s">
        <v>64</v>
      </c>
      <c r="G58" t="s">
        <v>60</v>
      </c>
      <c r="M58">
        <v>25</v>
      </c>
      <c r="N58">
        <f t="shared" si="6"/>
        <v>25</v>
      </c>
      <c r="O58">
        <f t="shared" si="6"/>
        <v>25</v>
      </c>
      <c r="P58">
        <f t="shared" si="6"/>
        <v>25</v>
      </c>
      <c r="Q58">
        <f t="shared" si="6"/>
        <v>25</v>
      </c>
      <c r="R58">
        <f t="shared" si="6"/>
        <v>25</v>
      </c>
      <c r="S58">
        <f t="shared" si="6"/>
        <v>25</v>
      </c>
      <c r="T58">
        <f t="shared" si="6"/>
        <v>25</v>
      </c>
      <c r="U58">
        <f t="shared" si="6"/>
        <v>25</v>
      </c>
      <c r="V58">
        <f t="shared" si="6"/>
        <v>25</v>
      </c>
      <c r="W58">
        <f t="shared" si="6"/>
        <v>25</v>
      </c>
    </row>
    <row r="59" spans="1:23" x14ac:dyDescent="0.25">
      <c r="A59" t="s">
        <v>65</v>
      </c>
      <c r="B59" t="s">
        <v>6</v>
      </c>
      <c r="C59" t="s">
        <v>16</v>
      </c>
      <c r="D59" t="s">
        <v>17</v>
      </c>
      <c r="E59" t="s">
        <v>64</v>
      </c>
      <c r="F59" t="s">
        <v>79</v>
      </c>
      <c r="G59" t="s">
        <v>7</v>
      </c>
    </row>
    <row r="60" spans="1:23" x14ac:dyDescent="0.25">
      <c r="A60" t="s">
        <v>65</v>
      </c>
      <c r="B60" t="s">
        <v>6</v>
      </c>
      <c r="C60" t="s">
        <v>16</v>
      </c>
      <c r="D60" t="s">
        <v>17</v>
      </c>
      <c r="E60" t="s">
        <v>64</v>
      </c>
      <c r="F60" t="s">
        <v>79</v>
      </c>
      <c r="G60" t="s">
        <v>67</v>
      </c>
      <c r="L60" t="s">
        <v>68</v>
      </c>
      <c r="M60">
        <v>1995</v>
      </c>
      <c r="N60">
        <f t="shared" ref="N60:W62" si="7">M60</f>
        <v>1995</v>
      </c>
      <c r="O60">
        <f t="shared" si="7"/>
        <v>1995</v>
      </c>
      <c r="P60">
        <f t="shared" si="7"/>
        <v>1995</v>
      </c>
      <c r="Q60">
        <f t="shared" si="7"/>
        <v>1995</v>
      </c>
      <c r="R60">
        <f t="shared" si="7"/>
        <v>1995</v>
      </c>
      <c r="S60">
        <f t="shared" si="7"/>
        <v>1995</v>
      </c>
      <c r="T60">
        <f t="shared" si="7"/>
        <v>1995</v>
      </c>
      <c r="U60">
        <f t="shared" si="7"/>
        <v>1995</v>
      </c>
      <c r="V60">
        <f t="shared" si="7"/>
        <v>1995</v>
      </c>
      <c r="W60">
        <f t="shared" si="7"/>
        <v>1995</v>
      </c>
    </row>
    <row r="61" spans="1:23" x14ac:dyDescent="0.25">
      <c r="A61" t="s">
        <v>65</v>
      </c>
      <c r="B61" t="s">
        <v>6</v>
      </c>
      <c r="C61" t="s">
        <v>16</v>
      </c>
      <c r="D61" t="s">
        <v>17</v>
      </c>
      <c r="E61" t="s">
        <v>64</v>
      </c>
      <c r="F61" t="s">
        <v>79</v>
      </c>
      <c r="G61" t="s">
        <v>69</v>
      </c>
      <c r="L61" t="s">
        <v>68</v>
      </c>
      <c r="M61">
        <v>2101</v>
      </c>
      <c r="N61">
        <f t="shared" si="7"/>
        <v>2101</v>
      </c>
      <c r="O61">
        <f t="shared" si="7"/>
        <v>2101</v>
      </c>
      <c r="P61">
        <f t="shared" si="7"/>
        <v>2101</v>
      </c>
      <c r="Q61">
        <f t="shared" si="7"/>
        <v>2101</v>
      </c>
      <c r="R61">
        <f t="shared" si="7"/>
        <v>2101</v>
      </c>
      <c r="S61">
        <f t="shared" si="7"/>
        <v>2101</v>
      </c>
      <c r="T61">
        <f t="shared" si="7"/>
        <v>2101</v>
      </c>
      <c r="U61">
        <f t="shared" si="7"/>
        <v>2101</v>
      </c>
      <c r="V61">
        <f t="shared" si="7"/>
        <v>2101</v>
      </c>
      <c r="W61">
        <f t="shared" si="7"/>
        <v>2101</v>
      </c>
    </row>
    <row r="62" spans="1:23" x14ac:dyDescent="0.25">
      <c r="A62" t="s">
        <v>65</v>
      </c>
      <c r="B62" t="s">
        <v>6</v>
      </c>
      <c r="C62" t="s">
        <v>16</v>
      </c>
      <c r="D62" t="s">
        <v>17</v>
      </c>
      <c r="E62" t="s">
        <v>64</v>
      </c>
      <c r="F62" t="s">
        <v>79</v>
      </c>
      <c r="G62" t="s">
        <v>70</v>
      </c>
      <c r="L62" t="s">
        <v>71</v>
      </c>
      <c r="M62">
        <v>20</v>
      </c>
      <c r="N62">
        <f t="shared" si="7"/>
        <v>20</v>
      </c>
      <c r="O62">
        <f t="shared" si="7"/>
        <v>20</v>
      </c>
      <c r="P62">
        <f t="shared" si="7"/>
        <v>20</v>
      </c>
      <c r="Q62">
        <f t="shared" si="7"/>
        <v>20</v>
      </c>
      <c r="R62">
        <f t="shared" si="7"/>
        <v>20</v>
      </c>
      <c r="S62">
        <f t="shared" si="7"/>
        <v>20</v>
      </c>
      <c r="T62">
        <f t="shared" si="7"/>
        <v>20</v>
      </c>
      <c r="U62">
        <f t="shared" si="7"/>
        <v>20</v>
      </c>
      <c r="V62">
        <f t="shared" si="7"/>
        <v>20</v>
      </c>
      <c r="W62">
        <f t="shared" si="7"/>
        <v>20</v>
      </c>
    </row>
    <row r="63" spans="1:23" x14ac:dyDescent="0.25">
      <c r="A63" t="s">
        <v>65</v>
      </c>
      <c r="B63" t="s">
        <v>6</v>
      </c>
      <c r="C63" t="s">
        <v>16</v>
      </c>
      <c r="D63" t="s">
        <v>17</v>
      </c>
      <c r="E63" t="s">
        <v>64</v>
      </c>
      <c r="F63" t="s">
        <v>79</v>
      </c>
      <c r="G63" t="s">
        <v>62</v>
      </c>
      <c r="L63" t="s">
        <v>59</v>
      </c>
      <c r="M63">
        <v>1</v>
      </c>
    </row>
    <row r="64" spans="1:23" x14ac:dyDescent="0.25">
      <c r="A64" t="s">
        <v>65</v>
      </c>
      <c r="B64" t="s">
        <v>6</v>
      </c>
      <c r="C64" t="s">
        <v>16</v>
      </c>
      <c r="D64" t="s">
        <v>17</v>
      </c>
      <c r="E64" t="s">
        <v>64</v>
      </c>
      <c r="F64" t="s">
        <v>79</v>
      </c>
      <c r="G64" t="s">
        <v>72</v>
      </c>
      <c r="L64" t="s">
        <v>19</v>
      </c>
      <c r="M64">
        <v>4189088</v>
      </c>
      <c r="N64">
        <f t="shared" ref="N64:W68" si="8">M64</f>
        <v>4189088</v>
      </c>
      <c r="O64">
        <f t="shared" si="8"/>
        <v>4189088</v>
      </c>
      <c r="P64">
        <f t="shared" si="8"/>
        <v>4189088</v>
      </c>
      <c r="Q64">
        <f t="shared" si="8"/>
        <v>4189088</v>
      </c>
      <c r="R64">
        <f t="shared" si="8"/>
        <v>4189088</v>
      </c>
      <c r="S64">
        <f t="shared" si="8"/>
        <v>4189088</v>
      </c>
      <c r="T64">
        <f t="shared" si="8"/>
        <v>4189088</v>
      </c>
      <c r="U64">
        <f t="shared" si="8"/>
        <v>4189088</v>
      </c>
      <c r="V64">
        <f t="shared" si="8"/>
        <v>4189088</v>
      </c>
      <c r="W64">
        <f t="shared" si="8"/>
        <v>4189088</v>
      </c>
    </row>
    <row r="65" spans="1:23" x14ac:dyDescent="0.25">
      <c r="A65" t="s">
        <v>65</v>
      </c>
      <c r="B65" t="s">
        <v>6</v>
      </c>
      <c r="C65" t="s">
        <v>16</v>
      </c>
      <c r="D65" t="s">
        <v>17</v>
      </c>
      <c r="E65" t="s">
        <v>64</v>
      </c>
      <c r="F65" t="s">
        <v>79</v>
      </c>
      <c r="G65" t="s">
        <v>73</v>
      </c>
      <c r="L65" t="s">
        <v>74</v>
      </c>
      <c r="M65">
        <v>649792397.73078299</v>
      </c>
      <c r="N65">
        <f t="shared" si="8"/>
        <v>649792397.73078299</v>
      </c>
      <c r="O65">
        <f t="shared" si="8"/>
        <v>649792397.73078299</v>
      </c>
      <c r="P65">
        <f t="shared" si="8"/>
        <v>649792397.73078299</v>
      </c>
      <c r="Q65">
        <f t="shared" si="8"/>
        <v>649792397.73078299</v>
      </c>
      <c r="R65">
        <f t="shared" si="8"/>
        <v>649792397.73078299</v>
      </c>
      <c r="S65">
        <f t="shared" si="8"/>
        <v>649792397.73078299</v>
      </c>
      <c r="T65">
        <f t="shared" si="8"/>
        <v>649792397.73078299</v>
      </c>
      <c r="U65">
        <f t="shared" si="8"/>
        <v>649792397.73078299</v>
      </c>
      <c r="V65">
        <f t="shared" si="8"/>
        <v>649792397.73078299</v>
      </c>
      <c r="W65">
        <f t="shared" si="8"/>
        <v>649792397.73078299</v>
      </c>
    </row>
    <row r="66" spans="1:23" x14ac:dyDescent="0.25">
      <c r="A66" t="s">
        <v>65</v>
      </c>
      <c r="B66" t="s">
        <v>6</v>
      </c>
      <c r="C66" t="s">
        <v>16</v>
      </c>
      <c r="D66" t="s">
        <v>17</v>
      </c>
      <c r="E66" t="s">
        <v>64</v>
      </c>
      <c r="F66" t="s">
        <v>79</v>
      </c>
      <c r="G66" t="s">
        <v>75</v>
      </c>
      <c r="L66" t="s">
        <v>74</v>
      </c>
      <c r="M66">
        <v>62724755.446346901</v>
      </c>
      <c r="N66">
        <f t="shared" si="8"/>
        <v>62724755.446346901</v>
      </c>
      <c r="O66">
        <f t="shared" si="8"/>
        <v>62724755.446346901</v>
      </c>
      <c r="P66">
        <f t="shared" si="8"/>
        <v>62724755.446346901</v>
      </c>
      <c r="Q66">
        <f t="shared" si="8"/>
        <v>62724755.446346901</v>
      </c>
      <c r="R66">
        <f t="shared" si="8"/>
        <v>62724755.446346901</v>
      </c>
      <c r="S66">
        <f t="shared" si="8"/>
        <v>62724755.446346901</v>
      </c>
      <c r="T66">
        <f t="shared" si="8"/>
        <v>62724755.446346901</v>
      </c>
      <c r="U66">
        <f t="shared" si="8"/>
        <v>62724755.446346901</v>
      </c>
      <c r="V66">
        <f t="shared" si="8"/>
        <v>62724755.446346901</v>
      </c>
      <c r="W66">
        <f t="shared" si="8"/>
        <v>62724755.446346901</v>
      </c>
    </row>
    <row r="67" spans="1:23" x14ac:dyDescent="0.25">
      <c r="A67" t="s">
        <v>65</v>
      </c>
      <c r="B67" t="s">
        <v>6</v>
      </c>
      <c r="C67" t="s">
        <v>16</v>
      </c>
      <c r="D67" t="s">
        <v>17</v>
      </c>
      <c r="E67" t="s">
        <v>64</v>
      </c>
      <c r="F67" t="s">
        <v>79</v>
      </c>
      <c r="G67" t="s">
        <v>54</v>
      </c>
      <c r="J67" t="s">
        <v>29</v>
      </c>
      <c r="L67" t="s">
        <v>19</v>
      </c>
      <c r="M67">
        <v>2.9937661000000001E-2</v>
      </c>
      <c r="N67">
        <f t="shared" si="8"/>
        <v>2.9937661000000001E-2</v>
      </c>
      <c r="O67">
        <f t="shared" si="8"/>
        <v>2.9937661000000001E-2</v>
      </c>
      <c r="P67">
        <f t="shared" si="8"/>
        <v>2.9937661000000001E-2</v>
      </c>
      <c r="Q67">
        <f t="shared" si="8"/>
        <v>2.9937661000000001E-2</v>
      </c>
      <c r="R67">
        <f t="shared" si="8"/>
        <v>2.9937661000000001E-2</v>
      </c>
      <c r="S67">
        <f t="shared" si="8"/>
        <v>2.9937661000000001E-2</v>
      </c>
      <c r="T67">
        <f t="shared" si="8"/>
        <v>2.9937661000000001E-2</v>
      </c>
      <c r="U67">
        <f t="shared" si="8"/>
        <v>2.9937661000000001E-2</v>
      </c>
      <c r="V67">
        <f t="shared" si="8"/>
        <v>2.9937661000000001E-2</v>
      </c>
      <c r="W67">
        <f t="shared" si="8"/>
        <v>2.9937661000000001E-2</v>
      </c>
    </row>
    <row r="68" spans="1:23" x14ac:dyDescent="0.25">
      <c r="A68" t="s">
        <v>65</v>
      </c>
      <c r="B68" t="s">
        <v>6</v>
      </c>
      <c r="C68" t="s">
        <v>16</v>
      </c>
      <c r="D68" t="s">
        <v>17</v>
      </c>
      <c r="E68" t="s">
        <v>64</v>
      </c>
      <c r="F68" t="s">
        <v>79</v>
      </c>
      <c r="G68" t="s">
        <v>54</v>
      </c>
      <c r="J68" t="s">
        <v>78</v>
      </c>
      <c r="L68" t="s">
        <v>19</v>
      </c>
      <c r="M68">
        <v>3.015723E-2</v>
      </c>
      <c r="N68">
        <f t="shared" si="8"/>
        <v>3.015723E-2</v>
      </c>
      <c r="O68">
        <f t="shared" si="8"/>
        <v>3.015723E-2</v>
      </c>
      <c r="P68">
        <f t="shared" si="8"/>
        <v>3.015723E-2</v>
      </c>
      <c r="Q68">
        <f t="shared" si="8"/>
        <v>3.015723E-2</v>
      </c>
      <c r="R68">
        <f t="shared" si="8"/>
        <v>3.015723E-2</v>
      </c>
      <c r="S68">
        <f t="shared" si="8"/>
        <v>3.015723E-2</v>
      </c>
      <c r="T68">
        <f t="shared" si="8"/>
        <v>3.015723E-2</v>
      </c>
      <c r="U68">
        <f t="shared" si="8"/>
        <v>3.015723E-2</v>
      </c>
      <c r="V68">
        <f t="shared" si="8"/>
        <v>3.015723E-2</v>
      </c>
      <c r="W68">
        <f t="shared" si="8"/>
        <v>3.015723E-2</v>
      </c>
    </row>
    <row r="69" spans="1:23" x14ac:dyDescent="0.25">
      <c r="A69" t="s">
        <v>76</v>
      </c>
      <c r="B69" t="s">
        <v>6</v>
      </c>
      <c r="C69" t="s">
        <v>16</v>
      </c>
      <c r="D69" t="s">
        <v>17</v>
      </c>
      <c r="E69" t="s">
        <v>80</v>
      </c>
      <c r="G69" t="s">
        <v>18</v>
      </c>
      <c r="L69" t="s">
        <v>77</v>
      </c>
    </row>
    <row r="70" spans="1:23" x14ac:dyDescent="0.25">
      <c r="A70" t="s">
        <v>76</v>
      </c>
      <c r="B70" t="s">
        <v>6</v>
      </c>
      <c r="C70" t="s">
        <v>16</v>
      </c>
      <c r="D70" t="s">
        <v>17</v>
      </c>
      <c r="E70" t="s">
        <v>80</v>
      </c>
      <c r="G70" t="s">
        <v>20</v>
      </c>
      <c r="H70" t="s">
        <v>57</v>
      </c>
    </row>
    <row r="71" spans="1:23" x14ac:dyDescent="0.25">
      <c r="A71" t="s">
        <v>76</v>
      </c>
      <c r="B71" t="s">
        <v>6</v>
      </c>
      <c r="C71" t="s">
        <v>16</v>
      </c>
      <c r="D71" t="s">
        <v>17</v>
      </c>
      <c r="E71" t="s">
        <v>80</v>
      </c>
      <c r="G71" t="s">
        <v>58</v>
      </c>
      <c r="L71" t="s">
        <v>59</v>
      </c>
      <c r="M71">
        <v>0.25</v>
      </c>
      <c r="N71">
        <f t="shared" ref="N71:W72" si="9">M71</f>
        <v>0.25</v>
      </c>
      <c r="O71">
        <f t="shared" si="9"/>
        <v>0.25</v>
      </c>
      <c r="P71">
        <f t="shared" si="9"/>
        <v>0.25</v>
      </c>
      <c r="Q71">
        <f t="shared" si="9"/>
        <v>0.25</v>
      </c>
      <c r="R71">
        <f t="shared" si="9"/>
        <v>0.25</v>
      </c>
      <c r="S71">
        <f t="shared" si="9"/>
        <v>0.25</v>
      </c>
      <c r="T71">
        <f t="shared" si="9"/>
        <v>0.25</v>
      </c>
      <c r="U71">
        <f t="shared" si="9"/>
        <v>0.25</v>
      </c>
      <c r="V71">
        <f t="shared" si="9"/>
        <v>0.25</v>
      </c>
      <c r="W71">
        <f t="shared" si="9"/>
        <v>0.25</v>
      </c>
    </row>
    <row r="72" spans="1:23" x14ac:dyDescent="0.25">
      <c r="A72" t="s">
        <v>76</v>
      </c>
      <c r="B72" t="s">
        <v>6</v>
      </c>
      <c r="C72" t="s">
        <v>16</v>
      </c>
      <c r="D72" t="s">
        <v>17</v>
      </c>
      <c r="E72" t="s">
        <v>80</v>
      </c>
      <c r="G72" t="s">
        <v>60</v>
      </c>
      <c r="M72">
        <v>10</v>
      </c>
      <c r="N72">
        <f t="shared" si="9"/>
        <v>10</v>
      </c>
      <c r="O72">
        <f t="shared" si="9"/>
        <v>10</v>
      </c>
      <c r="P72">
        <f t="shared" si="9"/>
        <v>10</v>
      </c>
      <c r="Q72">
        <f t="shared" si="9"/>
        <v>10</v>
      </c>
      <c r="R72">
        <f t="shared" si="9"/>
        <v>10</v>
      </c>
      <c r="S72">
        <f t="shared" si="9"/>
        <v>10</v>
      </c>
      <c r="T72">
        <f t="shared" si="9"/>
        <v>10</v>
      </c>
      <c r="U72">
        <f t="shared" si="9"/>
        <v>10</v>
      </c>
      <c r="V72">
        <f t="shared" si="9"/>
        <v>10</v>
      </c>
      <c r="W72">
        <f t="shared" si="9"/>
        <v>10</v>
      </c>
    </row>
    <row r="73" spans="1:23" x14ac:dyDescent="0.25">
      <c r="A73" t="s">
        <v>76</v>
      </c>
      <c r="B73" t="s">
        <v>6</v>
      </c>
      <c r="C73" t="s">
        <v>16</v>
      </c>
      <c r="D73" t="s">
        <v>17</v>
      </c>
      <c r="E73" t="s">
        <v>80</v>
      </c>
      <c r="F73" t="s">
        <v>81</v>
      </c>
      <c r="G73" t="s">
        <v>7</v>
      </c>
    </row>
    <row r="74" spans="1:23" x14ac:dyDescent="0.25">
      <c r="A74" t="s">
        <v>76</v>
      </c>
      <c r="B74" t="s">
        <v>6</v>
      </c>
      <c r="C74" t="s">
        <v>16</v>
      </c>
      <c r="D74" t="s">
        <v>17</v>
      </c>
      <c r="E74" t="s">
        <v>80</v>
      </c>
      <c r="F74" t="s">
        <v>81</v>
      </c>
      <c r="G74" t="s">
        <v>67</v>
      </c>
      <c r="L74" t="s">
        <v>68</v>
      </c>
      <c r="M74">
        <v>1995</v>
      </c>
      <c r="N74">
        <f t="shared" ref="N74:W76" si="10">M74</f>
        <v>1995</v>
      </c>
      <c r="O74">
        <f t="shared" si="10"/>
        <v>1995</v>
      </c>
      <c r="P74">
        <f t="shared" si="10"/>
        <v>1995</v>
      </c>
      <c r="Q74">
        <f t="shared" si="10"/>
        <v>1995</v>
      </c>
      <c r="R74">
        <f t="shared" si="10"/>
        <v>1995</v>
      </c>
      <c r="S74">
        <f t="shared" si="10"/>
        <v>1995</v>
      </c>
      <c r="T74">
        <f t="shared" si="10"/>
        <v>1995</v>
      </c>
      <c r="U74">
        <f t="shared" si="10"/>
        <v>1995</v>
      </c>
      <c r="V74">
        <f t="shared" si="10"/>
        <v>1995</v>
      </c>
      <c r="W74">
        <f t="shared" si="10"/>
        <v>1995</v>
      </c>
    </row>
    <row r="75" spans="1:23" x14ac:dyDescent="0.25">
      <c r="A75" t="s">
        <v>76</v>
      </c>
      <c r="B75" t="s">
        <v>6</v>
      </c>
      <c r="C75" t="s">
        <v>16</v>
      </c>
      <c r="D75" t="s">
        <v>17</v>
      </c>
      <c r="E75" t="s">
        <v>80</v>
      </c>
      <c r="F75" t="s">
        <v>81</v>
      </c>
      <c r="G75" t="s">
        <v>69</v>
      </c>
      <c r="L75" t="s">
        <v>68</v>
      </c>
      <c r="M75">
        <v>2101</v>
      </c>
      <c r="N75">
        <f t="shared" si="10"/>
        <v>2101</v>
      </c>
      <c r="O75">
        <f t="shared" si="10"/>
        <v>2101</v>
      </c>
      <c r="P75">
        <f t="shared" si="10"/>
        <v>2101</v>
      </c>
      <c r="Q75">
        <f t="shared" si="10"/>
        <v>2101</v>
      </c>
      <c r="R75">
        <f t="shared" si="10"/>
        <v>2101</v>
      </c>
      <c r="S75">
        <f t="shared" si="10"/>
        <v>2101</v>
      </c>
      <c r="T75">
        <f t="shared" si="10"/>
        <v>2101</v>
      </c>
      <c r="U75">
        <f t="shared" si="10"/>
        <v>2101</v>
      </c>
      <c r="V75">
        <f t="shared" si="10"/>
        <v>2101</v>
      </c>
      <c r="W75">
        <f t="shared" si="10"/>
        <v>2101</v>
      </c>
    </row>
    <row r="76" spans="1:23" x14ac:dyDescent="0.25">
      <c r="A76" t="s">
        <v>76</v>
      </c>
      <c r="B76" t="s">
        <v>6</v>
      </c>
      <c r="C76" t="s">
        <v>16</v>
      </c>
      <c r="D76" t="s">
        <v>17</v>
      </c>
      <c r="E76" t="s">
        <v>80</v>
      </c>
      <c r="F76" t="s">
        <v>81</v>
      </c>
      <c r="G76" t="s">
        <v>70</v>
      </c>
      <c r="L76" t="s">
        <v>71</v>
      </c>
      <c r="M76">
        <v>12</v>
      </c>
      <c r="N76">
        <f t="shared" si="10"/>
        <v>12</v>
      </c>
      <c r="O76">
        <f t="shared" si="10"/>
        <v>12</v>
      </c>
      <c r="P76">
        <f t="shared" si="10"/>
        <v>12</v>
      </c>
      <c r="Q76">
        <f t="shared" si="10"/>
        <v>12</v>
      </c>
      <c r="R76">
        <f t="shared" si="10"/>
        <v>12</v>
      </c>
      <c r="S76">
        <f t="shared" si="10"/>
        <v>12</v>
      </c>
      <c r="T76">
        <f t="shared" si="10"/>
        <v>12</v>
      </c>
      <c r="U76">
        <f t="shared" si="10"/>
        <v>12</v>
      </c>
      <c r="V76">
        <f t="shared" si="10"/>
        <v>12</v>
      </c>
      <c r="W76">
        <f t="shared" si="10"/>
        <v>12</v>
      </c>
    </row>
    <row r="77" spans="1:23" x14ac:dyDescent="0.25">
      <c r="A77" t="s">
        <v>76</v>
      </c>
      <c r="B77" t="s">
        <v>6</v>
      </c>
      <c r="C77" t="s">
        <v>16</v>
      </c>
      <c r="D77" t="s">
        <v>17</v>
      </c>
      <c r="E77" t="s">
        <v>80</v>
      </c>
      <c r="F77" t="s">
        <v>81</v>
      </c>
      <c r="G77" t="s">
        <v>62</v>
      </c>
      <c r="L77" t="s">
        <v>59</v>
      </c>
      <c r="M77">
        <v>1</v>
      </c>
    </row>
    <row r="78" spans="1:23" x14ac:dyDescent="0.25">
      <c r="A78" t="s">
        <v>76</v>
      </c>
      <c r="B78" t="s">
        <v>6</v>
      </c>
      <c r="C78" t="s">
        <v>16</v>
      </c>
      <c r="D78" t="s">
        <v>17</v>
      </c>
      <c r="E78" t="s">
        <v>80</v>
      </c>
      <c r="F78" t="s">
        <v>81</v>
      </c>
      <c r="G78" t="s">
        <v>72</v>
      </c>
      <c r="L78" t="s">
        <v>77</v>
      </c>
      <c r="M78">
        <v>1</v>
      </c>
      <c r="N78">
        <f t="shared" ref="N78:W83" si="11">M78</f>
        <v>1</v>
      </c>
      <c r="O78">
        <f t="shared" si="11"/>
        <v>1</v>
      </c>
      <c r="P78">
        <f t="shared" si="11"/>
        <v>1</v>
      </c>
      <c r="Q78">
        <f t="shared" si="11"/>
        <v>1</v>
      </c>
      <c r="R78">
        <f t="shared" si="11"/>
        <v>1</v>
      </c>
      <c r="S78">
        <f t="shared" si="11"/>
        <v>1</v>
      </c>
      <c r="T78">
        <f t="shared" si="11"/>
        <v>1</v>
      </c>
      <c r="U78">
        <f t="shared" si="11"/>
        <v>1</v>
      </c>
      <c r="V78">
        <f t="shared" si="11"/>
        <v>1</v>
      </c>
      <c r="W78">
        <f t="shared" si="11"/>
        <v>1</v>
      </c>
    </row>
    <row r="79" spans="1:23" x14ac:dyDescent="0.25">
      <c r="A79" t="s">
        <v>76</v>
      </c>
      <c r="B79" t="s">
        <v>6</v>
      </c>
      <c r="C79" t="s">
        <v>16</v>
      </c>
      <c r="D79" t="s">
        <v>17</v>
      </c>
      <c r="E79" t="s">
        <v>80</v>
      </c>
      <c r="F79" t="s">
        <v>81</v>
      </c>
      <c r="G79" t="s">
        <v>73</v>
      </c>
      <c r="L79" t="s">
        <v>74</v>
      </c>
      <c r="M79">
        <v>12.075605531346</v>
      </c>
      <c r="N79">
        <f t="shared" si="11"/>
        <v>12.075605531346</v>
      </c>
      <c r="O79">
        <f t="shared" si="11"/>
        <v>12.075605531346</v>
      </c>
      <c r="P79">
        <f t="shared" si="11"/>
        <v>12.075605531346</v>
      </c>
      <c r="Q79">
        <f t="shared" si="11"/>
        <v>12.075605531346</v>
      </c>
      <c r="R79">
        <f t="shared" si="11"/>
        <v>12.075605531346</v>
      </c>
      <c r="S79">
        <f t="shared" si="11"/>
        <v>12.075605531346</v>
      </c>
      <c r="T79">
        <f t="shared" si="11"/>
        <v>12.075605531346</v>
      </c>
      <c r="U79">
        <f t="shared" si="11"/>
        <v>12.075605531346</v>
      </c>
      <c r="V79">
        <f t="shared" si="11"/>
        <v>12.075605531346</v>
      </c>
      <c r="W79">
        <f t="shared" si="11"/>
        <v>12.075605531346</v>
      </c>
    </row>
    <row r="80" spans="1:23" x14ac:dyDescent="0.25">
      <c r="A80" t="s">
        <v>76</v>
      </c>
      <c r="B80" t="s">
        <v>6</v>
      </c>
      <c r="C80" t="s">
        <v>16</v>
      </c>
      <c r="D80" t="s">
        <v>17</v>
      </c>
      <c r="E80" t="s">
        <v>80</v>
      </c>
      <c r="F80" t="s">
        <v>81</v>
      </c>
      <c r="G80" t="s">
        <v>75</v>
      </c>
      <c r="L80" t="s">
        <v>74</v>
      </c>
      <c r="M80">
        <v>10.136137191238999</v>
      </c>
      <c r="N80">
        <f t="shared" si="11"/>
        <v>10.136137191238999</v>
      </c>
      <c r="O80">
        <f t="shared" si="11"/>
        <v>10.136137191238999</v>
      </c>
      <c r="P80">
        <f t="shared" si="11"/>
        <v>10.136137191238999</v>
      </c>
      <c r="Q80">
        <f t="shared" si="11"/>
        <v>10.136137191238999</v>
      </c>
      <c r="R80">
        <f t="shared" si="11"/>
        <v>10.136137191238999</v>
      </c>
      <c r="S80">
        <f t="shared" si="11"/>
        <v>10.136137191238999</v>
      </c>
      <c r="T80">
        <f t="shared" si="11"/>
        <v>10.136137191238999</v>
      </c>
      <c r="U80">
        <f t="shared" si="11"/>
        <v>10.136137191238999</v>
      </c>
      <c r="V80">
        <f t="shared" si="11"/>
        <v>10.136137191238999</v>
      </c>
      <c r="W80">
        <f t="shared" si="11"/>
        <v>10.136137191238999</v>
      </c>
    </row>
    <row r="81" spans="1:23" x14ac:dyDescent="0.25">
      <c r="A81" t="s">
        <v>76</v>
      </c>
      <c r="B81" t="s">
        <v>6</v>
      </c>
      <c r="C81" t="s">
        <v>16</v>
      </c>
      <c r="D81" t="s">
        <v>17</v>
      </c>
      <c r="E81" t="s">
        <v>80</v>
      </c>
      <c r="F81" t="s">
        <v>81</v>
      </c>
      <c r="G81" t="s">
        <v>54</v>
      </c>
      <c r="J81" t="s">
        <v>29</v>
      </c>
      <c r="L81" t="s">
        <v>19</v>
      </c>
      <c r="M81">
        <v>8.6707334999999996E-2</v>
      </c>
      <c r="N81">
        <f t="shared" si="11"/>
        <v>8.6707334999999996E-2</v>
      </c>
      <c r="O81">
        <f t="shared" si="11"/>
        <v>8.6707334999999996E-2</v>
      </c>
      <c r="P81">
        <f t="shared" si="11"/>
        <v>8.6707334999999996E-2</v>
      </c>
      <c r="Q81">
        <f t="shared" si="11"/>
        <v>8.6707334999999996E-2</v>
      </c>
      <c r="R81">
        <f t="shared" si="11"/>
        <v>8.6707334999999996E-2</v>
      </c>
      <c r="S81">
        <f t="shared" si="11"/>
        <v>8.6707334999999996E-2</v>
      </c>
      <c r="T81">
        <f t="shared" si="11"/>
        <v>8.6707334999999996E-2</v>
      </c>
      <c r="U81">
        <f t="shared" si="11"/>
        <v>8.6707334999999996E-2</v>
      </c>
      <c r="V81">
        <f t="shared" si="11"/>
        <v>8.6707334999999996E-2</v>
      </c>
      <c r="W81">
        <f t="shared" si="11"/>
        <v>8.6707334999999996E-2</v>
      </c>
    </row>
    <row r="82" spans="1:23" x14ac:dyDescent="0.25">
      <c r="A82" t="s">
        <v>76</v>
      </c>
      <c r="B82" t="s">
        <v>6</v>
      </c>
      <c r="C82" t="s">
        <v>16</v>
      </c>
      <c r="D82" t="s">
        <v>17</v>
      </c>
      <c r="E82" t="s">
        <v>80</v>
      </c>
      <c r="F82" t="s">
        <v>81</v>
      </c>
      <c r="G82" t="s">
        <v>54</v>
      </c>
      <c r="J82" t="s">
        <v>30</v>
      </c>
      <c r="L82" t="s">
        <v>19</v>
      </c>
      <c r="M82">
        <v>1.1836397E-2</v>
      </c>
      <c r="N82">
        <f t="shared" si="11"/>
        <v>1.1836397E-2</v>
      </c>
      <c r="O82">
        <f t="shared" si="11"/>
        <v>1.1836397E-2</v>
      </c>
      <c r="P82">
        <f t="shared" si="11"/>
        <v>1.1836397E-2</v>
      </c>
      <c r="Q82">
        <f t="shared" si="11"/>
        <v>1.1836397E-2</v>
      </c>
      <c r="R82">
        <f t="shared" si="11"/>
        <v>1.1836397E-2</v>
      </c>
      <c r="S82">
        <f t="shared" si="11"/>
        <v>1.1836397E-2</v>
      </c>
      <c r="T82">
        <f t="shared" si="11"/>
        <v>1.1836397E-2</v>
      </c>
      <c r="U82">
        <f t="shared" si="11"/>
        <v>1.1836397E-2</v>
      </c>
      <c r="V82">
        <f t="shared" si="11"/>
        <v>1.1836397E-2</v>
      </c>
      <c r="W82">
        <f t="shared" si="11"/>
        <v>1.1836397E-2</v>
      </c>
    </row>
    <row r="83" spans="1:23" x14ac:dyDescent="0.25">
      <c r="A83" t="s">
        <v>76</v>
      </c>
      <c r="B83" t="s">
        <v>6</v>
      </c>
      <c r="C83" t="s">
        <v>16</v>
      </c>
      <c r="D83" t="s">
        <v>17</v>
      </c>
      <c r="E83" t="s">
        <v>80</v>
      </c>
      <c r="F83" t="s">
        <v>81</v>
      </c>
      <c r="G83" t="s">
        <v>54</v>
      </c>
      <c r="J83" t="s">
        <v>37</v>
      </c>
      <c r="L83" t="s">
        <v>19</v>
      </c>
      <c r="M83">
        <v>0.15297515811446299</v>
      </c>
      <c r="N83">
        <f t="shared" si="11"/>
        <v>0.15297515811446299</v>
      </c>
      <c r="O83">
        <f t="shared" si="11"/>
        <v>0.15297515811446299</v>
      </c>
      <c r="P83">
        <f t="shared" si="11"/>
        <v>0.15297515811446299</v>
      </c>
      <c r="Q83">
        <f t="shared" si="11"/>
        <v>0.15297515811446299</v>
      </c>
      <c r="R83">
        <f t="shared" si="11"/>
        <v>0.15297515811446299</v>
      </c>
      <c r="S83">
        <f t="shared" si="11"/>
        <v>0.15297515811446299</v>
      </c>
      <c r="T83">
        <f t="shared" si="11"/>
        <v>0.15297515811446299</v>
      </c>
      <c r="U83">
        <f t="shared" si="11"/>
        <v>0.15297515811446299</v>
      </c>
      <c r="V83">
        <f t="shared" si="11"/>
        <v>0.15297515811446299</v>
      </c>
      <c r="W83">
        <f t="shared" si="11"/>
        <v>0.15297515811446299</v>
      </c>
    </row>
    <row r="84" spans="1:23" x14ac:dyDescent="0.25">
      <c r="A84" t="s">
        <v>76</v>
      </c>
      <c r="B84" t="s">
        <v>6</v>
      </c>
      <c r="C84" t="s">
        <v>16</v>
      </c>
      <c r="D84" t="s">
        <v>17</v>
      </c>
      <c r="E84" t="s">
        <v>80</v>
      </c>
      <c r="F84" t="s">
        <v>82</v>
      </c>
      <c r="G84" t="s">
        <v>7</v>
      </c>
    </row>
    <row r="85" spans="1:23" x14ac:dyDescent="0.25">
      <c r="A85" t="s">
        <v>76</v>
      </c>
      <c r="B85" t="s">
        <v>6</v>
      </c>
      <c r="C85" t="s">
        <v>16</v>
      </c>
      <c r="D85" t="s">
        <v>17</v>
      </c>
      <c r="E85" t="s">
        <v>80</v>
      </c>
      <c r="F85" t="s">
        <v>82</v>
      </c>
      <c r="G85" t="s">
        <v>67</v>
      </c>
      <c r="L85" t="s">
        <v>68</v>
      </c>
      <c r="M85">
        <v>1995</v>
      </c>
      <c r="N85">
        <f t="shared" ref="N85:W87" si="12">M85</f>
        <v>1995</v>
      </c>
      <c r="O85">
        <f t="shared" si="12"/>
        <v>1995</v>
      </c>
      <c r="P85">
        <f t="shared" si="12"/>
        <v>1995</v>
      </c>
      <c r="Q85">
        <f t="shared" si="12"/>
        <v>1995</v>
      </c>
      <c r="R85">
        <f t="shared" si="12"/>
        <v>1995</v>
      </c>
      <c r="S85">
        <f t="shared" si="12"/>
        <v>1995</v>
      </c>
      <c r="T85">
        <f t="shared" si="12"/>
        <v>1995</v>
      </c>
      <c r="U85">
        <f t="shared" si="12"/>
        <v>1995</v>
      </c>
      <c r="V85">
        <f t="shared" si="12"/>
        <v>1995</v>
      </c>
      <c r="W85">
        <f t="shared" si="12"/>
        <v>1995</v>
      </c>
    </row>
    <row r="86" spans="1:23" x14ac:dyDescent="0.25">
      <c r="A86" t="s">
        <v>76</v>
      </c>
      <c r="B86" t="s">
        <v>6</v>
      </c>
      <c r="C86" t="s">
        <v>16</v>
      </c>
      <c r="D86" t="s">
        <v>17</v>
      </c>
      <c r="E86" t="s">
        <v>80</v>
      </c>
      <c r="F86" t="s">
        <v>82</v>
      </c>
      <c r="G86" t="s">
        <v>69</v>
      </c>
      <c r="L86" t="s">
        <v>68</v>
      </c>
      <c r="M86">
        <v>2101</v>
      </c>
      <c r="N86">
        <f t="shared" si="12"/>
        <v>2101</v>
      </c>
      <c r="O86">
        <f t="shared" si="12"/>
        <v>2101</v>
      </c>
      <c r="P86">
        <f t="shared" si="12"/>
        <v>2101</v>
      </c>
      <c r="Q86">
        <f t="shared" si="12"/>
        <v>2101</v>
      </c>
      <c r="R86">
        <f t="shared" si="12"/>
        <v>2101</v>
      </c>
      <c r="S86">
        <f t="shared" si="12"/>
        <v>2101</v>
      </c>
      <c r="T86">
        <f t="shared" si="12"/>
        <v>2101</v>
      </c>
      <c r="U86">
        <f t="shared" si="12"/>
        <v>2101</v>
      </c>
      <c r="V86">
        <f t="shared" si="12"/>
        <v>2101</v>
      </c>
      <c r="W86">
        <f t="shared" si="12"/>
        <v>2101</v>
      </c>
    </row>
    <row r="87" spans="1:23" x14ac:dyDescent="0.25">
      <c r="A87" t="s">
        <v>76</v>
      </c>
      <c r="B87" t="s">
        <v>6</v>
      </c>
      <c r="C87" t="s">
        <v>16</v>
      </c>
      <c r="D87" t="s">
        <v>17</v>
      </c>
      <c r="E87" t="s">
        <v>80</v>
      </c>
      <c r="F87" t="s">
        <v>82</v>
      </c>
      <c r="G87" t="s">
        <v>70</v>
      </c>
      <c r="L87" t="s">
        <v>71</v>
      </c>
      <c r="M87">
        <v>12</v>
      </c>
      <c r="N87">
        <f t="shared" si="12"/>
        <v>12</v>
      </c>
      <c r="O87">
        <f t="shared" si="12"/>
        <v>12</v>
      </c>
      <c r="P87">
        <f t="shared" si="12"/>
        <v>12</v>
      </c>
      <c r="Q87">
        <f t="shared" si="12"/>
        <v>12</v>
      </c>
      <c r="R87">
        <f t="shared" si="12"/>
        <v>12</v>
      </c>
      <c r="S87">
        <f t="shared" si="12"/>
        <v>12</v>
      </c>
      <c r="T87">
        <f t="shared" si="12"/>
        <v>12</v>
      </c>
      <c r="U87">
        <f t="shared" si="12"/>
        <v>12</v>
      </c>
      <c r="V87">
        <f t="shared" si="12"/>
        <v>12</v>
      </c>
      <c r="W87">
        <f t="shared" si="12"/>
        <v>12</v>
      </c>
    </row>
    <row r="88" spans="1:23" x14ac:dyDescent="0.25">
      <c r="A88" t="s">
        <v>76</v>
      </c>
      <c r="B88" t="s">
        <v>6</v>
      </c>
      <c r="C88" t="s">
        <v>16</v>
      </c>
      <c r="D88" t="s">
        <v>17</v>
      </c>
      <c r="E88" t="s">
        <v>80</v>
      </c>
      <c r="F88" t="s">
        <v>82</v>
      </c>
      <c r="G88" t="s">
        <v>62</v>
      </c>
      <c r="L88" t="s">
        <v>59</v>
      </c>
      <c r="M88">
        <v>0</v>
      </c>
    </row>
    <row r="89" spans="1:23" x14ac:dyDescent="0.25">
      <c r="A89" t="s">
        <v>76</v>
      </c>
      <c r="B89" t="s">
        <v>6</v>
      </c>
      <c r="C89" t="s">
        <v>16</v>
      </c>
      <c r="D89" t="s">
        <v>17</v>
      </c>
      <c r="E89" t="s">
        <v>80</v>
      </c>
      <c r="F89" t="s">
        <v>82</v>
      </c>
      <c r="G89" t="s">
        <v>72</v>
      </c>
      <c r="L89" t="s">
        <v>77</v>
      </c>
      <c r="M89">
        <v>1</v>
      </c>
      <c r="N89">
        <f t="shared" ref="N89:W94" si="13">M89</f>
        <v>1</v>
      </c>
      <c r="O89">
        <f t="shared" si="13"/>
        <v>1</v>
      </c>
      <c r="P89">
        <f t="shared" si="13"/>
        <v>1</v>
      </c>
      <c r="Q89">
        <f t="shared" si="13"/>
        <v>1</v>
      </c>
      <c r="R89">
        <f t="shared" si="13"/>
        <v>1</v>
      </c>
      <c r="S89">
        <f t="shared" si="13"/>
        <v>1</v>
      </c>
      <c r="T89">
        <f t="shared" si="13"/>
        <v>1</v>
      </c>
      <c r="U89">
        <f t="shared" si="13"/>
        <v>1</v>
      </c>
      <c r="V89">
        <f t="shared" si="13"/>
        <v>1</v>
      </c>
      <c r="W89">
        <f t="shared" si="13"/>
        <v>1</v>
      </c>
    </row>
    <row r="90" spans="1:23" x14ac:dyDescent="0.25">
      <c r="A90" t="s">
        <v>76</v>
      </c>
      <c r="B90" t="s">
        <v>6</v>
      </c>
      <c r="C90" t="s">
        <v>16</v>
      </c>
      <c r="D90" t="s">
        <v>17</v>
      </c>
      <c r="E90" t="s">
        <v>80</v>
      </c>
      <c r="F90" t="s">
        <v>82</v>
      </c>
      <c r="G90" t="s">
        <v>73</v>
      </c>
      <c r="L90" t="s">
        <v>74</v>
      </c>
      <c r="M90">
        <v>15.564113795956899</v>
      </c>
      <c r="N90">
        <f t="shared" si="13"/>
        <v>15.564113795956899</v>
      </c>
      <c r="O90">
        <f t="shared" si="13"/>
        <v>15.564113795956899</v>
      </c>
      <c r="P90">
        <f t="shared" si="13"/>
        <v>15.564113795956899</v>
      </c>
      <c r="Q90">
        <f t="shared" si="13"/>
        <v>15.564113795956899</v>
      </c>
      <c r="R90">
        <f t="shared" si="13"/>
        <v>15.564113795956899</v>
      </c>
      <c r="S90">
        <f t="shared" si="13"/>
        <v>15.564113795956899</v>
      </c>
      <c r="T90">
        <f t="shared" si="13"/>
        <v>15.564113795956899</v>
      </c>
      <c r="U90">
        <f t="shared" si="13"/>
        <v>15.564113795956899</v>
      </c>
      <c r="V90">
        <f t="shared" si="13"/>
        <v>15.564113795956899</v>
      </c>
      <c r="W90">
        <f t="shared" si="13"/>
        <v>15.564113795956899</v>
      </c>
    </row>
    <row r="91" spans="1:23" x14ac:dyDescent="0.25">
      <c r="A91" t="s">
        <v>76</v>
      </c>
      <c r="B91" t="s">
        <v>6</v>
      </c>
      <c r="C91" t="s">
        <v>16</v>
      </c>
      <c r="D91" t="s">
        <v>17</v>
      </c>
      <c r="E91" t="s">
        <v>80</v>
      </c>
      <c r="F91" t="s">
        <v>82</v>
      </c>
      <c r="G91" t="s">
        <v>75</v>
      </c>
      <c r="L91" t="s">
        <v>74</v>
      </c>
      <c r="M91">
        <v>10.136137191238999</v>
      </c>
      <c r="N91">
        <f t="shared" si="13"/>
        <v>10.136137191238999</v>
      </c>
      <c r="O91">
        <f t="shared" si="13"/>
        <v>10.136137191238999</v>
      </c>
      <c r="P91">
        <f t="shared" si="13"/>
        <v>10.136137191238999</v>
      </c>
      <c r="Q91">
        <f t="shared" si="13"/>
        <v>10.136137191238999</v>
      </c>
      <c r="R91">
        <f t="shared" si="13"/>
        <v>10.136137191238999</v>
      </c>
      <c r="S91">
        <f t="shared" si="13"/>
        <v>10.136137191238999</v>
      </c>
      <c r="T91">
        <f t="shared" si="13"/>
        <v>10.136137191238999</v>
      </c>
      <c r="U91">
        <f t="shared" si="13"/>
        <v>10.136137191238999</v>
      </c>
      <c r="V91">
        <f t="shared" si="13"/>
        <v>10.136137191238999</v>
      </c>
      <c r="W91">
        <f t="shared" si="13"/>
        <v>10.136137191238999</v>
      </c>
    </row>
    <row r="92" spans="1:23" x14ac:dyDescent="0.25">
      <c r="A92" t="s">
        <v>76</v>
      </c>
      <c r="B92" t="s">
        <v>6</v>
      </c>
      <c r="C92" t="s">
        <v>16</v>
      </c>
      <c r="D92" t="s">
        <v>17</v>
      </c>
      <c r="E92" t="s">
        <v>80</v>
      </c>
      <c r="F92" t="s">
        <v>82</v>
      </c>
      <c r="G92" t="s">
        <v>54</v>
      </c>
      <c r="J92" t="s">
        <v>29</v>
      </c>
      <c r="L92" t="s">
        <v>19</v>
      </c>
      <c r="M92">
        <v>8.6707334999999996E-2</v>
      </c>
      <c r="N92">
        <f t="shared" si="13"/>
        <v>8.6707334999999996E-2</v>
      </c>
      <c r="O92">
        <f t="shared" si="13"/>
        <v>8.6707334999999996E-2</v>
      </c>
      <c r="P92">
        <f t="shared" si="13"/>
        <v>8.6707334999999996E-2</v>
      </c>
      <c r="Q92">
        <f t="shared" si="13"/>
        <v>8.6707334999999996E-2</v>
      </c>
      <c r="R92">
        <f t="shared" si="13"/>
        <v>8.6707334999999996E-2</v>
      </c>
      <c r="S92">
        <f t="shared" si="13"/>
        <v>8.6707334999999996E-2</v>
      </c>
      <c r="T92">
        <f t="shared" si="13"/>
        <v>8.6707334999999996E-2</v>
      </c>
      <c r="U92">
        <f t="shared" si="13"/>
        <v>8.6707334999999996E-2</v>
      </c>
      <c r="V92">
        <f t="shared" si="13"/>
        <v>8.6707334999999996E-2</v>
      </c>
      <c r="W92">
        <f t="shared" si="13"/>
        <v>8.6707334999999996E-2</v>
      </c>
    </row>
    <row r="93" spans="1:23" x14ac:dyDescent="0.25">
      <c r="A93" t="s">
        <v>76</v>
      </c>
      <c r="B93" t="s">
        <v>6</v>
      </c>
      <c r="C93" t="s">
        <v>16</v>
      </c>
      <c r="D93" t="s">
        <v>17</v>
      </c>
      <c r="E93" t="s">
        <v>80</v>
      </c>
      <c r="F93" t="s">
        <v>82</v>
      </c>
      <c r="G93" t="s">
        <v>54</v>
      </c>
      <c r="J93" t="s">
        <v>30</v>
      </c>
      <c r="L93" t="s">
        <v>19</v>
      </c>
      <c r="M93">
        <v>1.1836397E-2</v>
      </c>
      <c r="N93">
        <f t="shared" si="13"/>
        <v>1.1836397E-2</v>
      </c>
      <c r="O93">
        <f t="shared" si="13"/>
        <v>1.1836397E-2</v>
      </c>
      <c r="P93">
        <f t="shared" si="13"/>
        <v>1.1836397E-2</v>
      </c>
      <c r="Q93">
        <f t="shared" si="13"/>
        <v>1.1836397E-2</v>
      </c>
      <c r="R93">
        <f t="shared" si="13"/>
        <v>1.1836397E-2</v>
      </c>
      <c r="S93">
        <f t="shared" si="13"/>
        <v>1.1836397E-2</v>
      </c>
      <c r="T93">
        <f t="shared" si="13"/>
        <v>1.1836397E-2</v>
      </c>
      <c r="U93">
        <f t="shared" si="13"/>
        <v>1.1836397E-2</v>
      </c>
      <c r="V93">
        <f t="shared" si="13"/>
        <v>1.1836397E-2</v>
      </c>
      <c r="W93">
        <f t="shared" si="13"/>
        <v>1.1836397E-2</v>
      </c>
    </row>
    <row r="94" spans="1:23" x14ac:dyDescent="0.25">
      <c r="A94" t="s">
        <v>76</v>
      </c>
      <c r="B94" t="s">
        <v>6</v>
      </c>
      <c r="C94" t="s">
        <v>16</v>
      </c>
      <c r="D94" t="s">
        <v>17</v>
      </c>
      <c r="E94" t="s">
        <v>80</v>
      </c>
      <c r="F94" t="s">
        <v>82</v>
      </c>
      <c r="G94" t="s">
        <v>54</v>
      </c>
      <c r="J94" t="s">
        <v>37</v>
      </c>
      <c r="L94" t="s">
        <v>19</v>
      </c>
      <c r="M94">
        <v>0.15297515811446299</v>
      </c>
      <c r="N94">
        <f t="shared" si="13"/>
        <v>0.15297515811446299</v>
      </c>
      <c r="O94">
        <f t="shared" si="13"/>
        <v>0.15297515811446299</v>
      </c>
      <c r="P94">
        <f t="shared" si="13"/>
        <v>0.15297515811446299</v>
      </c>
      <c r="Q94">
        <f t="shared" si="13"/>
        <v>0.15297515811446299</v>
      </c>
      <c r="R94">
        <f t="shared" si="13"/>
        <v>0.15297515811446299</v>
      </c>
      <c r="S94">
        <f t="shared" si="13"/>
        <v>0.15297515811446299</v>
      </c>
      <c r="T94">
        <f t="shared" si="13"/>
        <v>0.15297515811446299</v>
      </c>
      <c r="U94">
        <f t="shared" si="13"/>
        <v>0.15297515811446299</v>
      </c>
      <c r="V94">
        <f t="shared" si="13"/>
        <v>0.15297515811446299</v>
      </c>
      <c r="W94">
        <f t="shared" si="13"/>
        <v>0.15297515811446299</v>
      </c>
    </row>
    <row r="95" spans="1:23" x14ac:dyDescent="0.25">
      <c r="A95" t="s">
        <v>76</v>
      </c>
      <c r="B95" t="s">
        <v>6</v>
      </c>
      <c r="C95" t="s">
        <v>16</v>
      </c>
      <c r="D95" t="s">
        <v>17</v>
      </c>
      <c r="E95" t="s">
        <v>80</v>
      </c>
      <c r="F95" t="s">
        <v>83</v>
      </c>
      <c r="G95" t="s">
        <v>7</v>
      </c>
    </row>
    <row r="96" spans="1:23" x14ac:dyDescent="0.25">
      <c r="A96" t="s">
        <v>76</v>
      </c>
      <c r="B96" t="s">
        <v>6</v>
      </c>
      <c r="C96" t="s">
        <v>16</v>
      </c>
      <c r="D96" t="s">
        <v>17</v>
      </c>
      <c r="E96" t="s">
        <v>80</v>
      </c>
      <c r="F96" t="s">
        <v>83</v>
      </c>
      <c r="G96" t="s">
        <v>67</v>
      </c>
      <c r="L96" t="s">
        <v>68</v>
      </c>
      <c r="M96">
        <v>1995</v>
      </c>
      <c r="N96">
        <f t="shared" ref="N96:W98" si="14">M96</f>
        <v>1995</v>
      </c>
      <c r="O96">
        <f t="shared" si="14"/>
        <v>1995</v>
      </c>
      <c r="P96">
        <f t="shared" si="14"/>
        <v>1995</v>
      </c>
      <c r="Q96">
        <f t="shared" si="14"/>
        <v>1995</v>
      </c>
      <c r="R96">
        <f t="shared" si="14"/>
        <v>1995</v>
      </c>
      <c r="S96">
        <f t="shared" si="14"/>
        <v>1995</v>
      </c>
      <c r="T96">
        <f t="shared" si="14"/>
        <v>1995</v>
      </c>
      <c r="U96">
        <f t="shared" si="14"/>
        <v>1995</v>
      </c>
      <c r="V96">
        <f t="shared" si="14"/>
        <v>1995</v>
      </c>
      <c r="W96">
        <f t="shared" si="14"/>
        <v>1995</v>
      </c>
    </row>
    <row r="97" spans="1:23" x14ac:dyDescent="0.25">
      <c r="A97" t="s">
        <v>76</v>
      </c>
      <c r="B97" t="s">
        <v>6</v>
      </c>
      <c r="C97" t="s">
        <v>16</v>
      </c>
      <c r="D97" t="s">
        <v>17</v>
      </c>
      <c r="E97" t="s">
        <v>80</v>
      </c>
      <c r="F97" t="s">
        <v>83</v>
      </c>
      <c r="G97" t="s">
        <v>69</v>
      </c>
      <c r="L97" t="s">
        <v>68</v>
      </c>
      <c r="M97">
        <v>2101</v>
      </c>
      <c r="N97">
        <f t="shared" si="14"/>
        <v>2101</v>
      </c>
      <c r="O97">
        <f t="shared" si="14"/>
        <v>2101</v>
      </c>
      <c r="P97">
        <f t="shared" si="14"/>
        <v>2101</v>
      </c>
      <c r="Q97">
        <f t="shared" si="14"/>
        <v>2101</v>
      </c>
      <c r="R97">
        <f t="shared" si="14"/>
        <v>2101</v>
      </c>
      <c r="S97">
        <f t="shared" si="14"/>
        <v>2101</v>
      </c>
      <c r="T97">
        <f t="shared" si="14"/>
        <v>2101</v>
      </c>
      <c r="U97">
        <f t="shared" si="14"/>
        <v>2101</v>
      </c>
      <c r="V97">
        <f t="shared" si="14"/>
        <v>2101</v>
      </c>
      <c r="W97">
        <f t="shared" si="14"/>
        <v>2101</v>
      </c>
    </row>
    <row r="98" spans="1:23" x14ac:dyDescent="0.25">
      <c r="A98" t="s">
        <v>76</v>
      </c>
      <c r="B98" t="s">
        <v>6</v>
      </c>
      <c r="C98" t="s">
        <v>16</v>
      </c>
      <c r="D98" t="s">
        <v>17</v>
      </c>
      <c r="E98" t="s">
        <v>80</v>
      </c>
      <c r="F98" t="s">
        <v>83</v>
      </c>
      <c r="G98" t="s">
        <v>70</v>
      </c>
      <c r="L98" t="s">
        <v>71</v>
      </c>
      <c r="M98">
        <v>12</v>
      </c>
      <c r="N98">
        <f t="shared" si="14"/>
        <v>12</v>
      </c>
      <c r="O98">
        <f t="shared" si="14"/>
        <v>12</v>
      </c>
      <c r="P98">
        <f t="shared" si="14"/>
        <v>12</v>
      </c>
      <c r="Q98">
        <f t="shared" si="14"/>
        <v>12</v>
      </c>
      <c r="R98">
        <f t="shared" si="14"/>
        <v>12</v>
      </c>
      <c r="S98">
        <f t="shared" si="14"/>
        <v>12</v>
      </c>
      <c r="T98">
        <f t="shared" si="14"/>
        <v>12</v>
      </c>
      <c r="U98">
        <f t="shared" si="14"/>
        <v>12</v>
      </c>
      <c r="V98">
        <f t="shared" si="14"/>
        <v>12</v>
      </c>
      <c r="W98">
        <f t="shared" si="14"/>
        <v>12</v>
      </c>
    </row>
    <row r="99" spans="1:23" x14ac:dyDescent="0.25">
      <c r="A99" t="s">
        <v>76</v>
      </c>
      <c r="B99" t="s">
        <v>6</v>
      </c>
      <c r="C99" t="s">
        <v>16</v>
      </c>
      <c r="D99" t="s">
        <v>17</v>
      </c>
      <c r="E99" t="s">
        <v>80</v>
      </c>
      <c r="F99" t="s">
        <v>83</v>
      </c>
      <c r="G99" t="s">
        <v>62</v>
      </c>
      <c r="L99" t="s">
        <v>59</v>
      </c>
      <c r="M99">
        <v>0</v>
      </c>
    </row>
    <row r="100" spans="1:23" x14ac:dyDescent="0.25">
      <c r="A100" t="s">
        <v>76</v>
      </c>
      <c r="B100" t="s">
        <v>6</v>
      </c>
      <c r="C100" t="s">
        <v>16</v>
      </c>
      <c r="D100" t="s">
        <v>17</v>
      </c>
      <c r="E100" t="s">
        <v>80</v>
      </c>
      <c r="F100" t="s">
        <v>83</v>
      </c>
      <c r="G100" t="s">
        <v>72</v>
      </c>
      <c r="L100" t="s">
        <v>77</v>
      </c>
      <c r="M100">
        <v>1</v>
      </c>
      <c r="N100">
        <f t="shared" ref="N100:W105" si="15">M100</f>
        <v>1</v>
      </c>
      <c r="O100">
        <f t="shared" si="15"/>
        <v>1</v>
      </c>
      <c r="P100">
        <f t="shared" si="15"/>
        <v>1</v>
      </c>
      <c r="Q100">
        <f t="shared" si="15"/>
        <v>1</v>
      </c>
      <c r="R100">
        <f t="shared" si="15"/>
        <v>1</v>
      </c>
      <c r="S100">
        <f t="shared" si="15"/>
        <v>1</v>
      </c>
      <c r="T100">
        <f t="shared" si="15"/>
        <v>1</v>
      </c>
      <c r="U100">
        <f t="shared" si="15"/>
        <v>1</v>
      </c>
      <c r="V100">
        <f t="shared" si="15"/>
        <v>1</v>
      </c>
      <c r="W100">
        <f t="shared" si="15"/>
        <v>1</v>
      </c>
    </row>
    <row r="101" spans="1:23" x14ac:dyDescent="0.25">
      <c r="A101" t="s">
        <v>76</v>
      </c>
      <c r="B101" t="s">
        <v>6</v>
      </c>
      <c r="C101" t="s">
        <v>16</v>
      </c>
      <c r="D101" t="s">
        <v>17</v>
      </c>
      <c r="E101" t="s">
        <v>80</v>
      </c>
      <c r="F101" t="s">
        <v>83</v>
      </c>
      <c r="G101" t="s">
        <v>73</v>
      </c>
      <c r="L101" t="s">
        <v>74</v>
      </c>
      <c r="M101">
        <v>15.564113795956899</v>
      </c>
      <c r="N101">
        <f t="shared" si="15"/>
        <v>15.564113795956899</v>
      </c>
      <c r="O101">
        <f t="shared" si="15"/>
        <v>15.564113795956899</v>
      </c>
      <c r="P101">
        <f t="shared" si="15"/>
        <v>15.564113795956899</v>
      </c>
      <c r="Q101">
        <f t="shared" si="15"/>
        <v>15.564113795956899</v>
      </c>
      <c r="R101">
        <f t="shared" si="15"/>
        <v>15.564113795956899</v>
      </c>
      <c r="S101">
        <f t="shared" si="15"/>
        <v>15.564113795956899</v>
      </c>
      <c r="T101">
        <f t="shared" si="15"/>
        <v>15.564113795956899</v>
      </c>
      <c r="U101">
        <f t="shared" si="15"/>
        <v>15.564113795956899</v>
      </c>
      <c r="V101">
        <f t="shared" si="15"/>
        <v>15.564113795956899</v>
      </c>
      <c r="W101">
        <f t="shared" si="15"/>
        <v>15.564113795956899</v>
      </c>
    </row>
    <row r="102" spans="1:23" x14ac:dyDescent="0.25">
      <c r="A102" t="s">
        <v>76</v>
      </c>
      <c r="B102" t="s">
        <v>6</v>
      </c>
      <c r="C102" t="s">
        <v>16</v>
      </c>
      <c r="D102" t="s">
        <v>17</v>
      </c>
      <c r="E102" t="s">
        <v>80</v>
      </c>
      <c r="F102" t="s">
        <v>83</v>
      </c>
      <c r="G102" t="s">
        <v>75</v>
      </c>
      <c r="L102" t="s">
        <v>74</v>
      </c>
      <c r="M102">
        <v>10.136137191238999</v>
      </c>
      <c r="N102">
        <f t="shared" si="15"/>
        <v>10.136137191238999</v>
      </c>
      <c r="O102">
        <f t="shared" si="15"/>
        <v>10.136137191238999</v>
      </c>
      <c r="P102">
        <f t="shared" si="15"/>
        <v>10.136137191238999</v>
      </c>
      <c r="Q102">
        <f t="shared" si="15"/>
        <v>10.136137191238999</v>
      </c>
      <c r="R102">
        <f t="shared" si="15"/>
        <v>10.136137191238999</v>
      </c>
      <c r="S102">
        <f t="shared" si="15"/>
        <v>10.136137191238999</v>
      </c>
      <c r="T102">
        <f t="shared" si="15"/>
        <v>10.136137191238999</v>
      </c>
      <c r="U102">
        <f t="shared" si="15"/>
        <v>10.136137191238999</v>
      </c>
      <c r="V102">
        <f t="shared" si="15"/>
        <v>10.136137191238999</v>
      </c>
      <c r="W102">
        <f t="shared" si="15"/>
        <v>10.136137191238999</v>
      </c>
    </row>
    <row r="103" spans="1:23" x14ac:dyDescent="0.25">
      <c r="A103" t="s">
        <v>76</v>
      </c>
      <c r="B103" t="s">
        <v>6</v>
      </c>
      <c r="C103" t="s">
        <v>16</v>
      </c>
      <c r="D103" t="s">
        <v>17</v>
      </c>
      <c r="E103" t="s">
        <v>80</v>
      </c>
      <c r="F103" t="s">
        <v>83</v>
      </c>
      <c r="G103" t="s">
        <v>54</v>
      </c>
      <c r="J103" t="s">
        <v>23</v>
      </c>
      <c r="L103" t="s">
        <v>19</v>
      </c>
      <c r="M103">
        <v>8.6707334999999996E-2</v>
      </c>
      <c r="N103">
        <f t="shared" si="15"/>
        <v>8.6707334999999996E-2</v>
      </c>
      <c r="O103">
        <f t="shared" si="15"/>
        <v>8.6707334999999996E-2</v>
      </c>
      <c r="P103">
        <f t="shared" si="15"/>
        <v>8.6707334999999996E-2</v>
      </c>
      <c r="Q103">
        <f t="shared" si="15"/>
        <v>8.6707334999999996E-2</v>
      </c>
      <c r="R103">
        <f t="shared" si="15"/>
        <v>8.6707334999999996E-2</v>
      </c>
      <c r="S103">
        <f t="shared" si="15"/>
        <v>8.6707334999999996E-2</v>
      </c>
      <c r="T103">
        <f t="shared" si="15"/>
        <v>8.6707334999999996E-2</v>
      </c>
      <c r="U103">
        <f t="shared" si="15"/>
        <v>8.6707334999999996E-2</v>
      </c>
      <c r="V103">
        <f t="shared" si="15"/>
        <v>8.6707334999999996E-2</v>
      </c>
      <c r="W103">
        <f t="shared" si="15"/>
        <v>8.6707334999999996E-2</v>
      </c>
    </row>
    <row r="104" spans="1:23" x14ac:dyDescent="0.25">
      <c r="A104" t="s">
        <v>76</v>
      </c>
      <c r="B104" t="s">
        <v>6</v>
      </c>
      <c r="C104" t="s">
        <v>16</v>
      </c>
      <c r="D104" t="s">
        <v>17</v>
      </c>
      <c r="E104" t="s">
        <v>80</v>
      </c>
      <c r="F104" t="s">
        <v>83</v>
      </c>
      <c r="G104" t="s">
        <v>54</v>
      </c>
      <c r="J104" t="s">
        <v>30</v>
      </c>
      <c r="L104" t="s">
        <v>19</v>
      </c>
      <c r="M104">
        <v>1.1836397E-2</v>
      </c>
      <c r="N104">
        <f t="shared" si="15"/>
        <v>1.1836397E-2</v>
      </c>
      <c r="O104">
        <f t="shared" si="15"/>
        <v>1.1836397E-2</v>
      </c>
      <c r="P104">
        <f t="shared" si="15"/>
        <v>1.1836397E-2</v>
      </c>
      <c r="Q104">
        <f t="shared" si="15"/>
        <v>1.1836397E-2</v>
      </c>
      <c r="R104">
        <f t="shared" si="15"/>
        <v>1.1836397E-2</v>
      </c>
      <c r="S104">
        <f t="shared" si="15"/>
        <v>1.1836397E-2</v>
      </c>
      <c r="T104">
        <f t="shared" si="15"/>
        <v>1.1836397E-2</v>
      </c>
      <c r="U104">
        <f t="shared" si="15"/>
        <v>1.1836397E-2</v>
      </c>
      <c r="V104">
        <f t="shared" si="15"/>
        <v>1.1836397E-2</v>
      </c>
      <c r="W104">
        <f t="shared" si="15"/>
        <v>1.1836397E-2</v>
      </c>
    </row>
    <row r="105" spans="1:23" x14ac:dyDescent="0.25">
      <c r="A105" t="s">
        <v>76</v>
      </c>
      <c r="B105" t="s">
        <v>6</v>
      </c>
      <c r="C105" t="s">
        <v>16</v>
      </c>
      <c r="D105" t="s">
        <v>17</v>
      </c>
      <c r="E105" t="s">
        <v>80</v>
      </c>
      <c r="F105" t="s">
        <v>83</v>
      </c>
      <c r="G105" t="s">
        <v>54</v>
      </c>
      <c r="J105" t="s">
        <v>37</v>
      </c>
      <c r="L105" t="s">
        <v>19</v>
      </c>
      <c r="M105">
        <v>0.15297515811446299</v>
      </c>
      <c r="N105">
        <f t="shared" si="15"/>
        <v>0.15297515811446299</v>
      </c>
      <c r="O105">
        <f t="shared" si="15"/>
        <v>0.15297515811446299</v>
      </c>
      <c r="P105">
        <f t="shared" si="15"/>
        <v>0.15297515811446299</v>
      </c>
      <c r="Q105">
        <f t="shared" si="15"/>
        <v>0.15297515811446299</v>
      </c>
      <c r="R105">
        <f t="shared" si="15"/>
        <v>0.15297515811446299</v>
      </c>
      <c r="S105">
        <f t="shared" si="15"/>
        <v>0.15297515811446299</v>
      </c>
      <c r="T105">
        <f t="shared" si="15"/>
        <v>0.15297515811446299</v>
      </c>
      <c r="U105">
        <f t="shared" si="15"/>
        <v>0.15297515811446299</v>
      </c>
      <c r="V105">
        <f t="shared" si="15"/>
        <v>0.15297515811446299</v>
      </c>
      <c r="W105">
        <f t="shared" si="15"/>
        <v>0.15297515811446299</v>
      </c>
    </row>
    <row r="106" spans="1:23" x14ac:dyDescent="0.25">
      <c r="A106" t="s">
        <v>78</v>
      </c>
      <c r="B106" t="s">
        <v>6</v>
      </c>
      <c r="C106" t="s">
        <v>16</v>
      </c>
      <c r="D106" t="s">
        <v>17</v>
      </c>
      <c r="E106" t="s">
        <v>84</v>
      </c>
      <c r="G106" t="s">
        <v>18</v>
      </c>
      <c r="L106" t="s">
        <v>19</v>
      </c>
    </row>
    <row r="107" spans="1:23" x14ac:dyDescent="0.25">
      <c r="A107" t="s">
        <v>78</v>
      </c>
      <c r="B107" t="s">
        <v>6</v>
      </c>
      <c r="C107" t="s">
        <v>16</v>
      </c>
      <c r="D107" t="s">
        <v>17</v>
      </c>
      <c r="E107" t="s">
        <v>84</v>
      </c>
      <c r="G107" t="s">
        <v>20</v>
      </c>
      <c r="H107" t="s">
        <v>85</v>
      </c>
    </row>
    <row r="108" spans="1:23" x14ac:dyDescent="0.25">
      <c r="A108" t="s">
        <v>78</v>
      </c>
      <c r="B108" t="s">
        <v>6</v>
      </c>
      <c r="C108" t="s">
        <v>16</v>
      </c>
      <c r="D108" t="s">
        <v>17</v>
      </c>
      <c r="E108" t="s">
        <v>84</v>
      </c>
      <c r="G108" t="s">
        <v>58</v>
      </c>
      <c r="L108" t="s">
        <v>59</v>
      </c>
      <c r="M108">
        <v>0.4</v>
      </c>
      <c r="N108">
        <f t="shared" ref="N108:W109" si="16">M108</f>
        <v>0.4</v>
      </c>
      <c r="O108">
        <f t="shared" si="16"/>
        <v>0.4</v>
      </c>
      <c r="P108">
        <f t="shared" si="16"/>
        <v>0.4</v>
      </c>
      <c r="Q108">
        <f t="shared" si="16"/>
        <v>0.4</v>
      </c>
      <c r="R108">
        <f t="shared" si="16"/>
        <v>0.4</v>
      </c>
      <c r="S108">
        <f t="shared" si="16"/>
        <v>0.4</v>
      </c>
      <c r="T108">
        <f t="shared" si="16"/>
        <v>0.4</v>
      </c>
      <c r="U108">
        <f t="shared" si="16"/>
        <v>0.4</v>
      </c>
      <c r="V108">
        <f t="shared" si="16"/>
        <v>0.4</v>
      </c>
      <c r="W108">
        <f t="shared" si="16"/>
        <v>0.4</v>
      </c>
    </row>
    <row r="109" spans="1:23" x14ac:dyDescent="0.25">
      <c r="A109" t="s">
        <v>78</v>
      </c>
      <c r="B109" t="s">
        <v>6</v>
      </c>
      <c r="C109" t="s">
        <v>16</v>
      </c>
      <c r="D109" t="s">
        <v>17</v>
      </c>
      <c r="E109" t="s">
        <v>84</v>
      </c>
      <c r="G109" t="s">
        <v>60</v>
      </c>
      <c r="M109">
        <v>10</v>
      </c>
      <c r="N109">
        <f t="shared" si="16"/>
        <v>10</v>
      </c>
      <c r="O109">
        <f t="shared" si="16"/>
        <v>10</v>
      </c>
      <c r="P109">
        <f t="shared" si="16"/>
        <v>10</v>
      </c>
      <c r="Q109">
        <f t="shared" si="16"/>
        <v>10</v>
      </c>
      <c r="R109">
        <f t="shared" si="16"/>
        <v>10</v>
      </c>
      <c r="S109">
        <f t="shared" si="16"/>
        <v>10</v>
      </c>
      <c r="T109">
        <f t="shared" si="16"/>
        <v>10</v>
      </c>
      <c r="U109">
        <f t="shared" si="16"/>
        <v>10</v>
      </c>
      <c r="V109">
        <f t="shared" si="16"/>
        <v>10</v>
      </c>
      <c r="W109">
        <f t="shared" si="16"/>
        <v>10</v>
      </c>
    </row>
    <row r="110" spans="1:23" x14ac:dyDescent="0.25">
      <c r="A110" t="s">
        <v>78</v>
      </c>
      <c r="B110" t="s">
        <v>6</v>
      </c>
      <c r="C110" t="s">
        <v>16</v>
      </c>
      <c r="D110" t="s">
        <v>17</v>
      </c>
      <c r="E110" t="s">
        <v>84</v>
      </c>
      <c r="F110" t="s">
        <v>86</v>
      </c>
      <c r="G110" t="s">
        <v>7</v>
      </c>
    </row>
    <row r="111" spans="1:23" x14ac:dyDescent="0.25">
      <c r="A111" t="s">
        <v>78</v>
      </c>
      <c r="B111" t="s">
        <v>6</v>
      </c>
      <c r="C111" t="s">
        <v>16</v>
      </c>
      <c r="D111" t="s">
        <v>17</v>
      </c>
      <c r="E111" t="s">
        <v>84</v>
      </c>
      <c r="F111" t="s">
        <v>86</v>
      </c>
      <c r="G111" t="s">
        <v>67</v>
      </c>
      <c r="L111" t="s">
        <v>68</v>
      </c>
      <c r="M111">
        <v>1930</v>
      </c>
      <c r="N111">
        <f t="shared" ref="N111:W113" si="17">M111</f>
        <v>1930</v>
      </c>
      <c r="O111">
        <f t="shared" si="17"/>
        <v>1930</v>
      </c>
      <c r="P111">
        <f t="shared" si="17"/>
        <v>1930</v>
      </c>
      <c r="Q111">
        <f t="shared" si="17"/>
        <v>1930</v>
      </c>
      <c r="R111">
        <f t="shared" si="17"/>
        <v>1930</v>
      </c>
      <c r="S111">
        <f t="shared" si="17"/>
        <v>1930</v>
      </c>
      <c r="T111">
        <f t="shared" si="17"/>
        <v>1930</v>
      </c>
      <c r="U111">
        <f t="shared" si="17"/>
        <v>1930</v>
      </c>
      <c r="V111">
        <f t="shared" si="17"/>
        <v>1930</v>
      </c>
      <c r="W111">
        <f t="shared" si="17"/>
        <v>1930</v>
      </c>
    </row>
    <row r="112" spans="1:23" x14ac:dyDescent="0.25">
      <c r="A112" t="s">
        <v>78</v>
      </c>
      <c r="B112" t="s">
        <v>6</v>
      </c>
      <c r="C112" t="s">
        <v>16</v>
      </c>
      <c r="D112" t="s">
        <v>17</v>
      </c>
      <c r="E112" t="s">
        <v>84</v>
      </c>
      <c r="F112" t="s">
        <v>86</v>
      </c>
      <c r="G112" t="s">
        <v>69</v>
      </c>
      <c r="L112" t="s">
        <v>68</v>
      </c>
      <c r="M112">
        <v>2101</v>
      </c>
      <c r="N112">
        <f t="shared" si="17"/>
        <v>2101</v>
      </c>
      <c r="O112">
        <f t="shared" si="17"/>
        <v>2101</v>
      </c>
      <c r="P112">
        <f t="shared" si="17"/>
        <v>2101</v>
      </c>
      <c r="Q112">
        <f t="shared" si="17"/>
        <v>2101</v>
      </c>
      <c r="R112">
        <f t="shared" si="17"/>
        <v>2101</v>
      </c>
      <c r="S112">
        <f t="shared" si="17"/>
        <v>2101</v>
      </c>
      <c r="T112">
        <f t="shared" si="17"/>
        <v>2101</v>
      </c>
      <c r="U112">
        <f t="shared" si="17"/>
        <v>2101</v>
      </c>
      <c r="V112">
        <f t="shared" si="17"/>
        <v>2101</v>
      </c>
      <c r="W112">
        <f t="shared" si="17"/>
        <v>2101</v>
      </c>
    </row>
    <row r="113" spans="1:23" x14ac:dyDescent="0.25">
      <c r="A113" t="s">
        <v>78</v>
      </c>
      <c r="B113" t="s">
        <v>6</v>
      </c>
      <c r="C113" t="s">
        <v>16</v>
      </c>
      <c r="D113" t="s">
        <v>17</v>
      </c>
      <c r="E113" t="s">
        <v>84</v>
      </c>
      <c r="F113" t="s">
        <v>86</v>
      </c>
      <c r="G113" t="s">
        <v>70</v>
      </c>
      <c r="L113" t="s">
        <v>71</v>
      </c>
      <c r="M113">
        <v>30</v>
      </c>
      <c r="N113">
        <f t="shared" si="17"/>
        <v>30</v>
      </c>
      <c r="O113">
        <f t="shared" si="17"/>
        <v>30</v>
      </c>
      <c r="P113">
        <f t="shared" si="17"/>
        <v>30</v>
      </c>
      <c r="Q113">
        <f t="shared" si="17"/>
        <v>30</v>
      </c>
      <c r="R113">
        <f t="shared" si="17"/>
        <v>30</v>
      </c>
      <c r="S113">
        <f t="shared" si="17"/>
        <v>30</v>
      </c>
      <c r="T113">
        <f t="shared" si="17"/>
        <v>30</v>
      </c>
      <c r="U113">
        <f t="shared" si="17"/>
        <v>30</v>
      </c>
      <c r="V113">
        <f t="shared" si="17"/>
        <v>30</v>
      </c>
      <c r="W113">
        <f t="shared" si="17"/>
        <v>30</v>
      </c>
    </row>
    <row r="114" spans="1:23" x14ac:dyDescent="0.25">
      <c r="A114" t="s">
        <v>78</v>
      </c>
      <c r="B114" t="s">
        <v>6</v>
      </c>
      <c r="C114" t="s">
        <v>16</v>
      </c>
      <c r="D114" t="s">
        <v>17</v>
      </c>
      <c r="E114" t="s">
        <v>84</v>
      </c>
      <c r="F114" t="s">
        <v>86</v>
      </c>
      <c r="G114" t="s">
        <v>62</v>
      </c>
      <c r="L114" t="s">
        <v>59</v>
      </c>
      <c r="M114">
        <v>0</v>
      </c>
    </row>
    <row r="115" spans="1:23" x14ac:dyDescent="0.25">
      <c r="A115" t="s">
        <v>78</v>
      </c>
      <c r="B115" t="s">
        <v>6</v>
      </c>
      <c r="C115" t="s">
        <v>16</v>
      </c>
      <c r="D115" t="s">
        <v>17</v>
      </c>
      <c r="E115" t="s">
        <v>84</v>
      </c>
      <c r="F115" t="s">
        <v>86</v>
      </c>
      <c r="G115" t="s">
        <v>72</v>
      </c>
      <c r="L115" t="s">
        <v>19</v>
      </c>
      <c r="M115">
        <v>350000</v>
      </c>
      <c r="N115">
        <f t="shared" ref="N115:W118" si="18">M115</f>
        <v>350000</v>
      </c>
      <c r="O115">
        <f t="shared" si="18"/>
        <v>350000</v>
      </c>
      <c r="P115">
        <f t="shared" si="18"/>
        <v>350000</v>
      </c>
      <c r="Q115">
        <f t="shared" si="18"/>
        <v>350000</v>
      </c>
      <c r="R115">
        <f t="shared" si="18"/>
        <v>350000</v>
      </c>
      <c r="S115">
        <f t="shared" si="18"/>
        <v>350000</v>
      </c>
      <c r="T115">
        <f t="shared" si="18"/>
        <v>350000</v>
      </c>
      <c r="U115">
        <f t="shared" si="18"/>
        <v>350000</v>
      </c>
      <c r="V115">
        <f t="shared" si="18"/>
        <v>350000</v>
      </c>
      <c r="W115">
        <f t="shared" si="18"/>
        <v>350000</v>
      </c>
    </row>
    <row r="116" spans="1:23" x14ac:dyDescent="0.25">
      <c r="A116" t="s">
        <v>78</v>
      </c>
      <c r="B116" t="s">
        <v>6</v>
      </c>
      <c r="C116" t="s">
        <v>16</v>
      </c>
      <c r="D116" t="s">
        <v>17</v>
      </c>
      <c r="E116" t="s">
        <v>84</v>
      </c>
      <c r="F116" t="s">
        <v>86</v>
      </c>
      <c r="G116" t="s">
        <v>73</v>
      </c>
      <c r="L116" t="s">
        <v>74</v>
      </c>
      <c r="M116">
        <v>4259802.3793029198</v>
      </c>
      <c r="N116">
        <f t="shared" si="18"/>
        <v>4259802.3793029198</v>
      </c>
      <c r="O116">
        <f t="shared" si="18"/>
        <v>4259802.3793029198</v>
      </c>
      <c r="P116">
        <f t="shared" si="18"/>
        <v>4259802.3793029198</v>
      </c>
      <c r="Q116">
        <f t="shared" si="18"/>
        <v>4259802.3793029198</v>
      </c>
      <c r="R116">
        <f t="shared" si="18"/>
        <v>4259802.3793029198</v>
      </c>
      <c r="S116">
        <f t="shared" si="18"/>
        <v>4259802.3793029198</v>
      </c>
      <c r="T116">
        <f t="shared" si="18"/>
        <v>4259802.3793029198</v>
      </c>
      <c r="U116">
        <f t="shared" si="18"/>
        <v>4259802.3793029198</v>
      </c>
      <c r="V116">
        <f t="shared" si="18"/>
        <v>4259802.3793029198</v>
      </c>
      <c r="W116">
        <f t="shared" si="18"/>
        <v>4259802.3793029198</v>
      </c>
    </row>
    <row r="117" spans="1:23" x14ac:dyDescent="0.25">
      <c r="A117" t="s">
        <v>78</v>
      </c>
      <c r="B117" t="s">
        <v>6</v>
      </c>
      <c r="C117" t="s">
        <v>16</v>
      </c>
      <c r="D117" t="s">
        <v>17</v>
      </c>
      <c r="E117" t="s">
        <v>84</v>
      </c>
      <c r="F117" t="s">
        <v>86</v>
      </c>
      <c r="G117" t="s">
        <v>75</v>
      </c>
      <c r="L117" t="s">
        <v>74</v>
      </c>
      <c r="M117">
        <v>170392.095172117</v>
      </c>
      <c r="N117">
        <f t="shared" si="18"/>
        <v>170392.095172117</v>
      </c>
      <c r="O117">
        <f t="shared" si="18"/>
        <v>170392.095172117</v>
      </c>
      <c r="P117">
        <f t="shared" si="18"/>
        <v>170392.095172117</v>
      </c>
      <c r="Q117">
        <f t="shared" si="18"/>
        <v>170392.095172117</v>
      </c>
      <c r="R117">
        <f t="shared" si="18"/>
        <v>170392.095172117</v>
      </c>
      <c r="S117">
        <f t="shared" si="18"/>
        <v>170392.095172117</v>
      </c>
      <c r="T117">
        <f t="shared" si="18"/>
        <v>170392.095172117</v>
      </c>
      <c r="U117">
        <f t="shared" si="18"/>
        <v>170392.095172117</v>
      </c>
      <c r="V117">
        <f t="shared" si="18"/>
        <v>170392.095172117</v>
      </c>
      <c r="W117">
        <f t="shared" si="18"/>
        <v>170392.095172117</v>
      </c>
    </row>
    <row r="118" spans="1:23" x14ac:dyDescent="0.25">
      <c r="A118" t="s">
        <v>78</v>
      </c>
      <c r="B118" t="s">
        <v>6</v>
      </c>
      <c r="C118" t="s">
        <v>16</v>
      </c>
      <c r="D118" t="s">
        <v>17</v>
      </c>
      <c r="E118" t="s">
        <v>84</v>
      </c>
      <c r="F118" t="s">
        <v>86</v>
      </c>
      <c r="G118" t="s">
        <v>54</v>
      </c>
      <c r="J118" t="s">
        <v>30</v>
      </c>
      <c r="L118" t="s">
        <v>19</v>
      </c>
      <c r="M118">
        <v>1.1000000000000001</v>
      </c>
      <c r="N118">
        <f t="shared" si="18"/>
        <v>1.1000000000000001</v>
      </c>
      <c r="O118">
        <f t="shared" si="18"/>
        <v>1.1000000000000001</v>
      </c>
      <c r="P118">
        <f t="shared" si="18"/>
        <v>1.1000000000000001</v>
      </c>
      <c r="Q118">
        <f t="shared" si="18"/>
        <v>1.1000000000000001</v>
      </c>
      <c r="R118">
        <f t="shared" si="18"/>
        <v>1.1000000000000001</v>
      </c>
      <c r="S118">
        <f t="shared" si="18"/>
        <v>1.1000000000000001</v>
      </c>
      <c r="T118">
        <f t="shared" si="18"/>
        <v>1.1000000000000001</v>
      </c>
      <c r="U118">
        <f t="shared" si="18"/>
        <v>1.1000000000000001</v>
      </c>
      <c r="V118">
        <f t="shared" si="18"/>
        <v>1.1000000000000001</v>
      </c>
      <c r="W118">
        <f t="shared" si="18"/>
        <v>1.1000000000000001</v>
      </c>
    </row>
    <row r="119" spans="1:23" x14ac:dyDescent="0.25">
      <c r="A119" t="s">
        <v>78</v>
      </c>
      <c r="B119" t="s">
        <v>6</v>
      </c>
      <c r="C119" t="s">
        <v>16</v>
      </c>
      <c r="D119" t="s">
        <v>17</v>
      </c>
      <c r="E119" t="s">
        <v>84</v>
      </c>
      <c r="F119" t="s">
        <v>87</v>
      </c>
      <c r="G119" t="s">
        <v>7</v>
      </c>
    </row>
    <row r="120" spans="1:23" x14ac:dyDescent="0.25">
      <c r="A120" t="s">
        <v>78</v>
      </c>
      <c r="B120" t="s">
        <v>6</v>
      </c>
      <c r="C120" t="s">
        <v>16</v>
      </c>
      <c r="D120" t="s">
        <v>17</v>
      </c>
      <c r="E120" t="s">
        <v>84</v>
      </c>
      <c r="F120" t="s">
        <v>87</v>
      </c>
      <c r="G120" t="s">
        <v>67</v>
      </c>
      <c r="L120" t="s">
        <v>68</v>
      </c>
      <c r="M120">
        <v>1930</v>
      </c>
      <c r="N120">
        <f t="shared" ref="N120:W122" si="19">M120</f>
        <v>1930</v>
      </c>
      <c r="O120">
        <f t="shared" si="19"/>
        <v>1930</v>
      </c>
      <c r="P120">
        <f t="shared" si="19"/>
        <v>1930</v>
      </c>
      <c r="Q120">
        <f t="shared" si="19"/>
        <v>1930</v>
      </c>
      <c r="R120">
        <f t="shared" si="19"/>
        <v>1930</v>
      </c>
      <c r="S120">
        <f t="shared" si="19"/>
        <v>1930</v>
      </c>
      <c r="T120">
        <f t="shared" si="19"/>
        <v>1930</v>
      </c>
      <c r="U120">
        <f t="shared" si="19"/>
        <v>1930</v>
      </c>
      <c r="V120">
        <f t="shared" si="19"/>
        <v>1930</v>
      </c>
      <c r="W120">
        <f t="shared" si="19"/>
        <v>1930</v>
      </c>
    </row>
    <row r="121" spans="1:23" x14ac:dyDescent="0.25">
      <c r="A121" t="s">
        <v>78</v>
      </c>
      <c r="B121" t="s">
        <v>6</v>
      </c>
      <c r="C121" t="s">
        <v>16</v>
      </c>
      <c r="D121" t="s">
        <v>17</v>
      </c>
      <c r="E121" t="s">
        <v>84</v>
      </c>
      <c r="F121" t="s">
        <v>87</v>
      </c>
      <c r="G121" t="s">
        <v>69</v>
      </c>
      <c r="L121" t="s">
        <v>68</v>
      </c>
      <c r="M121">
        <v>2101</v>
      </c>
      <c r="N121">
        <f t="shared" si="19"/>
        <v>2101</v>
      </c>
      <c r="O121">
        <f t="shared" si="19"/>
        <v>2101</v>
      </c>
      <c r="P121">
        <f t="shared" si="19"/>
        <v>2101</v>
      </c>
      <c r="Q121">
        <f t="shared" si="19"/>
        <v>2101</v>
      </c>
      <c r="R121">
        <f t="shared" si="19"/>
        <v>2101</v>
      </c>
      <c r="S121">
        <f t="shared" si="19"/>
        <v>2101</v>
      </c>
      <c r="T121">
        <f t="shared" si="19"/>
        <v>2101</v>
      </c>
      <c r="U121">
        <f t="shared" si="19"/>
        <v>2101</v>
      </c>
      <c r="V121">
        <f t="shared" si="19"/>
        <v>2101</v>
      </c>
      <c r="W121">
        <f t="shared" si="19"/>
        <v>2101</v>
      </c>
    </row>
    <row r="122" spans="1:23" x14ac:dyDescent="0.25">
      <c r="A122" t="s">
        <v>78</v>
      </c>
      <c r="B122" t="s">
        <v>6</v>
      </c>
      <c r="C122" t="s">
        <v>16</v>
      </c>
      <c r="D122" t="s">
        <v>17</v>
      </c>
      <c r="E122" t="s">
        <v>84</v>
      </c>
      <c r="F122" t="s">
        <v>87</v>
      </c>
      <c r="G122" t="s">
        <v>70</v>
      </c>
      <c r="L122" t="s">
        <v>71</v>
      </c>
      <c r="M122">
        <v>30</v>
      </c>
      <c r="N122">
        <f t="shared" si="19"/>
        <v>30</v>
      </c>
      <c r="O122">
        <f t="shared" si="19"/>
        <v>30</v>
      </c>
      <c r="P122">
        <f t="shared" si="19"/>
        <v>30</v>
      </c>
      <c r="Q122">
        <f t="shared" si="19"/>
        <v>30</v>
      </c>
      <c r="R122">
        <f t="shared" si="19"/>
        <v>30</v>
      </c>
      <c r="S122">
        <f t="shared" si="19"/>
        <v>30</v>
      </c>
      <c r="T122">
        <f t="shared" si="19"/>
        <v>30</v>
      </c>
      <c r="U122">
        <f t="shared" si="19"/>
        <v>30</v>
      </c>
      <c r="V122">
        <f t="shared" si="19"/>
        <v>30</v>
      </c>
      <c r="W122">
        <f t="shared" si="19"/>
        <v>30</v>
      </c>
    </row>
    <row r="123" spans="1:23" x14ac:dyDescent="0.25">
      <c r="A123" t="s">
        <v>78</v>
      </c>
      <c r="B123" t="s">
        <v>6</v>
      </c>
      <c r="C123" t="s">
        <v>16</v>
      </c>
      <c r="D123" t="s">
        <v>17</v>
      </c>
      <c r="E123" t="s">
        <v>84</v>
      </c>
      <c r="F123" t="s">
        <v>87</v>
      </c>
      <c r="G123" t="s">
        <v>62</v>
      </c>
      <c r="L123" t="s">
        <v>59</v>
      </c>
      <c r="M123">
        <v>1</v>
      </c>
    </row>
    <row r="124" spans="1:23" x14ac:dyDescent="0.25">
      <c r="A124" t="s">
        <v>78</v>
      </c>
      <c r="B124" t="s">
        <v>6</v>
      </c>
      <c r="C124" t="s">
        <v>16</v>
      </c>
      <c r="D124" t="s">
        <v>17</v>
      </c>
      <c r="E124" t="s">
        <v>84</v>
      </c>
      <c r="F124" t="s">
        <v>87</v>
      </c>
      <c r="G124" t="s">
        <v>72</v>
      </c>
      <c r="L124" t="s">
        <v>19</v>
      </c>
      <c r="M124">
        <v>350000</v>
      </c>
      <c r="N124">
        <f t="shared" ref="N124:W127" si="20">M124</f>
        <v>350000</v>
      </c>
      <c r="O124">
        <f t="shared" si="20"/>
        <v>350000</v>
      </c>
      <c r="P124">
        <f t="shared" si="20"/>
        <v>350000</v>
      </c>
      <c r="Q124">
        <f t="shared" si="20"/>
        <v>350000</v>
      </c>
      <c r="R124">
        <f t="shared" si="20"/>
        <v>350000</v>
      </c>
      <c r="S124">
        <f t="shared" si="20"/>
        <v>350000</v>
      </c>
      <c r="T124">
        <f t="shared" si="20"/>
        <v>350000</v>
      </c>
      <c r="U124">
        <f t="shared" si="20"/>
        <v>350000</v>
      </c>
      <c r="V124">
        <f t="shared" si="20"/>
        <v>350000</v>
      </c>
      <c r="W124">
        <f t="shared" si="20"/>
        <v>350000</v>
      </c>
    </row>
    <row r="125" spans="1:23" x14ac:dyDescent="0.25">
      <c r="A125" t="s">
        <v>78</v>
      </c>
      <c r="B125" t="s">
        <v>6</v>
      </c>
      <c r="C125" t="s">
        <v>16</v>
      </c>
      <c r="D125" t="s">
        <v>17</v>
      </c>
      <c r="E125" t="s">
        <v>84</v>
      </c>
      <c r="F125" t="s">
        <v>87</v>
      </c>
      <c r="G125" t="s">
        <v>73</v>
      </c>
      <c r="L125" t="s">
        <v>74</v>
      </c>
      <c r="M125">
        <v>3684950.5366418599</v>
      </c>
      <c r="N125">
        <f t="shared" si="20"/>
        <v>3684950.5366418599</v>
      </c>
      <c r="O125">
        <f t="shared" si="20"/>
        <v>3684950.5366418599</v>
      </c>
      <c r="P125">
        <f t="shared" si="20"/>
        <v>3684950.5366418599</v>
      </c>
      <c r="Q125">
        <f t="shared" si="20"/>
        <v>3684950.5366418599</v>
      </c>
      <c r="R125">
        <f t="shared" si="20"/>
        <v>3684950.5366418599</v>
      </c>
      <c r="S125">
        <f t="shared" si="20"/>
        <v>3684950.5366418599</v>
      </c>
      <c r="T125">
        <f t="shared" si="20"/>
        <v>3684950.5366418599</v>
      </c>
      <c r="U125">
        <f t="shared" si="20"/>
        <v>3684950.5366418599</v>
      </c>
      <c r="V125">
        <f t="shared" si="20"/>
        <v>3684950.5366418599</v>
      </c>
      <c r="W125">
        <f t="shared" si="20"/>
        <v>3684950.5366418599</v>
      </c>
    </row>
    <row r="126" spans="1:23" x14ac:dyDescent="0.25">
      <c r="A126" t="s">
        <v>78</v>
      </c>
      <c r="B126" t="s">
        <v>6</v>
      </c>
      <c r="C126" t="s">
        <v>16</v>
      </c>
      <c r="D126" t="s">
        <v>17</v>
      </c>
      <c r="E126" t="s">
        <v>84</v>
      </c>
      <c r="F126" t="s">
        <v>87</v>
      </c>
      <c r="G126" t="s">
        <v>75</v>
      </c>
      <c r="L126" t="s">
        <v>74</v>
      </c>
      <c r="M126">
        <v>147398.02146567401</v>
      </c>
      <c r="N126">
        <f t="shared" si="20"/>
        <v>147398.02146567401</v>
      </c>
      <c r="O126">
        <f t="shared" si="20"/>
        <v>147398.02146567401</v>
      </c>
      <c r="P126">
        <f t="shared" si="20"/>
        <v>147398.02146567401</v>
      </c>
      <c r="Q126">
        <f t="shared" si="20"/>
        <v>147398.02146567401</v>
      </c>
      <c r="R126">
        <f t="shared" si="20"/>
        <v>147398.02146567401</v>
      </c>
      <c r="S126">
        <f t="shared" si="20"/>
        <v>147398.02146567401</v>
      </c>
      <c r="T126">
        <f t="shared" si="20"/>
        <v>147398.02146567401</v>
      </c>
      <c r="U126">
        <f t="shared" si="20"/>
        <v>147398.02146567401</v>
      </c>
      <c r="V126">
        <f t="shared" si="20"/>
        <v>147398.02146567401</v>
      </c>
      <c r="W126">
        <f t="shared" si="20"/>
        <v>147398.02146567401</v>
      </c>
    </row>
    <row r="127" spans="1:23" x14ac:dyDescent="0.25">
      <c r="A127" t="s">
        <v>78</v>
      </c>
      <c r="B127" t="s">
        <v>6</v>
      </c>
      <c r="C127" t="s">
        <v>16</v>
      </c>
      <c r="D127" t="s">
        <v>17</v>
      </c>
      <c r="E127" t="s">
        <v>84</v>
      </c>
      <c r="F127" t="s">
        <v>87</v>
      </c>
      <c r="G127" t="s">
        <v>54</v>
      </c>
      <c r="J127" t="s">
        <v>37</v>
      </c>
      <c r="L127" t="s">
        <v>19</v>
      </c>
      <c r="M127">
        <v>1.25494117647058</v>
      </c>
      <c r="N127">
        <f t="shared" si="20"/>
        <v>1.25494117647058</v>
      </c>
      <c r="O127">
        <f t="shared" si="20"/>
        <v>1.25494117647058</v>
      </c>
      <c r="P127">
        <f t="shared" si="20"/>
        <v>1.25494117647058</v>
      </c>
      <c r="Q127">
        <f t="shared" si="20"/>
        <v>1.25494117647058</v>
      </c>
      <c r="R127">
        <f t="shared" si="20"/>
        <v>1.25494117647058</v>
      </c>
      <c r="S127">
        <f t="shared" si="20"/>
        <v>1.25494117647058</v>
      </c>
      <c r="T127">
        <f t="shared" si="20"/>
        <v>1.25494117647058</v>
      </c>
      <c r="U127">
        <f t="shared" si="20"/>
        <v>1.25494117647058</v>
      </c>
      <c r="V127">
        <f t="shared" si="20"/>
        <v>1.25494117647058</v>
      </c>
      <c r="W127">
        <f t="shared" si="20"/>
        <v>1.25494117647058</v>
      </c>
    </row>
    <row r="128" spans="1:23" x14ac:dyDescent="0.25">
      <c r="A128" t="s">
        <v>78</v>
      </c>
      <c r="B128" t="s">
        <v>6</v>
      </c>
      <c r="C128" t="s">
        <v>16</v>
      </c>
      <c r="D128" t="s">
        <v>17</v>
      </c>
      <c r="E128" t="s">
        <v>84</v>
      </c>
      <c r="F128" t="s">
        <v>88</v>
      </c>
      <c r="G128" t="s">
        <v>7</v>
      </c>
    </row>
    <row r="129" spans="1:23" x14ac:dyDescent="0.25">
      <c r="A129" t="s">
        <v>78</v>
      </c>
      <c r="B129" t="s">
        <v>6</v>
      </c>
      <c r="C129" t="s">
        <v>16</v>
      </c>
      <c r="D129" t="s">
        <v>17</v>
      </c>
      <c r="E129" t="s">
        <v>84</v>
      </c>
      <c r="F129" t="s">
        <v>88</v>
      </c>
      <c r="G129" t="s">
        <v>67</v>
      </c>
      <c r="L129" t="s">
        <v>68</v>
      </c>
      <c r="M129">
        <v>1930</v>
      </c>
      <c r="N129">
        <f t="shared" ref="N129:W131" si="21">M129</f>
        <v>1930</v>
      </c>
      <c r="O129">
        <f t="shared" si="21"/>
        <v>1930</v>
      </c>
      <c r="P129">
        <f t="shared" si="21"/>
        <v>1930</v>
      </c>
      <c r="Q129">
        <f t="shared" si="21"/>
        <v>1930</v>
      </c>
      <c r="R129">
        <f t="shared" si="21"/>
        <v>1930</v>
      </c>
      <c r="S129">
        <f t="shared" si="21"/>
        <v>1930</v>
      </c>
      <c r="T129">
        <f t="shared" si="21"/>
        <v>1930</v>
      </c>
      <c r="U129">
        <f t="shared" si="21"/>
        <v>1930</v>
      </c>
      <c r="V129">
        <f t="shared" si="21"/>
        <v>1930</v>
      </c>
      <c r="W129">
        <f t="shared" si="21"/>
        <v>1930</v>
      </c>
    </row>
    <row r="130" spans="1:23" x14ac:dyDescent="0.25">
      <c r="A130" t="s">
        <v>78</v>
      </c>
      <c r="B130" t="s">
        <v>6</v>
      </c>
      <c r="C130" t="s">
        <v>16</v>
      </c>
      <c r="D130" t="s">
        <v>17</v>
      </c>
      <c r="E130" t="s">
        <v>84</v>
      </c>
      <c r="F130" t="s">
        <v>88</v>
      </c>
      <c r="G130" t="s">
        <v>69</v>
      </c>
      <c r="L130" t="s">
        <v>68</v>
      </c>
      <c r="M130">
        <v>2101</v>
      </c>
      <c r="N130">
        <f t="shared" si="21"/>
        <v>2101</v>
      </c>
      <c r="O130">
        <f t="shared" si="21"/>
        <v>2101</v>
      </c>
      <c r="P130">
        <f t="shared" si="21"/>
        <v>2101</v>
      </c>
      <c r="Q130">
        <f t="shared" si="21"/>
        <v>2101</v>
      </c>
      <c r="R130">
        <f t="shared" si="21"/>
        <v>2101</v>
      </c>
      <c r="S130">
        <f t="shared" si="21"/>
        <v>2101</v>
      </c>
      <c r="T130">
        <f t="shared" si="21"/>
        <v>2101</v>
      </c>
      <c r="U130">
        <f t="shared" si="21"/>
        <v>2101</v>
      </c>
      <c r="V130">
        <f t="shared" si="21"/>
        <v>2101</v>
      </c>
      <c r="W130">
        <f t="shared" si="21"/>
        <v>2101</v>
      </c>
    </row>
    <row r="131" spans="1:23" x14ac:dyDescent="0.25">
      <c r="A131" t="s">
        <v>78</v>
      </c>
      <c r="B131" t="s">
        <v>6</v>
      </c>
      <c r="C131" t="s">
        <v>16</v>
      </c>
      <c r="D131" t="s">
        <v>17</v>
      </c>
      <c r="E131" t="s">
        <v>84</v>
      </c>
      <c r="F131" t="s">
        <v>88</v>
      </c>
      <c r="G131" t="s">
        <v>70</v>
      </c>
      <c r="L131" t="s">
        <v>71</v>
      </c>
      <c r="M131">
        <v>30</v>
      </c>
      <c r="N131">
        <f t="shared" si="21"/>
        <v>30</v>
      </c>
      <c r="O131">
        <f t="shared" si="21"/>
        <v>30</v>
      </c>
      <c r="P131">
        <f t="shared" si="21"/>
        <v>30</v>
      </c>
      <c r="Q131">
        <f t="shared" si="21"/>
        <v>30</v>
      </c>
      <c r="R131">
        <f t="shared" si="21"/>
        <v>30</v>
      </c>
      <c r="S131">
        <f t="shared" si="21"/>
        <v>30</v>
      </c>
      <c r="T131">
        <f t="shared" si="21"/>
        <v>30</v>
      </c>
      <c r="U131">
        <f t="shared" si="21"/>
        <v>30</v>
      </c>
      <c r="V131">
        <f t="shared" si="21"/>
        <v>30</v>
      </c>
      <c r="W131">
        <f t="shared" si="21"/>
        <v>30</v>
      </c>
    </row>
    <row r="132" spans="1:23" x14ac:dyDescent="0.25">
      <c r="A132" t="s">
        <v>78</v>
      </c>
      <c r="B132" t="s">
        <v>6</v>
      </c>
      <c r="C132" t="s">
        <v>16</v>
      </c>
      <c r="D132" t="s">
        <v>17</v>
      </c>
      <c r="E132" t="s">
        <v>84</v>
      </c>
      <c r="F132" t="s">
        <v>88</v>
      </c>
      <c r="G132" t="s">
        <v>62</v>
      </c>
      <c r="L132" t="s">
        <v>59</v>
      </c>
      <c r="M132">
        <v>0</v>
      </c>
    </row>
    <row r="133" spans="1:23" x14ac:dyDescent="0.25">
      <c r="A133" t="s">
        <v>78</v>
      </c>
      <c r="B133" t="s">
        <v>6</v>
      </c>
      <c r="C133" t="s">
        <v>16</v>
      </c>
      <c r="D133" t="s">
        <v>17</v>
      </c>
      <c r="E133" t="s">
        <v>84</v>
      </c>
      <c r="F133" t="s">
        <v>88</v>
      </c>
      <c r="G133" t="s">
        <v>72</v>
      </c>
      <c r="L133" t="s">
        <v>19</v>
      </c>
      <c r="M133">
        <v>350000</v>
      </c>
      <c r="N133">
        <f t="shared" ref="N133:W136" si="22">M133</f>
        <v>350000</v>
      </c>
      <c r="O133">
        <f t="shared" si="22"/>
        <v>350000</v>
      </c>
      <c r="P133">
        <f t="shared" si="22"/>
        <v>350000</v>
      </c>
      <c r="Q133">
        <f t="shared" si="22"/>
        <v>350000</v>
      </c>
      <c r="R133">
        <f t="shared" si="22"/>
        <v>350000</v>
      </c>
      <c r="S133">
        <f t="shared" si="22"/>
        <v>350000</v>
      </c>
      <c r="T133">
        <f t="shared" si="22"/>
        <v>350000</v>
      </c>
      <c r="U133">
        <f t="shared" si="22"/>
        <v>350000</v>
      </c>
      <c r="V133">
        <f t="shared" si="22"/>
        <v>350000</v>
      </c>
      <c r="W133">
        <f t="shared" si="22"/>
        <v>350000</v>
      </c>
    </row>
    <row r="134" spans="1:23" x14ac:dyDescent="0.25">
      <c r="A134" t="s">
        <v>78</v>
      </c>
      <c r="B134" t="s">
        <v>6</v>
      </c>
      <c r="C134" t="s">
        <v>16</v>
      </c>
      <c r="D134" t="s">
        <v>17</v>
      </c>
      <c r="E134" t="s">
        <v>84</v>
      </c>
      <c r="F134" t="s">
        <v>88</v>
      </c>
      <c r="G134" t="s">
        <v>73</v>
      </c>
      <c r="L134" t="s">
        <v>74</v>
      </c>
      <c r="M134">
        <v>11054851.6099256</v>
      </c>
      <c r="N134">
        <f t="shared" si="22"/>
        <v>11054851.6099256</v>
      </c>
      <c r="O134">
        <f t="shared" si="22"/>
        <v>11054851.6099256</v>
      </c>
      <c r="P134">
        <f t="shared" si="22"/>
        <v>11054851.6099256</v>
      </c>
      <c r="Q134">
        <f t="shared" si="22"/>
        <v>11054851.6099256</v>
      </c>
      <c r="R134">
        <f t="shared" si="22"/>
        <v>11054851.6099256</v>
      </c>
      <c r="S134">
        <f t="shared" si="22"/>
        <v>11054851.6099256</v>
      </c>
      <c r="T134">
        <f t="shared" si="22"/>
        <v>11054851.6099256</v>
      </c>
      <c r="U134">
        <f t="shared" si="22"/>
        <v>11054851.6099256</v>
      </c>
      <c r="V134">
        <f t="shared" si="22"/>
        <v>11054851.6099256</v>
      </c>
      <c r="W134">
        <f t="shared" si="22"/>
        <v>11054851.6099256</v>
      </c>
    </row>
    <row r="135" spans="1:23" x14ac:dyDescent="0.25">
      <c r="A135" t="s">
        <v>78</v>
      </c>
      <c r="B135" t="s">
        <v>6</v>
      </c>
      <c r="C135" t="s">
        <v>16</v>
      </c>
      <c r="D135" t="s">
        <v>17</v>
      </c>
      <c r="E135" t="s">
        <v>84</v>
      </c>
      <c r="F135" t="s">
        <v>88</v>
      </c>
      <c r="G135" t="s">
        <v>75</v>
      </c>
      <c r="L135" t="s">
        <v>74</v>
      </c>
      <c r="M135">
        <v>442194.064397023</v>
      </c>
      <c r="N135">
        <f t="shared" si="22"/>
        <v>442194.064397023</v>
      </c>
      <c r="O135">
        <f t="shared" si="22"/>
        <v>442194.064397023</v>
      </c>
      <c r="P135">
        <f t="shared" si="22"/>
        <v>442194.064397023</v>
      </c>
      <c r="Q135">
        <f t="shared" si="22"/>
        <v>442194.064397023</v>
      </c>
      <c r="R135">
        <f t="shared" si="22"/>
        <v>442194.064397023</v>
      </c>
      <c r="S135">
        <f t="shared" si="22"/>
        <v>442194.064397023</v>
      </c>
      <c r="T135">
        <f t="shared" si="22"/>
        <v>442194.064397023</v>
      </c>
      <c r="U135">
        <f t="shared" si="22"/>
        <v>442194.064397023</v>
      </c>
      <c r="V135">
        <f t="shared" si="22"/>
        <v>442194.064397023</v>
      </c>
      <c r="W135">
        <f t="shared" si="22"/>
        <v>442194.064397023</v>
      </c>
    </row>
    <row r="136" spans="1:23" x14ac:dyDescent="0.25">
      <c r="A136" t="s">
        <v>78</v>
      </c>
      <c r="B136" t="s">
        <v>6</v>
      </c>
      <c r="C136" t="s">
        <v>16</v>
      </c>
      <c r="D136" t="s">
        <v>17</v>
      </c>
      <c r="E136" t="s">
        <v>84</v>
      </c>
      <c r="F136" t="s">
        <v>88</v>
      </c>
      <c r="G136" t="s">
        <v>54</v>
      </c>
      <c r="J136" t="s">
        <v>27</v>
      </c>
      <c r="L136" t="s">
        <v>19</v>
      </c>
      <c r="M136">
        <v>1.22609195402298</v>
      </c>
      <c r="N136">
        <f t="shared" si="22"/>
        <v>1.22609195402298</v>
      </c>
      <c r="O136">
        <f t="shared" si="22"/>
        <v>1.22609195402298</v>
      </c>
      <c r="P136">
        <f t="shared" si="22"/>
        <v>1.22609195402298</v>
      </c>
      <c r="Q136">
        <f t="shared" si="22"/>
        <v>1.22609195402298</v>
      </c>
      <c r="R136">
        <f t="shared" si="22"/>
        <v>1.22609195402298</v>
      </c>
      <c r="S136">
        <f t="shared" si="22"/>
        <v>1.22609195402298</v>
      </c>
      <c r="T136">
        <f t="shared" si="22"/>
        <v>1.22609195402298</v>
      </c>
      <c r="U136">
        <f t="shared" si="22"/>
        <v>1.22609195402298</v>
      </c>
      <c r="V136">
        <f t="shared" si="22"/>
        <v>1.22609195402298</v>
      </c>
      <c r="W136">
        <f t="shared" si="22"/>
        <v>1.22609195402298</v>
      </c>
    </row>
    <row r="137" spans="1:23" x14ac:dyDescent="0.25">
      <c r="A137" t="s">
        <v>78</v>
      </c>
      <c r="B137" t="s">
        <v>6</v>
      </c>
      <c r="C137" t="s">
        <v>16</v>
      </c>
      <c r="D137" t="s">
        <v>17</v>
      </c>
      <c r="E137" t="s">
        <v>84</v>
      </c>
      <c r="F137" t="s">
        <v>89</v>
      </c>
      <c r="G137" t="s">
        <v>7</v>
      </c>
    </row>
    <row r="138" spans="1:23" x14ac:dyDescent="0.25">
      <c r="A138" t="s">
        <v>78</v>
      </c>
      <c r="B138" t="s">
        <v>6</v>
      </c>
      <c r="C138" t="s">
        <v>16</v>
      </c>
      <c r="D138" t="s">
        <v>17</v>
      </c>
      <c r="E138" t="s">
        <v>84</v>
      </c>
      <c r="F138" t="s">
        <v>89</v>
      </c>
      <c r="G138" t="s">
        <v>67</v>
      </c>
      <c r="L138" t="s">
        <v>68</v>
      </c>
      <c r="M138">
        <v>2015</v>
      </c>
      <c r="N138">
        <f t="shared" ref="N138:W140" si="23">M138</f>
        <v>2015</v>
      </c>
      <c r="O138">
        <f t="shared" si="23"/>
        <v>2015</v>
      </c>
      <c r="P138">
        <f t="shared" si="23"/>
        <v>2015</v>
      </c>
      <c r="Q138">
        <f t="shared" si="23"/>
        <v>2015</v>
      </c>
      <c r="R138">
        <f t="shared" si="23"/>
        <v>2015</v>
      </c>
      <c r="S138">
        <f t="shared" si="23"/>
        <v>2015</v>
      </c>
      <c r="T138">
        <f t="shared" si="23"/>
        <v>2015</v>
      </c>
      <c r="U138">
        <f t="shared" si="23"/>
        <v>2015</v>
      </c>
      <c r="V138">
        <f t="shared" si="23"/>
        <v>2015</v>
      </c>
      <c r="W138">
        <f t="shared" si="23"/>
        <v>2015</v>
      </c>
    </row>
    <row r="139" spans="1:23" x14ac:dyDescent="0.25">
      <c r="A139" t="s">
        <v>78</v>
      </c>
      <c r="B139" t="s">
        <v>6</v>
      </c>
      <c r="C139" t="s">
        <v>16</v>
      </c>
      <c r="D139" t="s">
        <v>17</v>
      </c>
      <c r="E139" t="s">
        <v>84</v>
      </c>
      <c r="F139" t="s">
        <v>89</v>
      </c>
      <c r="G139" t="s">
        <v>69</v>
      </c>
      <c r="L139" t="s">
        <v>68</v>
      </c>
      <c r="M139">
        <v>2101</v>
      </c>
      <c r="N139">
        <f t="shared" si="23"/>
        <v>2101</v>
      </c>
      <c r="O139">
        <f t="shared" si="23"/>
        <v>2101</v>
      </c>
      <c r="P139">
        <f t="shared" si="23"/>
        <v>2101</v>
      </c>
      <c r="Q139">
        <f t="shared" si="23"/>
        <v>2101</v>
      </c>
      <c r="R139">
        <f t="shared" si="23"/>
        <v>2101</v>
      </c>
      <c r="S139">
        <f t="shared" si="23"/>
        <v>2101</v>
      </c>
      <c r="T139">
        <f t="shared" si="23"/>
        <v>2101</v>
      </c>
      <c r="U139">
        <f t="shared" si="23"/>
        <v>2101</v>
      </c>
      <c r="V139">
        <f t="shared" si="23"/>
        <v>2101</v>
      </c>
      <c r="W139">
        <f t="shared" si="23"/>
        <v>2101</v>
      </c>
    </row>
    <row r="140" spans="1:23" x14ac:dyDescent="0.25">
      <c r="A140" t="s">
        <v>78</v>
      </c>
      <c r="B140" t="s">
        <v>6</v>
      </c>
      <c r="C140" t="s">
        <v>16</v>
      </c>
      <c r="D140" t="s">
        <v>17</v>
      </c>
      <c r="E140" t="s">
        <v>84</v>
      </c>
      <c r="F140" t="s">
        <v>89</v>
      </c>
      <c r="G140" t="s">
        <v>70</v>
      </c>
      <c r="L140" t="s">
        <v>71</v>
      </c>
      <c r="M140">
        <v>30</v>
      </c>
      <c r="N140">
        <f t="shared" si="23"/>
        <v>30</v>
      </c>
      <c r="O140">
        <f t="shared" si="23"/>
        <v>30</v>
      </c>
      <c r="P140">
        <f t="shared" si="23"/>
        <v>30</v>
      </c>
      <c r="Q140">
        <f t="shared" si="23"/>
        <v>30</v>
      </c>
      <c r="R140">
        <f t="shared" si="23"/>
        <v>30</v>
      </c>
      <c r="S140">
        <f t="shared" si="23"/>
        <v>30</v>
      </c>
      <c r="T140">
        <f t="shared" si="23"/>
        <v>30</v>
      </c>
      <c r="U140">
        <f t="shared" si="23"/>
        <v>30</v>
      </c>
      <c r="V140">
        <f t="shared" si="23"/>
        <v>30</v>
      </c>
      <c r="W140">
        <f t="shared" si="23"/>
        <v>30</v>
      </c>
    </row>
    <row r="141" spans="1:23" x14ac:dyDescent="0.25">
      <c r="A141" t="s">
        <v>78</v>
      </c>
      <c r="B141" t="s">
        <v>6</v>
      </c>
      <c r="C141" t="s">
        <v>16</v>
      </c>
      <c r="D141" t="s">
        <v>17</v>
      </c>
      <c r="E141" t="s">
        <v>84</v>
      </c>
      <c r="F141" t="s">
        <v>89</v>
      </c>
      <c r="G141" t="s">
        <v>62</v>
      </c>
      <c r="L141" t="s">
        <v>59</v>
      </c>
      <c r="M141">
        <v>0</v>
      </c>
    </row>
    <row r="142" spans="1:23" x14ac:dyDescent="0.25">
      <c r="A142" t="s">
        <v>78</v>
      </c>
      <c r="B142" t="s">
        <v>6</v>
      </c>
      <c r="C142" t="s">
        <v>16</v>
      </c>
      <c r="D142" t="s">
        <v>17</v>
      </c>
      <c r="E142" t="s">
        <v>84</v>
      </c>
      <c r="F142" t="s">
        <v>89</v>
      </c>
      <c r="G142" t="s">
        <v>72</v>
      </c>
      <c r="L142" t="s">
        <v>19</v>
      </c>
      <c r="M142">
        <v>350000</v>
      </c>
      <c r="N142">
        <f t="shared" ref="N142:W147" si="24">M142</f>
        <v>350000</v>
      </c>
      <c r="O142">
        <f t="shared" si="24"/>
        <v>350000</v>
      </c>
      <c r="P142">
        <f t="shared" si="24"/>
        <v>350000</v>
      </c>
      <c r="Q142">
        <f t="shared" si="24"/>
        <v>350000</v>
      </c>
      <c r="R142">
        <f t="shared" si="24"/>
        <v>350000</v>
      </c>
      <c r="S142">
        <f t="shared" si="24"/>
        <v>350000</v>
      </c>
      <c r="T142">
        <f t="shared" si="24"/>
        <v>350000</v>
      </c>
      <c r="U142">
        <f t="shared" si="24"/>
        <v>350000</v>
      </c>
      <c r="V142">
        <f t="shared" si="24"/>
        <v>350000</v>
      </c>
      <c r="W142">
        <f t="shared" si="24"/>
        <v>350000</v>
      </c>
    </row>
    <row r="143" spans="1:23" x14ac:dyDescent="0.25">
      <c r="A143" t="s">
        <v>78</v>
      </c>
      <c r="B143" t="s">
        <v>6</v>
      </c>
      <c r="C143" t="s">
        <v>16</v>
      </c>
      <c r="D143" t="s">
        <v>17</v>
      </c>
      <c r="E143" t="s">
        <v>84</v>
      </c>
      <c r="F143" t="s">
        <v>89</v>
      </c>
      <c r="G143" t="s">
        <v>73</v>
      </c>
      <c r="L143" t="s">
        <v>74</v>
      </c>
      <c r="M143">
        <v>11054851.6105977</v>
      </c>
      <c r="N143">
        <f t="shared" si="24"/>
        <v>11054851.6105977</v>
      </c>
      <c r="O143">
        <f t="shared" si="24"/>
        <v>11054851.6105977</v>
      </c>
      <c r="P143">
        <f t="shared" si="24"/>
        <v>11054851.6105977</v>
      </c>
      <c r="Q143">
        <f t="shared" si="24"/>
        <v>11054851.6105977</v>
      </c>
      <c r="R143">
        <f t="shared" si="24"/>
        <v>11054851.6105977</v>
      </c>
      <c r="S143">
        <f t="shared" si="24"/>
        <v>11054851.6105977</v>
      </c>
      <c r="T143">
        <f t="shared" si="24"/>
        <v>11054851.6105977</v>
      </c>
      <c r="U143">
        <f t="shared" si="24"/>
        <v>11054851.6105977</v>
      </c>
      <c r="V143">
        <f t="shared" si="24"/>
        <v>11054851.6105977</v>
      </c>
      <c r="W143">
        <f t="shared" si="24"/>
        <v>11054851.6105977</v>
      </c>
    </row>
    <row r="144" spans="1:23" x14ac:dyDescent="0.25">
      <c r="A144" t="s">
        <v>78</v>
      </c>
      <c r="B144" t="s">
        <v>6</v>
      </c>
      <c r="C144" t="s">
        <v>16</v>
      </c>
      <c r="D144" t="s">
        <v>17</v>
      </c>
      <c r="E144" t="s">
        <v>84</v>
      </c>
      <c r="F144" t="s">
        <v>89</v>
      </c>
      <c r="G144" t="s">
        <v>75</v>
      </c>
      <c r="L144" t="s">
        <v>74</v>
      </c>
      <c r="M144">
        <v>967905.53391588805</v>
      </c>
      <c r="N144">
        <f t="shared" si="24"/>
        <v>967905.53391588805</v>
      </c>
      <c r="O144">
        <f t="shared" si="24"/>
        <v>967905.53391588805</v>
      </c>
      <c r="P144">
        <f t="shared" si="24"/>
        <v>967905.53391588805</v>
      </c>
      <c r="Q144">
        <f t="shared" si="24"/>
        <v>967905.53391588805</v>
      </c>
      <c r="R144">
        <f t="shared" si="24"/>
        <v>967905.53391588805</v>
      </c>
      <c r="S144">
        <f t="shared" si="24"/>
        <v>967905.53391588805</v>
      </c>
      <c r="T144">
        <f t="shared" si="24"/>
        <v>967905.53391588805</v>
      </c>
      <c r="U144">
        <f t="shared" si="24"/>
        <v>967905.53391588805</v>
      </c>
      <c r="V144">
        <f t="shared" si="24"/>
        <v>967905.53391588805</v>
      </c>
      <c r="W144">
        <f t="shared" si="24"/>
        <v>967905.53391588805</v>
      </c>
    </row>
    <row r="145" spans="1:23" x14ac:dyDescent="0.25">
      <c r="A145" t="s">
        <v>78</v>
      </c>
      <c r="B145" t="s">
        <v>6</v>
      </c>
      <c r="C145" t="s">
        <v>16</v>
      </c>
      <c r="D145" t="s">
        <v>17</v>
      </c>
      <c r="E145" t="s">
        <v>84</v>
      </c>
      <c r="F145" t="s">
        <v>89</v>
      </c>
      <c r="G145" t="s">
        <v>54</v>
      </c>
      <c r="J145" t="s">
        <v>30</v>
      </c>
      <c r="L145" t="s">
        <v>19</v>
      </c>
      <c r="M145">
        <v>5.4452343E-2</v>
      </c>
      <c r="N145">
        <f t="shared" si="24"/>
        <v>5.4452343E-2</v>
      </c>
      <c r="O145">
        <f t="shared" si="24"/>
        <v>5.4452343E-2</v>
      </c>
      <c r="P145">
        <f t="shared" si="24"/>
        <v>5.4452343E-2</v>
      </c>
      <c r="Q145">
        <f t="shared" si="24"/>
        <v>5.4452343E-2</v>
      </c>
      <c r="R145">
        <f t="shared" si="24"/>
        <v>5.4452343E-2</v>
      </c>
      <c r="S145">
        <f t="shared" si="24"/>
        <v>5.4452343E-2</v>
      </c>
      <c r="T145">
        <f t="shared" si="24"/>
        <v>5.4452343E-2</v>
      </c>
      <c r="U145">
        <f t="shared" si="24"/>
        <v>5.4452343E-2</v>
      </c>
      <c r="V145">
        <f t="shared" si="24"/>
        <v>5.4452343E-2</v>
      </c>
      <c r="W145">
        <f t="shared" si="24"/>
        <v>5.4452343E-2</v>
      </c>
    </row>
    <row r="146" spans="1:23" x14ac:dyDescent="0.25">
      <c r="A146" t="s">
        <v>78</v>
      </c>
      <c r="B146" t="s">
        <v>6</v>
      </c>
      <c r="C146" t="s">
        <v>16</v>
      </c>
      <c r="D146" t="s">
        <v>17</v>
      </c>
      <c r="E146" t="s">
        <v>84</v>
      </c>
      <c r="F146" t="s">
        <v>89</v>
      </c>
      <c r="G146" t="s">
        <v>54</v>
      </c>
      <c r="J146" t="s">
        <v>27</v>
      </c>
      <c r="L146" t="s">
        <v>19</v>
      </c>
      <c r="M146">
        <v>1.5629105679999999</v>
      </c>
      <c r="N146">
        <f t="shared" si="24"/>
        <v>1.5629105679999999</v>
      </c>
      <c r="O146">
        <f t="shared" si="24"/>
        <v>1.5629105679999999</v>
      </c>
      <c r="P146">
        <f t="shared" si="24"/>
        <v>1.5629105679999999</v>
      </c>
      <c r="Q146">
        <f t="shared" si="24"/>
        <v>1.5629105679999999</v>
      </c>
      <c r="R146">
        <f t="shared" si="24"/>
        <v>1.5629105679999999</v>
      </c>
      <c r="S146">
        <f t="shared" si="24"/>
        <v>1.5629105679999999</v>
      </c>
      <c r="T146">
        <f t="shared" si="24"/>
        <v>1.5629105679999999</v>
      </c>
      <c r="U146">
        <f t="shared" si="24"/>
        <v>1.5629105679999999</v>
      </c>
      <c r="V146">
        <f t="shared" si="24"/>
        <v>1.5629105679999999</v>
      </c>
      <c r="W146">
        <f t="shared" si="24"/>
        <v>1.5629105679999999</v>
      </c>
    </row>
    <row r="147" spans="1:23" x14ac:dyDescent="0.25">
      <c r="A147" t="s">
        <v>78</v>
      </c>
      <c r="B147" t="s">
        <v>6</v>
      </c>
      <c r="C147" t="s">
        <v>16</v>
      </c>
      <c r="D147" t="s">
        <v>17</v>
      </c>
      <c r="E147" t="s">
        <v>84</v>
      </c>
      <c r="F147" t="s">
        <v>89</v>
      </c>
      <c r="G147" t="s">
        <v>54</v>
      </c>
      <c r="J147" t="s">
        <v>90</v>
      </c>
      <c r="L147" t="s">
        <v>74</v>
      </c>
      <c r="M147">
        <v>66.499190159999998</v>
      </c>
      <c r="N147">
        <f t="shared" si="24"/>
        <v>66.499190159999998</v>
      </c>
      <c r="O147">
        <f t="shared" si="24"/>
        <v>66.499190159999998</v>
      </c>
      <c r="P147">
        <f t="shared" si="24"/>
        <v>66.499190159999998</v>
      </c>
      <c r="Q147">
        <f t="shared" si="24"/>
        <v>66.499190159999998</v>
      </c>
      <c r="R147">
        <f t="shared" si="24"/>
        <v>66.499190159999998</v>
      </c>
      <c r="S147">
        <f t="shared" si="24"/>
        <v>66.499190159999998</v>
      </c>
      <c r="T147">
        <f t="shared" si="24"/>
        <v>66.499190159999998</v>
      </c>
      <c r="U147">
        <f t="shared" si="24"/>
        <v>66.499190159999998</v>
      </c>
      <c r="V147">
        <f t="shared" si="24"/>
        <v>66.499190159999998</v>
      </c>
      <c r="W147">
        <f t="shared" si="24"/>
        <v>66.499190159999998</v>
      </c>
    </row>
    <row r="148" spans="1:23" x14ac:dyDescent="0.25">
      <c r="A148" t="s">
        <v>78</v>
      </c>
      <c r="B148" t="s">
        <v>6</v>
      </c>
      <c r="C148" t="s">
        <v>16</v>
      </c>
      <c r="D148" t="s">
        <v>17</v>
      </c>
      <c r="E148" t="s">
        <v>84</v>
      </c>
      <c r="F148" t="s">
        <v>91</v>
      </c>
      <c r="G148" t="s">
        <v>7</v>
      </c>
    </row>
    <row r="149" spans="1:23" x14ac:dyDescent="0.25">
      <c r="A149" t="s">
        <v>78</v>
      </c>
      <c r="B149" t="s">
        <v>6</v>
      </c>
      <c r="C149" t="s">
        <v>16</v>
      </c>
      <c r="D149" t="s">
        <v>17</v>
      </c>
      <c r="E149" t="s">
        <v>84</v>
      </c>
      <c r="F149" t="s">
        <v>91</v>
      </c>
      <c r="G149" t="s">
        <v>67</v>
      </c>
      <c r="L149" t="s">
        <v>68</v>
      </c>
      <c r="M149">
        <v>2015</v>
      </c>
      <c r="N149">
        <f t="shared" ref="N149:W151" si="25">M149</f>
        <v>2015</v>
      </c>
      <c r="O149">
        <f t="shared" si="25"/>
        <v>2015</v>
      </c>
      <c r="P149">
        <f t="shared" si="25"/>
        <v>2015</v>
      </c>
      <c r="Q149">
        <f t="shared" si="25"/>
        <v>2015</v>
      </c>
      <c r="R149">
        <f t="shared" si="25"/>
        <v>2015</v>
      </c>
      <c r="S149">
        <f t="shared" si="25"/>
        <v>2015</v>
      </c>
      <c r="T149">
        <f t="shared" si="25"/>
        <v>2015</v>
      </c>
      <c r="U149">
        <f t="shared" si="25"/>
        <v>2015</v>
      </c>
      <c r="V149">
        <f t="shared" si="25"/>
        <v>2015</v>
      </c>
      <c r="W149">
        <f t="shared" si="25"/>
        <v>2015</v>
      </c>
    </row>
    <row r="150" spans="1:23" x14ac:dyDescent="0.25">
      <c r="A150" t="s">
        <v>78</v>
      </c>
      <c r="B150" t="s">
        <v>6</v>
      </c>
      <c r="C150" t="s">
        <v>16</v>
      </c>
      <c r="D150" t="s">
        <v>17</v>
      </c>
      <c r="E150" t="s">
        <v>84</v>
      </c>
      <c r="F150" t="s">
        <v>91</v>
      </c>
      <c r="G150" t="s">
        <v>69</v>
      </c>
      <c r="L150" t="s">
        <v>68</v>
      </c>
      <c r="M150">
        <v>2101</v>
      </c>
      <c r="N150">
        <f t="shared" si="25"/>
        <v>2101</v>
      </c>
      <c r="O150">
        <f t="shared" si="25"/>
        <v>2101</v>
      </c>
      <c r="P150">
        <f t="shared" si="25"/>
        <v>2101</v>
      </c>
      <c r="Q150">
        <f t="shared" si="25"/>
        <v>2101</v>
      </c>
      <c r="R150">
        <f t="shared" si="25"/>
        <v>2101</v>
      </c>
      <c r="S150">
        <f t="shared" si="25"/>
        <v>2101</v>
      </c>
      <c r="T150">
        <f t="shared" si="25"/>
        <v>2101</v>
      </c>
      <c r="U150">
        <f t="shared" si="25"/>
        <v>2101</v>
      </c>
      <c r="V150">
        <f t="shared" si="25"/>
        <v>2101</v>
      </c>
      <c r="W150">
        <f t="shared" si="25"/>
        <v>2101</v>
      </c>
    </row>
    <row r="151" spans="1:23" x14ac:dyDescent="0.25">
      <c r="A151" t="s">
        <v>78</v>
      </c>
      <c r="B151" t="s">
        <v>6</v>
      </c>
      <c r="C151" t="s">
        <v>16</v>
      </c>
      <c r="D151" t="s">
        <v>17</v>
      </c>
      <c r="E151" t="s">
        <v>84</v>
      </c>
      <c r="F151" t="s">
        <v>91</v>
      </c>
      <c r="G151" t="s">
        <v>70</v>
      </c>
      <c r="L151" t="s">
        <v>71</v>
      </c>
      <c r="M151">
        <v>30</v>
      </c>
      <c r="N151">
        <f t="shared" si="25"/>
        <v>30</v>
      </c>
      <c r="O151">
        <f t="shared" si="25"/>
        <v>30</v>
      </c>
      <c r="P151">
        <f t="shared" si="25"/>
        <v>30</v>
      </c>
      <c r="Q151">
        <f t="shared" si="25"/>
        <v>30</v>
      </c>
      <c r="R151">
        <f t="shared" si="25"/>
        <v>30</v>
      </c>
      <c r="S151">
        <f t="shared" si="25"/>
        <v>30</v>
      </c>
      <c r="T151">
        <f t="shared" si="25"/>
        <v>30</v>
      </c>
      <c r="U151">
        <f t="shared" si="25"/>
        <v>30</v>
      </c>
      <c r="V151">
        <f t="shared" si="25"/>
        <v>30</v>
      </c>
      <c r="W151">
        <f t="shared" si="25"/>
        <v>30</v>
      </c>
    </row>
    <row r="152" spans="1:23" x14ac:dyDescent="0.25">
      <c r="A152" t="s">
        <v>78</v>
      </c>
      <c r="B152" t="s">
        <v>6</v>
      </c>
      <c r="C152" t="s">
        <v>16</v>
      </c>
      <c r="D152" t="s">
        <v>17</v>
      </c>
      <c r="E152" t="s">
        <v>84</v>
      </c>
      <c r="F152" t="s">
        <v>91</v>
      </c>
      <c r="G152" t="s">
        <v>62</v>
      </c>
      <c r="L152" t="s">
        <v>59</v>
      </c>
      <c r="M152">
        <v>0</v>
      </c>
    </row>
    <row r="153" spans="1:23" x14ac:dyDescent="0.25">
      <c r="A153" t="s">
        <v>78</v>
      </c>
      <c r="B153" t="s">
        <v>6</v>
      </c>
      <c r="C153" t="s">
        <v>16</v>
      </c>
      <c r="D153" t="s">
        <v>17</v>
      </c>
      <c r="E153" t="s">
        <v>84</v>
      </c>
      <c r="F153" t="s">
        <v>91</v>
      </c>
      <c r="G153" t="s">
        <v>72</v>
      </c>
      <c r="L153" t="s">
        <v>19</v>
      </c>
      <c r="M153">
        <v>350000</v>
      </c>
      <c r="N153">
        <f t="shared" ref="N153:W158" si="26">M153</f>
        <v>350000</v>
      </c>
      <c r="O153">
        <f t="shared" si="26"/>
        <v>350000</v>
      </c>
      <c r="P153">
        <f t="shared" si="26"/>
        <v>350000</v>
      </c>
      <c r="Q153">
        <f t="shared" si="26"/>
        <v>350000</v>
      </c>
      <c r="R153">
        <f t="shared" si="26"/>
        <v>350000</v>
      </c>
      <c r="S153">
        <f t="shared" si="26"/>
        <v>350000</v>
      </c>
      <c r="T153">
        <f t="shared" si="26"/>
        <v>350000</v>
      </c>
      <c r="U153">
        <f t="shared" si="26"/>
        <v>350000</v>
      </c>
      <c r="V153">
        <f t="shared" si="26"/>
        <v>350000</v>
      </c>
      <c r="W153">
        <f t="shared" si="26"/>
        <v>350000</v>
      </c>
    </row>
    <row r="154" spans="1:23" x14ac:dyDescent="0.25">
      <c r="A154" t="s">
        <v>78</v>
      </c>
      <c r="B154" t="s">
        <v>6</v>
      </c>
      <c r="C154" t="s">
        <v>16</v>
      </c>
      <c r="D154" t="s">
        <v>17</v>
      </c>
      <c r="E154" t="s">
        <v>84</v>
      </c>
      <c r="F154" t="s">
        <v>91</v>
      </c>
      <c r="G154" t="s">
        <v>73</v>
      </c>
      <c r="L154" t="s">
        <v>74</v>
      </c>
      <c r="M154">
        <v>5527425.8052988602</v>
      </c>
      <c r="N154">
        <f t="shared" si="26"/>
        <v>5527425.8052988602</v>
      </c>
      <c r="O154">
        <f t="shared" si="26"/>
        <v>5527425.8052988602</v>
      </c>
      <c r="P154">
        <f t="shared" si="26"/>
        <v>5527425.8052988602</v>
      </c>
      <c r="Q154">
        <f t="shared" si="26"/>
        <v>5527425.8052988602</v>
      </c>
      <c r="R154">
        <f t="shared" si="26"/>
        <v>5527425.8052988602</v>
      </c>
      <c r="S154">
        <f t="shared" si="26"/>
        <v>5527425.8052988602</v>
      </c>
      <c r="T154">
        <f t="shared" si="26"/>
        <v>5527425.8052988602</v>
      </c>
      <c r="U154">
        <f t="shared" si="26"/>
        <v>5527425.8052988602</v>
      </c>
      <c r="V154">
        <f t="shared" si="26"/>
        <v>5527425.8052988602</v>
      </c>
      <c r="W154">
        <f t="shared" si="26"/>
        <v>5527425.8052988602</v>
      </c>
    </row>
    <row r="155" spans="1:23" x14ac:dyDescent="0.25">
      <c r="A155" t="s">
        <v>78</v>
      </c>
      <c r="B155" t="s">
        <v>6</v>
      </c>
      <c r="C155" t="s">
        <v>16</v>
      </c>
      <c r="D155" t="s">
        <v>17</v>
      </c>
      <c r="E155" t="s">
        <v>84</v>
      </c>
      <c r="F155" t="s">
        <v>91</v>
      </c>
      <c r="G155" t="s">
        <v>75</v>
      </c>
      <c r="L155" t="s">
        <v>74</v>
      </c>
      <c r="M155">
        <v>445376.24165887799</v>
      </c>
      <c r="N155">
        <f t="shared" si="26"/>
        <v>445376.24165887799</v>
      </c>
      <c r="O155">
        <f t="shared" si="26"/>
        <v>445376.24165887799</v>
      </c>
      <c r="P155">
        <f t="shared" si="26"/>
        <v>445376.24165887799</v>
      </c>
      <c r="Q155">
        <f t="shared" si="26"/>
        <v>445376.24165887799</v>
      </c>
      <c r="R155">
        <f t="shared" si="26"/>
        <v>445376.24165887799</v>
      </c>
      <c r="S155">
        <f t="shared" si="26"/>
        <v>445376.24165887799</v>
      </c>
      <c r="T155">
        <f t="shared" si="26"/>
        <v>445376.24165887799</v>
      </c>
      <c r="U155">
        <f t="shared" si="26"/>
        <v>445376.24165887799</v>
      </c>
      <c r="V155">
        <f t="shared" si="26"/>
        <v>445376.24165887799</v>
      </c>
      <c r="W155">
        <f t="shared" si="26"/>
        <v>445376.24165887799</v>
      </c>
    </row>
    <row r="156" spans="1:23" x14ac:dyDescent="0.25">
      <c r="A156" t="s">
        <v>78</v>
      </c>
      <c r="B156" t="s">
        <v>6</v>
      </c>
      <c r="C156" t="s">
        <v>16</v>
      </c>
      <c r="D156" t="s">
        <v>17</v>
      </c>
      <c r="E156" t="s">
        <v>84</v>
      </c>
      <c r="F156" t="s">
        <v>91</v>
      </c>
      <c r="G156" t="s">
        <v>54</v>
      </c>
      <c r="J156" t="s">
        <v>30</v>
      </c>
      <c r="L156" t="s">
        <v>19</v>
      </c>
      <c r="M156">
        <v>4.1570626999999999E-2</v>
      </c>
      <c r="N156">
        <f t="shared" si="26"/>
        <v>4.1570626999999999E-2</v>
      </c>
      <c r="O156">
        <f t="shared" si="26"/>
        <v>4.1570626999999999E-2</v>
      </c>
      <c r="P156">
        <f t="shared" si="26"/>
        <v>4.1570626999999999E-2</v>
      </c>
      <c r="Q156">
        <f t="shared" si="26"/>
        <v>4.1570626999999999E-2</v>
      </c>
      <c r="R156">
        <f t="shared" si="26"/>
        <v>4.1570626999999999E-2</v>
      </c>
      <c r="S156">
        <f t="shared" si="26"/>
        <v>4.1570626999999999E-2</v>
      </c>
      <c r="T156">
        <f t="shared" si="26"/>
        <v>4.1570626999999999E-2</v>
      </c>
      <c r="U156">
        <f t="shared" si="26"/>
        <v>4.1570626999999999E-2</v>
      </c>
      <c r="V156">
        <f t="shared" si="26"/>
        <v>4.1570626999999999E-2</v>
      </c>
      <c r="W156">
        <f t="shared" si="26"/>
        <v>4.1570626999999999E-2</v>
      </c>
    </row>
    <row r="157" spans="1:23" x14ac:dyDescent="0.25">
      <c r="A157" t="s">
        <v>78</v>
      </c>
      <c r="B157" t="s">
        <v>6</v>
      </c>
      <c r="C157" t="s">
        <v>16</v>
      </c>
      <c r="D157" t="s">
        <v>17</v>
      </c>
      <c r="E157" t="s">
        <v>84</v>
      </c>
      <c r="F157" t="s">
        <v>91</v>
      </c>
      <c r="G157" t="s">
        <v>54</v>
      </c>
      <c r="J157" t="s">
        <v>37</v>
      </c>
      <c r="L157" t="s">
        <v>19</v>
      </c>
      <c r="M157">
        <v>1.3849912550000001</v>
      </c>
      <c r="N157">
        <f t="shared" si="26"/>
        <v>1.3849912550000001</v>
      </c>
      <c r="O157">
        <f t="shared" si="26"/>
        <v>1.3849912550000001</v>
      </c>
      <c r="P157">
        <f t="shared" si="26"/>
        <v>1.3849912550000001</v>
      </c>
      <c r="Q157">
        <f t="shared" si="26"/>
        <v>1.3849912550000001</v>
      </c>
      <c r="R157">
        <f t="shared" si="26"/>
        <v>1.3849912550000001</v>
      </c>
      <c r="S157">
        <f t="shared" si="26"/>
        <v>1.3849912550000001</v>
      </c>
      <c r="T157">
        <f t="shared" si="26"/>
        <v>1.3849912550000001</v>
      </c>
      <c r="U157">
        <f t="shared" si="26"/>
        <v>1.3849912550000001</v>
      </c>
      <c r="V157">
        <f t="shared" si="26"/>
        <v>1.3849912550000001</v>
      </c>
      <c r="W157">
        <f t="shared" si="26"/>
        <v>1.3849912550000001</v>
      </c>
    </row>
    <row r="158" spans="1:23" x14ac:dyDescent="0.25">
      <c r="A158" t="s">
        <v>78</v>
      </c>
      <c r="B158" t="s">
        <v>6</v>
      </c>
      <c r="C158" t="s">
        <v>16</v>
      </c>
      <c r="D158" t="s">
        <v>17</v>
      </c>
      <c r="E158" t="s">
        <v>84</v>
      </c>
      <c r="F158" t="s">
        <v>91</v>
      </c>
      <c r="G158" t="s">
        <v>54</v>
      </c>
      <c r="J158" t="s">
        <v>92</v>
      </c>
      <c r="L158" t="s">
        <v>74</v>
      </c>
      <c r="M158">
        <v>66.499190159999998</v>
      </c>
      <c r="N158">
        <f t="shared" si="26"/>
        <v>66.499190159999998</v>
      </c>
      <c r="O158">
        <f t="shared" si="26"/>
        <v>66.499190159999998</v>
      </c>
      <c r="P158">
        <f t="shared" si="26"/>
        <v>66.499190159999998</v>
      </c>
      <c r="Q158">
        <f t="shared" si="26"/>
        <v>66.499190159999998</v>
      </c>
      <c r="R158">
        <f t="shared" si="26"/>
        <v>66.499190159999998</v>
      </c>
      <c r="S158">
        <f t="shared" si="26"/>
        <v>66.499190159999998</v>
      </c>
      <c r="T158">
        <f t="shared" si="26"/>
        <v>66.499190159999998</v>
      </c>
      <c r="U158">
        <f t="shared" si="26"/>
        <v>66.499190159999998</v>
      </c>
      <c r="V158">
        <f t="shared" si="26"/>
        <v>66.499190159999998</v>
      </c>
      <c r="W158">
        <f t="shared" si="26"/>
        <v>66.499190159999998</v>
      </c>
    </row>
    <row r="159" spans="1:23" x14ac:dyDescent="0.25">
      <c r="A159" t="s">
        <v>78</v>
      </c>
      <c r="B159" t="s">
        <v>6</v>
      </c>
      <c r="C159" t="s">
        <v>16</v>
      </c>
      <c r="D159" t="s">
        <v>17</v>
      </c>
      <c r="E159" t="s">
        <v>84</v>
      </c>
      <c r="F159" t="s">
        <v>93</v>
      </c>
      <c r="G159" t="s">
        <v>7</v>
      </c>
    </row>
    <row r="160" spans="1:23" x14ac:dyDescent="0.25">
      <c r="A160" t="s">
        <v>78</v>
      </c>
      <c r="B160" t="s">
        <v>6</v>
      </c>
      <c r="C160" t="s">
        <v>16</v>
      </c>
      <c r="D160" t="s">
        <v>17</v>
      </c>
      <c r="E160" t="s">
        <v>84</v>
      </c>
      <c r="F160" t="s">
        <v>93</v>
      </c>
      <c r="G160" t="s">
        <v>67</v>
      </c>
      <c r="L160" t="s">
        <v>68</v>
      </c>
      <c r="M160">
        <v>2000</v>
      </c>
      <c r="N160">
        <f t="shared" ref="N160:W162" si="27">M160</f>
        <v>2000</v>
      </c>
      <c r="O160">
        <f t="shared" si="27"/>
        <v>2000</v>
      </c>
      <c r="P160">
        <f t="shared" si="27"/>
        <v>2000</v>
      </c>
      <c r="Q160">
        <f t="shared" si="27"/>
        <v>2000</v>
      </c>
      <c r="R160">
        <f t="shared" si="27"/>
        <v>2000</v>
      </c>
      <c r="S160">
        <f t="shared" si="27"/>
        <v>2000</v>
      </c>
      <c r="T160">
        <f t="shared" si="27"/>
        <v>2000</v>
      </c>
      <c r="U160">
        <f t="shared" si="27"/>
        <v>2000</v>
      </c>
      <c r="V160">
        <f t="shared" si="27"/>
        <v>2000</v>
      </c>
      <c r="W160">
        <f t="shared" si="27"/>
        <v>2000</v>
      </c>
    </row>
    <row r="161" spans="1:23" x14ac:dyDescent="0.25">
      <c r="A161" t="s">
        <v>78</v>
      </c>
      <c r="B161" t="s">
        <v>6</v>
      </c>
      <c r="C161" t="s">
        <v>16</v>
      </c>
      <c r="D161" t="s">
        <v>17</v>
      </c>
      <c r="E161" t="s">
        <v>84</v>
      </c>
      <c r="F161" t="s">
        <v>93</v>
      </c>
      <c r="G161" t="s">
        <v>69</v>
      </c>
      <c r="L161" t="s">
        <v>68</v>
      </c>
      <c r="M161">
        <v>2101</v>
      </c>
      <c r="N161">
        <f t="shared" si="27"/>
        <v>2101</v>
      </c>
      <c r="O161">
        <f t="shared" si="27"/>
        <v>2101</v>
      </c>
      <c r="P161">
        <f t="shared" si="27"/>
        <v>2101</v>
      </c>
      <c r="Q161">
        <f t="shared" si="27"/>
        <v>2101</v>
      </c>
      <c r="R161">
        <f t="shared" si="27"/>
        <v>2101</v>
      </c>
      <c r="S161">
        <f t="shared" si="27"/>
        <v>2101</v>
      </c>
      <c r="T161">
        <f t="shared" si="27"/>
        <v>2101</v>
      </c>
      <c r="U161">
        <f t="shared" si="27"/>
        <v>2101</v>
      </c>
      <c r="V161">
        <f t="shared" si="27"/>
        <v>2101</v>
      </c>
      <c r="W161">
        <f t="shared" si="27"/>
        <v>2101</v>
      </c>
    </row>
    <row r="162" spans="1:23" x14ac:dyDescent="0.25">
      <c r="A162" t="s">
        <v>78</v>
      </c>
      <c r="B162" t="s">
        <v>6</v>
      </c>
      <c r="C162" t="s">
        <v>16</v>
      </c>
      <c r="D162" t="s">
        <v>17</v>
      </c>
      <c r="E162" t="s">
        <v>84</v>
      </c>
      <c r="F162" t="s">
        <v>93</v>
      </c>
      <c r="G162" t="s">
        <v>70</v>
      </c>
      <c r="L162" t="s">
        <v>71</v>
      </c>
      <c r="M162">
        <v>30</v>
      </c>
      <c r="N162">
        <f t="shared" si="27"/>
        <v>30</v>
      </c>
      <c r="O162">
        <f t="shared" si="27"/>
        <v>30</v>
      </c>
      <c r="P162">
        <f t="shared" si="27"/>
        <v>30</v>
      </c>
      <c r="Q162">
        <f t="shared" si="27"/>
        <v>30</v>
      </c>
      <c r="R162">
        <f t="shared" si="27"/>
        <v>30</v>
      </c>
      <c r="S162">
        <f t="shared" si="27"/>
        <v>30</v>
      </c>
      <c r="T162">
        <f t="shared" si="27"/>
        <v>30</v>
      </c>
      <c r="U162">
        <f t="shared" si="27"/>
        <v>30</v>
      </c>
      <c r="V162">
        <f t="shared" si="27"/>
        <v>30</v>
      </c>
      <c r="W162">
        <f t="shared" si="27"/>
        <v>30</v>
      </c>
    </row>
    <row r="163" spans="1:23" x14ac:dyDescent="0.25">
      <c r="A163" t="s">
        <v>78</v>
      </c>
      <c r="B163" t="s">
        <v>6</v>
      </c>
      <c r="C163" t="s">
        <v>16</v>
      </c>
      <c r="D163" t="s">
        <v>17</v>
      </c>
      <c r="E163" t="s">
        <v>84</v>
      </c>
      <c r="F163" t="s">
        <v>93</v>
      </c>
      <c r="G163" t="s">
        <v>62</v>
      </c>
      <c r="L163" t="s">
        <v>59</v>
      </c>
      <c r="M163">
        <v>0</v>
      </c>
    </row>
    <row r="164" spans="1:23" x14ac:dyDescent="0.25">
      <c r="A164" t="s">
        <v>78</v>
      </c>
      <c r="B164" t="s">
        <v>6</v>
      </c>
      <c r="C164" t="s">
        <v>16</v>
      </c>
      <c r="D164" t="s">
        <v>17</v>
      </c>
      <c r="E164" t="s">
        <v>84</v>
      </c>
      <c r="F164" t="s">
        <v>93</v>
      </c>
      <c r="G164" t="s">
        <v>72</v>
      </c>
      <c r="L164" t="s">
        <v>19</v>
      </c>
      <c r="M164">
        <v>4686533</v>
      </c>
      <c r="N164">
        <f t="shared" ref="N164:W168" si="28">M164</f>
        <v>4686533</v>
      </c>
      <c r="O164">
        <f t="shared" si="28"/>
        <v>4686533</v>
      </c>
      <c r="P164">
        <f t="shared" si="28"/>
        <v>4686533</v>
      </c>
      <c r="Q164">
        <f t="shared" si="28"/>
        <v>4686533</v>
      </c>
      <c r="R164">
        <f t="shared" si="28"/>
        <v>4686533</v>
      </c>
      <c r="S164">
        <f t="shared" si="28"/>
        <v>4686533</v>
      </c>
      <c r="T164">
        <f t="shared" si="28"/>
        <v>4686533</v>
      </c>
      <c r="U164">
        <f t="shared" si="28"/>
        <v>4686533</v>
      </c>
      <c r="V164">
        <f t="shared" si="28"/>
        <v>4686533</v>
      </c>
      <c r="W164">
        <f t="shared" si="28"/>
        <v>4686533</v>
      </c>
    </row>
    <row r="165" spans="1:23" x14ac:dyDescent="0.25">
      <c r="A165" t="s">
        <v>78</v>
      </c>
      <c r="B165" t="s">
        <v>6</v>
      </c>
      <c r="C165" t="s">
        <v>16</v>
      </c>
      <c r="D165" t="s">
        <v>17</v>
      </c>
      <c r="E165" t="s">
        <v>84</v>
      </c>
      <c r="F165" t="s">
        <v>93</v>
      </c>
      <c r="G165" t="s">
        <v>73</v>
      </c>
      <c r="L165" t="s">
        <v>74</v>
      </c>
      <c r="M165">
        <v>88785053.545482203</v>
      </c>
      <c r="N165">
        <f t="shared" si="28"/>
        <v>88785053.545482203</v>
      </c>
      <c r="O165">
        <f t="shared" si="28"/>
        <v>88785053.545482203</v>
      </c>
      <c r="P165">
        <f t="shared" si="28"/>
        <v>88785053.545482203</v>
      </c>
      <c r="Q165">
        <f t="shared" si="28"/>
        <v>88785053.545482203</v>
      </c>
      <c r="R165">
        <f t="shared" si="28"/>
        <v>88785053.545482203</v>
      </c>
      <c r="S165">
        <f t="shared" si="28"/>
        <v>88785053.545482203</v>
      </c>
      <c r="T165">
        <f t="shared" si="28"/>
        <v>88785053.545482203</v>
      </c>
      <c r="U165">
        <f t="shared" si="28"/>
        <v>88785053.545482203</v>
      </c>
      <c r="V165">
        <f t="shared" si="28"/>
        <v>88785053.545482203</v>
      </c>
      <c r="W165">
        <f t="shared" si="28"/>
        <v>88785053.545482203</v>
      </c>
    </row>
    <row r="166" spans="1:23" x14ac:dyDescent="0.25">
      <c r="A166" t="s">
        <v>78</v>
      </c>
      <c r="B166" t="s">
        <v>6</v>
      </c>
      <c r="C166" t="s">
        <v>16</v>
      </c>
      <c r="D166" t="s">
        <v>17</v>
      </c>
      <c r="E166" t="s">
        <v>84</v>
      </c>
      <c r="F166" t="s">
        <v>93</v>
      </c>
      <c r="G166" t="s">
        <v>75</v>
      </c>
      <c r="L166" t="s">
        <v>74</v>
      </c>
      <c r="M166">
        <v>8813319.6685651205</v>
      </c>
      <c r="N166">
        <f t="shared" si="28"/>
        <v>8813319.6685651205</v>
      </c>
      <c r="O166">
        <f t="shared" si="28"/>
        <v>8813319.6685651205</v>
      </c>
      <c r="P166">
        <f t="shared" si="28"/>
        <v>8813319.6685651205</v>
      </c>
      <c r="Q166">
        <f t="shared" si="28"/>
        <v>8813319.6685651205</v>
      </c>
      <c r="R166">
        <f t="shared" si="28"/>
        <v>8813319.6685651205</v>
      </c>
      <c r="S166">
        <f t="shared" si="28"/>
        <v>8813319.6685651205</v>
      </c>
      <c r="T166">
        <f t="shared" si="28"/>
        <v>8813319.6685651205</v>
      </c>
      <c r="U166">
        <f t="shared" si="28"/>
        <v>8813319.6685651205</v>
      </c>
      <c r="V166">
        <f t="shared" si="28"/>
        <v>8813319.6685651205</v>
      </c>
      <c r="W166">
        <f t="shared" si="28"/>
        <v>8813319.6685651205</v>
      </c>
    </row>
    <row r="167" spans="1:23" x14ac:dyDescent="0.25">
      <c r="A167" t="s">
        <v>78</v>
      </c>
      <c r="B167" t="s">
        <v>6</v>
      </c>
      <c r="C167" t="s">
        <v>16</v>
      </c>
      <c r="D167" t="s">
        <v>17</v>
      </c>
      <c r="E167" t="s">
        <v>84</v>
      </c>
      <c r="F167" t="s">
        <v>93</v>
      </c>
      <c r="G167" t="s">
        <v>54</v>
      </c>
      <c r="J167" t="s">
        <v>37</v>
      </c>
      <c r="L167" t="s">
        <v>19</v>
      </c>
      <c r="M167">
        <v>1.39</v>
      </c>
      <c r="N167">
        <f t="shared" si="28"/>
        <v>1.39</v>
      </c>
      <c r="O167">
        <f t="shared" si="28"/>
        <v>1.39</v>
      </c>
      <c r="P167">
        <f t="shared" si="28"/>
        <v>1.39</v>
      </c>
      <c r="Q167">
        <f t="shared" si="28"/>
        <v>1.39</v>
      </c>
      <c r="R167">
        <f t="shared" si="28"/>
        <v>1.39</v>
      </c>
      <c r="S167">
        <f t="shared" si="28"/>
        <v>1.39</v>
      </c>
      <c r="T167">
        <f t="shared" si="28"/>
        <v>1.39</v>
      </c>
      <c r="U167">
        <f t="shared" si="28"/>
        <v>1.39</v>
      </c>
      <c r="V167">
        <f t="shared" si="28"/>
        <v>1.39</v>
      </c>
      <c r="W167">
        <f t="shared" si="28"/>
        <v>1.39</v>
      </c>
    </row>
    <row r="168" spans="1:23" x14ac:dyDescent="0.25">
      <c r="A168" t="s">
        <v>78</v>
      </c>
      <c r="B168" t="s">
        <v>6</v>
      </c>
      <c r="C168" t="s">
        <v>16</v>
      </c>
      <c r="D168" t="s">
        <v>17</v>
      </c>
      <c r="E168" t="s">
        <v>84</v>
      </c>
      <c r="F168" t="s">
        <v>93</v>
      </c>
      <c r="G168" t="s">
        <v>54</v>
      </c>
      <c r="J168" t="s">
        <v>30</v>
      </c>
      <c r="L168" t="s">
        <v>19</v>
      </c>
      <c r="M168">
        <v>-0.24</v>
      </c>
      <c r="N168">
        <f t="shared" si="28"/>
        <v>-0.24</v>
      </c>
      <c r="O168">
        <f t="shared" si="28"/>
        <v>-0.24</v>
      </c>
      <c r="P168">
        <f t="shared" si="28"/>
        <v>-0.24</v>
      </c>
      <c r="Q168">
        <f t="shared" si="28"/>
        <v>-0.24</v>
      </c>
      <c r="R168">
        <f t="shared" si="28"/>
        <v>-0.24</v>
      </c>
      <c r="S168">
        <f t="shared" si="28"/>
        <v>-0.24</v>
      </c>
      <c r="T168">
        <f t="shared" si="28"/>
        <v>-0.24</v>
      </c>
      <c r="U168">
        <f t="shared" si="28"/>
        <v>-0.24</v>
      </c>
      <c r="V168">
        <f t="shared" si="28"/>
        <v>-0.24</v>
      </c>
      <c r="W168">
        <f t="shared" si="28"/>
        <v>-0.24</v>
      </c>
    </row>
    <row r="169" spans="1:23" x14ac:dyDescent="0.25">
      <c r="A169" t="s">
        <v>78</v>
      </c>
      <c r="B169" t="s">
        <v>6</v>
      </c>
      <c r="C169" t="s">
        <v>16</v>
      </c>
      <c r="D169" t="s">
        <v>17</v>
      </c>
      <c r="E169" t="s">
        <v>84</v>
      </c>
      <c r="F169" t="s">
        <v>94</v>
      </c>
      <c r="G169" t="s">
        <v>7</v>
      </c>
    </row>
    <row r="170" spans="1:23" x14ac:dyDescent="0.25">
      <c r="A170" t="s">
        <v>78</v>
      </c>
      <c r="B170" t="s">
        <v>6</v>
      </c>
      <c r="C170" t="s">
        <v>16</v>
      </c>
      <c r="D170" t="s">
        <v>17</v>
      </c>
      <c r="E170" t="s">
        <v>84</v>
      </c>
      <c r="F170" t="s">
        <v>94</v>
      </c>
      <c r="G170" t="s">
        <v>67</v>
      </c>
      <c r="L170" t="s">
        <v>68</v>
      </c>
      <c r="M170">
        <v>2000</v>
      </c>
      <c r="N170">
        <f t="shared" ref="N170:W172" si="29">M170</f>
        <v>2000</v>
      </c>
      <c r="O170">
        <f t="shared" si="29"/>
        <v>2000</v>
      </c>
      <c r="P170">
        <f t="shared" si="29"/>
        <v>2000</v>
      </c>
      <c r="Q170">
        <f t="shared" si="29"/>
        <v>2000</v>
      </c>
      <c r="R170">
        <f t="shared" si="29"/>
        <v>2000</v>
      </c>
      <c r="S170">
        <f t="shared" si="29"/>
        <v>2000</v>
      </c>
      <c r="T170">
        <f t="shared" si="29"/>
        <v>2000</v>
      </c>
      <c r="U170">
        <f t="shared" si="29"/>
        <v>2000</v>
      </c>
      <c r="V170">
        <f t="shared" si="29"/>
        <v>2000</v>
      </c>
      <c r="W170">
        <f t="shared" si="29"/>
        <v>2000</v>
      </c>
    </row>
    <row r="171" spans="1:23" x14ac:dyDescent="0.25">
      <c r="A171" t="s">
        <v>78</v>
      </c>
      <c r="B171" t="s">
        <v>6</v>
      </c>
      <c r="C171" t="s">
        <v>16</v>
      </c>
      <c r="D171" t="s">
        <v>17</v>
      </c>
      <c r="E171" t="s">
        <v>84</v>
      </c>
      <c r="F171" t="s">
        <v>94</v>
      </c>
      <c r="G171" t="s">
        <v>69</v>
      </c>
      <c r="L171" t="s">
        <v>68</v>
      </c>
      <c r="M171">
        <v>2101</v>
      </c>
      <c r="N171">
        <f t="shared" si="29"/>
        <v>2101</v>
      </c>
      <c r="O171">
        <f t="shared" si="29"/>
        <v>2101</v>
      </c>
      <c r="P171">
        <f t="shared" si="29"/>
        <v>2101</v>
      </c>
      <c r="Q171">
        <f t="shared" si="29"/>
        <v>2101</v>
      </c>
      <c r="R171">
        <f t="shared" si="29"/>
        <v>2101</v>
      </c>
      <c r="S171">
        <f t="shared" si="29"/>
        <v>2101</v>
      </c>
      <c r="T171">
        <f t="shared" si="29"/>
        <v>2101</v>
      </c>
      <c r="U171">
        <f t="shared" si="29"/>
        <v>2101</v>
      </c>
      <c r="V171">
        <f t="shared" si="29"/>
        <v>2101</v>
      </c>
      <c r="W171">
        <f t="shared" si="29"/>
        <v>2101</v>
      </c>
    </row>
    <row r="172" spans="1:23" x14ac:dyDescent="0.25">
      <c r="A172" t="s">
        <v>78</v>
      </c>
      <c r="B172" t="s">
        <v>6</v>
      </c>
      <c r="C172" t="s">
        <v>16</v>
      </c>
      <c r="D172" t="s">
        <v>17</v>
      </c>
      <c r="E172" t="s">
        <v>84</v>
      </c>
      <c r="F172" t="s">
        <v>94</v>
      </c>
      <c r="G172" t="s">
        <v>70</v>
      </c>
      <c r="L172" t="s">
        <v>71</v>
      </c>
      <c r="M172">
        <v>30</v>
      </c>
      <c r="N172">
        <f t="shared" si="29"/>
        <v>30</v>
      </c>
      <c r="O172">
        <f t="shared" si="29"/>
        <v>30</v>
      </c>
      <c r="P172">
        <f t="shared" si="29"/>
        <v>30</v>
      </c>
      <c r="Q172">
        <f t="shared" si="29"/>
        <v>30</v>
      </c>
      <c r="R172">
        <f t="shared" si="29"/>
        <v>30</v>
      </c>
      <c r="S172">
        <f t="shared" si="29"/>
        <v>30</v>
      </c>
      <c r="T172">
        <f t="shared" si="29"/>
        <v>30</v>
      </c>
      <c r="U172">
        <f t="shared" si="29"/>
        <v>30</v>
      </c>
      <c r="V172">
        <f t="shared" si="29"/>
        <v>30</v>
      </c>
      <c r="W172">
        <f t="shared" si="29"/>
        <v>30</v>
      </c>
    </row>
    <row r="173" spans="1:23" x14ac:dyDescent="0.25">
      <c r="A173" t="s">
        <v>78</v>
      </c>
      <c r="B173" t="s">
        <v>6</v>
      </c>
      <c r="C173" t="s">
        <v>16</v>
      </c>
      <c r="D173" t="s">
        <v>17</v>
      </c>
      <c r="E173" t="s">
        <v>84</v>
      </c>
      <c r="F173" t="s">
        <v>94</v>
      </c>
      <c r="G173" t="s">
        <v>62</v>
      </c>
      <c r="L173" t="s">
        <v>59</v>
      </c>
      <c r="M173">
        <v>0</v>
      </c>
    </row>
    <row r="174" spans="1:23" x14ac:dyDescent="0.25">
      <c r="A174" t="s">
        <v>78</v>
      </c>
      <c r="B174" t="s">
        <v>6</v>
      </c>
      <c r="C174" t="s">
        <v>16</v>
      </c>
      <c r="D174" t="s">
        <v>17</v>
      </c>
      <c r="E174" t="s">
        <v>84</v>
      </c>
      <c r="F174" t="s">
        <v>94</v>
      </c>
      <c r="G174" t="s">
        <v>72</v>
      </c>
      <c r="L174" t="s">
        <v>19</v>
      </c>
      <c r="M174">
        <v>1171633</v>
      </c>
      <c r="N174">
        <f t="shared" ref="N174:W178" si="30">M174</f>
        <v>1171633</v>
      </c>
      <c r="O174">
        <f t="shared" si="30"/>
        <v>1171633</v>
      </c>
      <c r="P174">
        <f t="shared" si="30"/>
        <v>1171633</v>
      </c>
      <c r="Q174">
        <f t="shared" si="30"/>
        <v>1171633</v>
      </c>
      <c r="R174">
        <f t="shared" si="30"/>
        <v>1171633</v>
      </c>
      <c r="S174">
        <f t="shared" si="30"/>
        <v>1171633</v>
      </c>
      <c r="T174">
        <f t="shared" si="30"/>
        <v>1171633</v>
      </c>
      <c r="U174">
        <f t="shared" si="30"/>
        <v>1171633</v>
      </c>
      <c r="V174">
        <f t="shared" si="30"/>
        <v>1171633</v>
      </c>
      <c r="W174">
        <f t="shared" si="30"/>
        <v>1171633</v>
      </c>
    </row>
    <row r="175" spans="1:23" x14ac:dyDescent="0.25">
      <c r="A175" t="s">
        <v>78</v>
      </c>
      <c r="B175" t="s">
        <v>6</v>
      </c>
      <c r="C175" t="s">
        <v>16</v>
      </c>
      <c r="D175" t="s">
        <v>17</v>
      </c>
      <c r="E175" t="s">
        <v>84</v>
      </c>
      <c r="F175" t="s">
        <v>94</v>
      </c>
      <c r="G175" t="s">
        <v>73</v>
      </c>
      <c r="L175" t="s">
        <v>74</v>
      </c>
      <c r="M175">
        <v>27530249.161389701</v>
      </c>
      <c r="N175">
        <f t="shared" si="30"/>
        <v>27530249.161389701</v>
      </c>
      <c r="O175">
        <f t="shared" si="30"/>
        <v>27530249.161389701</v>
      </c>
      <c r="P175">
        <f t="shared" si="30"/>
        <v>27530249.161389701</v>
      </c>
      <c r="Q175">
        <f t="shared" si="30"/>
        <v>27530249.161389701</v>
      </c>
      <c r="R175">
        <f t="shared" si="30"/>
        <v>27530249.161389701</v>
      </c>
      <c r="S175">
        <f t="shared" si="30"/>
        <v>27530249.161389701</v>
      </c>
      <c r="T175">
        <f t="shared" si="30"/>
        <v>27530249.161389701</v>
      </c>
      <c r="U175">
        <f t="shared" si="30"/>
        <v>27530249.161389701</v>
      </c>
      <c r="V175">
        <f t="shared" si="30"/>
        <v>27530249.161389701</v>
      </c>
      <c r="W175">
        <f t="shared" si="30"/>
        <v>27530249.161389701</v>
      </c>
    </row>
    <row r="176" spans="1:23" x14ac:dyDescent="0.25">
      <c r="A176" t="s">
        <v>78</v>
      </c>
      <c r="B176" t="s">
        <v>6</v>
      </c>
      <c r="C176" t="s">
        <v>16</v>
      </c>
      <c r="D176" t="s">
        <v>17</v>
      </c>
      <c r="E176" t="s">
        <v>84</v>
      </c>
      <c r="F176" t="s">
        <v>94</v>
      </c>
      <c r="G176" t="s">
        <v>75</v>
      </c>
      <c r="L176" t="s">
        <v>74</v>
      </c>
      <c r="M176">
        <v>2867259.8079717201</v>
      </c>
      <c r="N176">
        <f t="shared" si="30"/>
        <v>2867259.8079717201</v>
      </c>
      <c r="O176">
        <f t="shared" si="30"/>
        <v>2867259.8079717201</v>
      </c>
      <c r="P176">
        <f t="shared" si="30"/>
        <v>2867259.8079717201</v>
      </c>
      <c r="Q176">
        <f t="shared" si="30"/>
        <v>2867259.8079717201</v>
      </c>
      <c r="R176">
        <f t="shared" si="30"/>
        <v>2867259.8079717201</v>
      </c>
      <c r="S176">
        <f t="shared" si="30"/>
        <v>2867259.8079717201</v>
      </c>
      <c r="T176">
        <f t="shared" si="30"/>
        <v>2867259.8079717201</v>
      </c>
      <c r="U176">
        <f t="shared" si="30"/>
        <v>2867259.8079717201</v>
      </c>
      <c r="V176">
        <f t="shared" si="30"/>
        <v>2867259.8079717201</v>
      </c>
      <c r="W176">
        <f t="shared" si="30"/>
        <v>2867259.8079717201</v>
      </c>
    </row>
    <row r="177" spans="1:23" x14ac:dyDescent="0.25">
      <c r="A177" t="s">
        <v>78</v>
      </c>
      <c r="B177" t="s">
        <v>6</v>
      </c>
      <c r="C177" t="s">
        <v>16</v>
      </c>
      <c r="D177" t="s">
        <v>17</v>
      </c>
      <c r="E177" t="s">
        <v>84</v>
      </c>
      <c r="F177" t="s">
        <v>94</v>
      </c>
      <c r="G177" t="s">
        <v>54</v>
      </c>
      <c r="J177" t="s">
        <v>37</v>
      </c>
      <c r="L177" t="s">
        <v>19</v>
      </c>
      <c r="M177">
        <v>1.39</v>
      </c>
      <c r="N177">
        <f t="shared" si="30"/>
        <v>1.39</v>
      </c>
      <c r="O177">
        <f t="shared" si="30"/>
        <v>1.39</v>
      </c>
      <c r="P177">
        <f t="shared" si="30"/>
        <v>1.39</v>
      </c>
      <c r="Q177">
        <f t="shared" si="30"/>
        <v>1.39</v>
      </c>
      <c r="R177">
        <f t="shared" si="30"/>
        <v>1.39</v>
      </c>
      <c r="S177">
        <f t="shared" si="30"/>
        <v>1.39</v>
      </c>
      <c r="T177">
        <f t="shared" si="30"/>
        <v>1.39</v>
      </c>
      <c r="U177">
        <f t="shared" si="30"/>
        <v>1.39</v>
      </c>
      <c r="V177">
        <f t="shared" si="30"/>
        <v>1.39</v>
      </c>
      <c r="W177">
        <f t="shared" si="30"/>
        <v>1.39</v>
      </c>
    </row>
    <row r="178" spans="1:23" x14ac:dyDescent="0.25">
      <c r="A178" t="s">
        <v>78</v>
      </c>
      <c r="B178" t="s">
        <v>6</v>
      </c>
      <c r="C178" t="s">
        <v>16</v>
      </c>
      <c r="D178" t="s">
        <v>17</v>
      </c>
      <c r="E178" t="s">
        <v>84</v>
      </c>
      <c r="F178" t="s">
        <v>94</v>
      </c>
      <c r="G178" t="s">
        <v>54</v>
      </c>
      <c r="J178" t="s">
        <v>30</v>
      </c>
      <c r="L178" t="s">
        <v>19</v>
      </c>
      <c r="M178">
        <v>-0.24</v>
      </c>
      <c r="N178">
        <f t="shared" si="30"/>
        <v>-0.24</v>
      </c>
      <c r="O178">
        <f t="shared" si="30"/>
        <v>-0.24</v>
      </c>
      <c r="P178">
        <f t="shared" si="30"/>
        <v>-0.24</v>
      </c>
      <c r="Q178">
        <f t="shared" si="30"/>
        <v>-0.24</v>
      </c>
      <c r="R178">
        <f t="shared" si="30"/>
        <v>-0.24</v>
      </c>
      <c r="S178">
        <f t="shared" si="30"/>
        <v>-0.24</v>
      </c>
      <c r="T178">
        <f t="shared" si="30"/>
        <v>-0.24</v>
      </c>
      <c r="U178">
        <f t="shared" si="30"/>
        <v>-0.24</v>
      </c>
      <c r="V178">
        <f t="shared" si="30"/>
        <v>-0.24</v>
      </c>
      <c r="W178">
        <f t="shared" si="30"/>
        <v>-0.24</v>
      </c>
    </row>
    <row r="179" spans="1:23" x14ac:dyDescent="0.25">
      <c r="A179" t="s">
        <v>78</v>
      </c>
      <c r="B179" t="s">
        <v>6</v>
      </c>
      <c r="C179" t="s">
        <v>16</v>
      </c>
      <c r="D179" t="s">
        <v>17</v>
      </c>
      <c r="E179" t="s">
        <v>84</v>
      </c>
      <c r="F179" t="s">
        <v>95</v>
      </c>
      <c r="G179" t="s">
        <v>7</v>
      </c>
    </row>
    <row r="180" spans="1:23" x14ac:dyDescent="0.25">
      <c r="A180" t="s">
        <v>78</v>
      </c>
      <c r="B180" t="s">
        <v>6</v>
      </c>
      <c r="C180" t="s">
        <v>16</v>
      </c>
      <c r="D180" t="s">
        <v>17</v>
      </c>
      <c r="E180" t="s">
        <v>84</v>
      </c>
      <c r="F180" t="s">
        <v>95</v>
      </c>
      <c r="G180" t="s">
        <v>67</v>
      </c>
      <c r="L180" t="s">
        <v>68</v>
      </c>
      <c r="M180">
        <v>2000</v>
      </c>
      <c r="N180">
        <f t="shared" ref="N180:W182" si="31">M180</f>
        <v>2000</v>
      </c>
      <c r="O180">
        <f t="shared" si="31"/>
        <v>2000</v>
      </c>
      <c r="P180">
        <f t="shared" si="31"/>
        <v>2000</v>
      </c>
      <c r="Q180">
        <f t="shared" si="31"/>
        <v>2000</v>
      </c>
      <c r="R180">
        <f t="shared" si="31"/>
        <v>2000</v>
      </c>
      <c r="S180">
        <f t="shared" si="31"/>
        <v>2000</v>
      </c>
      <c r="T180">
        <f t="shared" si="31"/>
        <v>2000</v>
      </c>
      <c r="U180">
        <f t="shared" si="31"/>
        <v>2000</v>
      </c>
      <c r="V180">
        <f t="shared" si="31"/>
        <v>2000</v>
      </c>
      <c r="W180">
        <f t="shared" si="31"/>
        <v>2000</v>
      </c>
    </row>
    <row r="181" spans="1:23" x14ac:dyDescent="0.25">
      <c r="A181" t="s">
        <v>78</v>
      </c>
      <c r="B181" t="s">
        <v>6</v>
      </c>
      <c r="C181" t="s">
        <v>16</v>
      </c>
      <c r="D181" t="s">
        <v>17</v>
      </c>
      <c r="E181" t="s">
        <v>84</v>
      </c>
      <c r="F181" t="s">
        <v>95</v>
      </c>
      <c r="G181" t="s">
        <v>69</v>
      </c>
      <c r="L181" t="s">
        <v>68</v>
      </c>
      <c r="M181">
        <v>2101</v>
      </c>
      <c r="N181">
        <f t="shared" si="31"/>
        <v>2101</v>
      </c>
      <c r="O181">
        <f t="shared" si="31"/>
        <v>2101</v>
      </c>
      <c r="P181">
        <f t="shared" si="31"/>
        <v>2101</v>
      </c>
      <c r="Q181">
        <f t="shared" si="31"/>
        <v>2101</v>
      </c>
      <c r="R181">
        <f t="shared" si="31"/>
        <v>2101</v>
      </c>
      <c r="S181">
        <f t="shared" si="31"/>
        <v>2101</v>
      </c>
      <c r="T181">
        <f t="shared" si="31"/>
        <v>2101</v>
      </c>
      <c r="U181">
        <f t="shared" si="31"/>
        <v>2101</v>
      </c>
      <c r="V181">
        <f t="shared" si="31"/>
        <v>2101</v>
      </c>
      <c r="W181">
        <f t="shared" si="31"/>
        <v>2101</v>
      </c>
    </row>
    <row r="182" spans="1:23" x14ac:dyDescent="0.25">
      <c r="A182" t="s">
        <v>78</v>
      </c>
      <c r="B182" t="s">
        <v>6</v>
      </c>
      <c r="C182" t="s">
        <v>16</v>
      </c>
      <c r="D182" t="s">
        <v>17</v>
      </c>
      <c r="E182" t="s">
        <v>84</v>
      </c>
      <c r="F182" t="s">
        <v>95</v>
      </c>
      <c r="G182" t="s">
        <v>70</v>
      </c>
      <c r="L182" t="s">
        <v>71</v>
      </c>
      <c r="M182">
        <v>30</v>
      </c>
      <c r="N182">
        <f t="shared" si="31"/>
        <v>30</v>
      </c>
      <c r="O182">
        <f t="shared" si="31"/>
        <v>30</v>
      </c>
      <c r="P182">
        <f t="shared" si="31"/>
        <v>30</v>
      </c>
      <c r="Q182">
        <f t="shared" si="31"/>
        <v>30</v>
      </c>
      <c r="R182">
        <f t="shared" si="31"/>
        <v>30</v>
      </c>
      <c r="S182">
        <f t="shared" si="31"/>
        <v>30</v>
      </c>
      <c r="T182">
        <f t="shared" si="31"/>
        <v>30</v>
      </c>
      <c r="U182">
        <f t="shared" si="31"/>
        <v>30</v>
      </c>
      <c r="V182">
        <f t="shared" si="31"/>
        <v>30</v>
      </c>
      <c r="W182">
        <f t="shared" si="31"/>
        <v>30</v>
      </c>
    </row>
    <row r="183" spans="1:23" x14ac:dyDescent="0.25">
      <c r="A183" t="s">
        <v>78</v>
      </c>
      <c r="B183" t="s">
        <v>6</v>
      </c>
      <c r="C183" t="s">
        <v>16</v>
      </c>
      <c r="D183" t="s">
        <v>17</v>
      </c>
      <c r="E183" t="s">
        <v>84</v>
      </c>
      <c r="F183" t="s">
        <v>95</v>
      </c>
      <c r="G183" t="s">
        <v>62</v>
      </c>
      <c r="L183" t="s">
        <v>59</v>
      </c>
      <c r="M183">
        <v>0</v>
      </c>
    </row>
    <row r="184" spans="1:23" x14ac:dyDescent="0.25">
      <c r="A184" t="s">
        <v>78</v>
      </c>
      <c r="B184" t="s">
        <v>6</v>
      </c>
      <c r="C184" t="s">
        <v>16</v>
      </c>
      <c r="D184" t="s">
        <v>17</v>
      </c>
      <c r="E184" t="s">
        <v>84</v>
      </c>
      <c r="F184" t="s">
        <v>95</v>
      </c>
      <c r="G184" t="s">
        <v>72</v>
      </c>
      <c r="L184" t="s">
        <v>19</v>
      </c>
      <c r="M184">
        <v>5220611</v>
      </c>
      <c r="N184">
        <f t="shared" ref="N184:W188" si="32">M184</f>
        <v>5220611</v>
      </c>
      <c r="O184">
        <f t="shared" si="32"/>
        <v>5220611</v>
      </c>
      <c r="P184">
        <f t="shared" si="32"/>
        <v>5220611</v>
      </c>
      <c r="Q184">
        <f t="shared" si="32"/>
        <v>5220611</v>
      </c>
      <c r="R184">
        <f t="shared" si="32"/>
        <v>5220611</v>
      </c>
      <c r="S184">
        <f t="shared" si="32"/>
        <v>5220611</v>
      </c>
      <c r="T184">
        <f t="shared" si="32"/>
        <v>5220611</v>
      </c>
      <c r="U184">
        <f t="shared" si="32"/>
        <v>5220611</v>
      </c>
      <c r="V184">
        <f t="shared" si="32"/>
        <v>5220611</v>
      </c>
      <c r="W184">
        <f t="shared" si="32"/>
        <v>5220611</v>
      </c>
    </row>
    <row r="185" spans="1:23" x14ac:dyDescent="0.25">
      <c r="A185" t="s">
        <v>78</v>
      </c>
      <c r="B185" t="s">
        <v>6</v>
      </c>
      <c r="C185" t="s">
        <v>16</v>
      </c>
      <c r="D185" t="s">
        <v>17</v>
      </c>
      <c r="E185" t="s">
        <v>84</v>
      </c>
      <c r="F185" t="s">
        <v>95</v>
      </c>
      <c r="G185" t="s">
        <v>73</v>
      </c>
      <c r="L185" t="s">
        <v>74</v>
      </c>
      <c r="M185">
        <v>60814852.2318689</v>
      </c>
      <c r="N185">
        <f t="shared" si="32"/>
        <v>60814852.2318689</v>
      </c>
      <c r="O185">
        <f t="shared" si="32"/>
        <v>60814852.2318689</v>
      </c>
      <c r="P185">
        <f t="shared" si="32"/>
        <v>60814852.2318689</v>
      </c>
      <c r="Q185">
        <f t="shared" si="32"/>
        <v>60814852.2318689</v>
      </c>
      <c r="R185">
        <f t="shared" si="32"/>
        <v>60814852.2318689</v>
      </c>
      <c r="S185">
        <f t="shared" si="32"/>
        <v>60814852.2318689</v>
      </c>
      <c r="T185">
        <f t="shared" si="32"/>
        <v>60814852.2318689</v>
      </c>
      <c r="U185">
        <f t="shared" si="32"/>
        <v>60814852.2318689</v>
      </c>
      <c r="V185">
        <f t="shared" si="32"/>
        <v>60814852.2318689</v>
      </c>
      <c r="W185">
        <f t="shared" si="32"/>
        <v>60814852.2318689</v>
      </c>
    </row>
    <row r="186" spans="1:23" x14ac:dyDescent="0.25">
      <c r="A186" t="s">
        <v>78</v>
      </c>
      <c r="B186" t="s">
        <v>6</v>
      </c>
      <c r="C186" t="s">
        <v>16</v>
      </c>
      <c r="D186" t="s">
        <v>17</v>
      </c>
      <c r="E186" t="s">
        <v>84</v>
      </c>
      <c r="F186" t="s">
        <v>95</v>
      </c>
      <c r="G186" t="s">
        <v>75</v>
      </c>
      <c r="L186" t="s">
        <v>74</v>
      </c>
      <c r="M186">
        <v>6781590.4088919498</v>
      </c>
      <c r="N186">
        <f t="shared" si="32"/>
        <v>6781590.4088919498</v>
      </c>
      <c r="O186">
        <f t="shared" si="32"/>
        <v>6781590.4088919498</v>
      </c>
      <c r="P186">
        <f t="shared" si="32"/>
        <v>6781590.4088919498</v>
      </c>
      <c r="Q186">
        <f t="shared" si="32"/>
        <v>6781590.4088919498</v>
      </c>
      <c r="R186">
        <f t="shared" si="32"/>
        <v>6781590.4088919498</v>
      </c>
      <c r="S186">
        <f t="shared" si="32"/>
        <v>6781590.4088919498</v>
      </c>
      <c r="T186">
        <f t="shared" si="32"/>
        <v>6781590.4088919498</v>
      </c>
      <c r="U186">
        <f t="shared" si="32"/>
        <v>6781590.4088919498</v>
      </c>
      <c r="V186">
        <f t="shared" si="32"/>
        <v>6781590.4088919498</v>
      </c>
      <c r="W186">
        <f t="shared" si="32"/>
        <v>6781590.4088919498</v>
      </c>
    </row>
    <row r="187" spans="1:23" x14ac:dyDescent="0.25">
      <c r="A187" t="s">
        <v>78</v>
      </c>
      <c r="B187" t="s">
        <v>6</v>
      </c>
      <c r="C187" t="s">
        <v>16</v>
      </c>
      <c r="D187" t="s">
        <v>17</v>
      </c>
      <c r="E187" t="s">
        <v>84</v>
      </c>
      <c r="F187" t="s">
        <v>95</v>
      </c>
      <c r="G187" t="s">
        <v>54</v>
      </c>
      <c r="J187" t="s">
        <v>37</v>
      </c>
      <c r="L187" t="s">
        <v>19</v>
      </c>
      <c r="M187">
        <v>1.34</v>
      </c>
      <c r="N187">
        <f t="shared" si="32"/>
        <v>1.34</v>
      </c>
      <c r="O187">
        <f t="shared" si="32"/>
        <v>1.34</v>
      </c>
      <c r="P187">
        <f t="shared" si="32"/>
        <v>1.34</v>
      </c>
      <c r="Q187">
        <f t="shared" si="32"/>
        <v>1.34</v>
      </c>
      <c r="R187">
        <f t="shared" si="32"/>
        <v>1.34</v>
      </c>
      <c r="S187">
        <f t="shared" si="32"/>
        <v>1.34</v>
      </c>
      <c r="T187">
        <f t="shared" si="32"/>
        <v>1.34</v>
      </c>
      <c r="U187">
        <f t="shared" si="32"/>
        <v>1.34</v>
      </c>
      <c r="V187">
        <f t="shared" si="32"/>
        <v>1.34</v>
      </c>
      <c r="W187">
        <f t="shared" si="32"/>
        <v>1.34</v>
      </c>
    </row>
    <row r="188" spans="1:23" x14ac:dyDescent="0.25">
      <c r="A188" t="s">
        <v>78</v>
      </c>
      <c r="B188" t="s">
        <v>6</v>
      </c>
      <c r="C188" t="s">
        <v>16</v>
      </c>
      <c r="D188" t="s">
        <v>17</v>
      </c>
      <c r="E188" t="s">
        <v>84</v>
      </c>
      <c r="F188" t="s">
        <v>95</v>
      </c>
      <c r="G188" t="s">
        <v>54</v>
      </c>
      <c r="J188" t="s">
        <v>30</v>
      </c>
      <c r="L188" t="s">
        <v>19</v>
      </c>
      <c r="M188">
        <v>-0.12</v>
      </c>
      <c r="N188">
        <f t="shared" si="32"/>
        <v>-0.12</v>
      </c>
      <c r="O188">
        <f t="shared" si="32"/>
        <v>-0.12</v>
      </c>
      <c r="P188">
        <f t="shared" si="32"/>
        <v>-0.12</v>
      </c>
      <c r="Q188">
        <f t="shared" si="32"/>
        <v>-0.12</v>
      </c>
      <c r="R188">
        <f t="shared" si="32"/>
        <v>-0.12</v>
      </c>
      <c r="S188">
        <f t="shared" si="32"/>
        <v>-0.12</v>
      </c>
      <c r="T188">
        <f t="shared" si="32"/>
        <v>-0.12</v>
      </c>
      <c r="U188">
        <f t="shared" si="32"/>
        <v>-0.12</v>
      </c>
      <c r="V188">
        <f t="shared" si="32"/>
        <v>-0.12</v>
      </c>
      <c r="W188">
        <f t="shared" si="32"/>
        <v>-0.12</v>
      </c>
    </row>
    <row r="189" spans="1:23" x14ac:dyDescent="0.25">
      <c r="A189" t="s">
        <v>78</v>
      </c>
      <c r="B189" t="s">
        <v>6</v>
      </c>
      <c r="C189" t="s">
        <v>16</v>
      </c>
      <c r="D189" t="s">
        <v>17</v>
      </c>
      <c r="E189" t="s">
        <v>84</v>
      </c>
      <c r="F189" t="s">
        <v>96</v>
      </c>
      <c r="G189" t="s">
        <v>7</v>
      </c>
    </row>
    <row r="190" spans="1:23" x14ac:dyDescent="0.25">
      <c r="A190" t="s">
        <v>78</v>
      </c>
      <c r="B190" t="s">
        <v>6</v>
      </c>
      <c r="C190" t="s">
        <v>16</v>
      </c>
      <c r="D190" t="s">
        <v>17</v>
      </c>
      <c r="E190" t="s">
        <v>84</v>
      </c>
      <c r="F190" t="s">
        <v>96</v>
      </c>
      <c r="G190" t="s">
        <v>67</v>
      </c>
      <c r="L190" t="s">
        <v>68</v>
      </c>
      <c r="M190">
        <v>2015</v>
      </c>
      <c r="N190">
        <f t="shared" ref="N190:W192" si="33">M190</f>
        <v>2015</v>
      </c>
      <c r="O190">
        <f t="shared" si="33"/>
        <v>2015</v>
      </c>
      <c r="P190">
        <f t="shared" si="33"/>
        <v>2015</v>
      </c>
      <c r="Q190">
        <f t="shared" si="33"/>
        <v>2015</v>
      </c>
      <c r="R190">
        <f t="shared" si="33"/>
        <v>2015</v>
      </c>
      <c r="S190">
        <f t="shared" si="33"/>
        <v>2015</v>
      </c>
      <c r="T190">
        <f t="shared" si="33"/>
        <v>2015</v>
      </c>
      <c r="U190">
        <f t="shared" si="33"/>
        <v>2015</v>
      </c>
      <c r="V190">
        <f t="shared" si="33"/>
        <v>2015</v>
      </c>
      <c r="W190">
        <f t="shared" si="33"/>
        <v>2015</v>
      </c>
    </row>
    <row r="191" spans="1:23" x14ac:dyDescent="0.25">
      <c r="A191" t="s">
        <v>78</v>
      </c>
      <c r="B191" t="s">
        <v>6</v>
      </c>
      <c r="C191" t="s">
        <v>16</v>
      </c>
      <c r="D191" t="s">
        <v>17</v>
      </c>
      <c r="E191" t="s">
        <v>84</v>
      </c>
      <c r="F191" t="s">
        <v>96</v>
      </c>
      <c r="G191" t="s">
        <v>69</v>
      </c>
      <c r="L191" t="s">
        <v>68</v>
      </c>
      <c r="M191">
        <v>2101</v>
      </c>
      <c r="N191">
        <f t="shared" si="33"/>
        <v>2101</v>
      </c>
      <c r="O191">
        <f t="shared" si="33"/>
        <v>2101</v>
      </c>
      <c r="P191">
        <f t="shared" si="33"/>
        <v>2101</v>
      </c>
      <c r="Q191">
        <f t="shared" si="33"/>
        <v>2101</v>
      </c>
      <c r="R191">
        <f t="shared" si="33"/>
        <v>2101</v>
      </c>
      <c r="S191">
        <f t="shared" si="33"/>
        <v>2101</v>
      </c>
      <c r="T191">
        <f t="shared" si="33"/>
        <v>2101</v>
      </c>
      <c r="U191">
        <f t="shared" si="33"/>
        <v>2101</v>
      </c>
      <c r="V191">
        <f t="shared" si="33"/>
        <v>2101</v>
      </c>
      <c r="W191">
        <f t="shared" si="33"/>
        <v>2101</v>
      </c>
    </row>
    <row r="192" spans="1:23" x14ac:dyDescent="0.25">
      <c r="A192" t="s">
        <v>78</v>
      </c>
      <c r="B192" t="s">
        <v>6</v>
      </c>
      <c r="C192" t="s">
        <v>16</v>
      </c>
      <c r="D192" t="s">
        <v>17</v>
      </c>
      <c r="E192" t="s">
        <v>84</v>
      </c>
      <c r="F192" t="s">
        <v>96</v>
      </c>
      <c r="G192" t="s">
        <v>70</v>
      </c>
      <c r="L192" t="s">
        <v>71</v>
      </c>
      <c r="M192">
        <v>30</v>
      </c>
      <c r="N192">
        <f t="shared" si="33"/>
        <v>30</v>
      </c>
      <c r="O192">
        <f t="shared" si="33"/>
        <v>30</v>
      </c>
      <c r="P192">
        <f t="shared" si="33"/>
        <v>30</v>
      </c>
      <c r="Q192">
        <f t="shared" si="33"/>
        <v>30</v>
      </c>
      <c r="R192">
        <f t="shared" si="33"/>
        <v>30</v>
      </c>
      <c r="S192">
        <f t="shared" si="33"/>
        <v>30</v>
      </c>
      <c r="T192">
        <f t="shared" si="33"/>
        <v>30</v>
      </c>
      <c r="U192">
        <f t="shared" si="33"/>
        <v>30</v>
      </c>
      <c r="V192">
        <f t="shared" si="33"/>
        <v>30</v>
      </c>
      <c r="W192">
        <f t="shared" si="33"/>
        <v>30</v>
      </c>
    </row>
    <row r="193" spans="1:23" x14ac:dyDescent="0.25">
      <c r="A193" t="s">
        <v>78</v>
      </c>
      <c r="B193" t="s">
        <v>6</v>
      </c>
      <c r="C193" t="s">
        <v>16</v>
      </c>
      <c r="D193" t="s">
        <v>17</v>
      </c>
      <c r="E193" t="s">
        <v>84</v>
      </c>
      <c r="F193" t="s">
        <v>96</v>
      </c>
      <c r="G193" t="s">
        <v>62</v>
      </c>
      <c r="L193" t="s">
        <v>59</v>
      </c>
      <c r="M193">
        <v>0</v>
      </c>
    </row>
    <row r="194" spans="1:23" x14ac:dyDescent="0.25">
      <c r="A194" t="s">
        <v>78</v>
      </c>
      <c r="B194" t="s">
        <v>6</v>
      </c>
      <c r="C194" t="s">
        <v>16</v>
      </c>
      <c r="D194" t="s">
        <v>17</v>
      </c>
      <c r="E194" t="s">
        <v>84</v>
      </c>
      <c r="F194" t="s">
        <v>96</v>
      </c>
      <c r="G194" t="s">
        <v>72</v>
      </c>
      <c r="L194" t="s">
        <v>19</v>
      </c>
      <c r="M194">
        <v>5220611</v>
      </c>
      <c r="N194">
        <f t="shared" ref="N194:W199" si="34">M194</f>
        <v>5220611</v>
      </c>
      <c r="O194">
        <f t="shared" si="34"/>
        <v>5220611</v>
      </c>
      <c r="P194">
        <f t="shared" si="34"/>
        <v>5220611</v>
      </c>
      <c r="Q194">
        <f t="shared" si="34"/>
        <v>5220611</v>
      </c>
      <c r="R194">
        <f t="shared" si="34"/>
        <v>5220611</v>
      </c>
      <c r="S194">
        <f t="shared" si="34"/>
        <v>5220611</v>
      </c>
      <c r="T194">
        <f t="shared" si="34"/>
        <v>5220611</v>
      </c>
      <c r="U194">
        <f t="shared" si="34"/>
        <v>5220611</v>
      </c>
      <c r="V194">
        <f t="shared" si="34"/>
        <v>5220611</v>
      </c>
      <c r="W194">
        <f t="shared" si="34"/>
        <v>5220611</v>
      </c>
    </row>
    <row r="195" spans="1:23" x14ac:dyDescent="0.25">
      <c r="A195" t="s">
        <v>78</v>
      </c>
      <c r="B195" t="s">
        <v>6</v>
      </c>
      <c r="C195" t="s">
        <v>16</v>
      </c>
      <c r="D195" t="s">
        <v>17</v>
      </c>
      <c r="E195" t="s">
        <v>84</v>
      </c>
      <c r="F195" t="s">
        <v>96</v>
      </c>
      <c r="G195" t="s">
        <v>73</v>
      </c>
      <c r="L195" t="s">
        <v>74</v>
      </c>
      <c r="M195">
        <v>60814852.2318689</v>
      </c>
      <c r="N195">
        <f t="shared" si="34"/>
        <v>60814852.2318689</v>
      </c>
      <c r="O195">
        <f t="shared" si="34"/>
        <v>60814852.2318689</v>
      </c>
      <c r="P195">
        <f t="shared" si="34"/>
        <v>60814852.2318689</v>
      </c>
      <c r="Q195">
        <f t="shared" si="34"/>
        <v>60814852.2318689</v>
      </c>
      <c r="R195">
        <f t="shared" si="34"/>
        <v>60814852.2318689</v>
      </c>
      <c r="S195">
        <f t="shared" si="34"/>
        <v>60814852.2318689</v>
      </c>
      <c r="T195">
        <f t="shared" si="34"/>
        <v>60814852.2318689</v>
      </c>
      <c r="U195">
        <f t="shared" si="34"/>
        <v>60814852.2318689</v>
      </c>
      <c r="V195">
        <f t="shared" si="34"/>
        <v>60814852.2318689</v>
      </c>
      <c r="W195">
        <f t="shared" si="34"/>
        <v>60814852.2318689</v>
      </c>
    </row>
    <row r="196" spans="1:23" x14ac:dyDescent="0.25">
      <c r="A196" t="s">
        <v>78</v>
      </c>
      <c r="B196" t="s">
        <v>6</v>
      </c>
      <c r="C196" t="s">
        <v>16</v>
      </c>
      <c r="D196" t="s">
        <v>17</v>
      </c>
      <c r="E196" t="s">
        <v>84</v>
      </c>
      <c r="F196" t="s">
        <v>96</v>
      </c>
      <c r="G196" t="s">
        <v>75</v>
      </c>
      <c r="L196" t="s">
        <v>74</v>
      </c>
      <c r="M196">
        <v>11400174.404794401</v>
      </c>
      <c r="N196">
        <f t="shared" si="34"/>
        <v>11400174.404794401</v>
      </c>
      <c r="O196">
        <f t="shared" si="34"/>
        <v>11400174.404794401</v>
      </c>
      <c r="P196">
        <f t="shared" si="34"/>
        <v>11400174.404794401</v>
      </c>
      <c r="Q196">
        <f t="shared" si="34"/>
        <v>11400174.404794401</v>
      </c>
      <c r="R196">
        <f t="shared" si="34"/>
        <v>11400174.404794401</v>
      </c>
      <c r="S196">
        <f t="shared" si="34"/>
        <v>11400174.404794401</v>
      </c>
      <c r="T196">
        <f t="shared" si="34"/>
        <v>11400174.404794401</v>
      </c>
      <c r="U196">
        <f t="shared" si="34"/>
        <v>11400174.404794401</v>
      </c>
      <c r="V196">
        <f t="shared" si="34"/>
        <v>11400174.404794401</v>
      </c>
      <c r="W196">
        <f t="shared" si="34"/>
        <v>11400174.404794401</v>
      </c>
    </row>
    <row r="197" spans="1:23" x14ac:dyDescent="0.25">
      <c r="A197" t="s">
        <v>78</v>
      </c>
      <c r="B197" t="s">
        <v>6</v>
      </c>
      <c r="C197" t="s">
        <v>16</v>
      </c>
      <c r="D197" t="s">
        <v>17</v>
      </c>
      <c r="E197" t="s">
        <v>84</v>
      </c>
      <c r="F197" t="s">
        <v>96</v>
      </c>
      <c r="G197" t="s">
        <v>54</v>
      </c>
      <c r="J197" t="s">
        <v>37</v>
      </c>
      <c r="L197" t="s">
        <v>19</v>
      </c>
      <c r="M197">
        <v>1.5480518059999999</v>
      </c>
      <c r="N197">
        <f t="shared" si="34"/>
        <v>1.5480518059999999</v>
      </c>
      <c r="O197">
        <f t="shared" si="34"/>
        <v>1.5480518059999999</v>
      </c>
      <c r="P197">
        <f t="shared" si="34"/>
        <v>1.5480518059999999</v>
      </c>
      <c r="Q197">
        <f t="shared" si="34"/>
        <v>1.5480518059999999</v>
      </c>
      <c r="R197">
        <f t="shared" si="34"/>
        <v>1.5480518059999999</v>
      </c>
      <c r="S197">
        <f t="shared" si="34"/>
        <v>1.5480518059999999</v>
      </c>
      <c r="T197">
        <f t="shared" si="34"/>
        <v>1.5480518059999999</v>
      </c>
      <c r="U197">
        <f t="shared" si="34"/>
        <v>1.5480518059999999</v>
      </c>
      <c r="V197">
        <f t="shared" si="34"/>
        <v>1.5480518059999999</v>
      </c>
      <c r="W197">
        <f t="shared" si="34"/>
        <v>1.5480518059999999</v>
      </c>
    </row>
    <row r="198" spans="1:23" x14ac:dyDescent="0.25">
      <c r="A198" t="s">
        <v>78</v>
      </c>
      <c r="B198" t="s">
        <v>6</v>
      </c>
      <c r="C198" t="s">
        <v>16</v>
      </c>
      <c r="D198" t="s">
        <v>17</v>
      </c>
      <c r="E198" t="s">
        <v>84</v>
      </c>
      <c r="F198" t="s">
        <v>96</v>
      </c>
      <c r="G198" t="s">
        <v>54</v>
      </c>
      <c r="J198" t="s">
        <v>30</v>
      </c>
      <c r="L198" t="s">
        <v>19</v>
      </c>
      <c r="M198">
        <v>-7.3535096999999994E-2</v>
      </c>
      <c r="N198">
        <f t="shared" si="34"/>
        <v>-7.3535096999999994E-2</v>
      </c>
      <c r="O198">
        <f t="shared" si="34"/>
        <v>-7.3535096999999994E-2</v>
      </c>
      <c r="P198">
        <f t="shared" si="34"/>
        <v>-7.3535096999999994E-2</v>
      </c>
      <c r="Q198">
        <f t="shared" si="34"/>
        <v>-7.3535096999999994E-2</v>
      </c>
      <c r="R198">
        <f t="shared" si="34"/>
        <v>-7.3535096999999994E-2</v>
      </c>
      <c r="S198">
        <f t="shared" si="34"/>
        <v>-7.3535096999999994E-2</v>
      </c>
      <c r="T198">
        <f t="shared" si="34"/>
        <v>-7.3535096999999994E-2</v>
      </c>
      <c r="U198">
        <f t="shared" si="34"/>
        <v>-7.3535096999999994E-2</v>
      </c>
      <c r="V198">
        <f t="shared" si="34"/>
        <v>-7.3535096999999994E-2</v>
      </c>
      <c r="W198">
        <f t="shared" si="34"/>
        <v>-7.3535096999999994E-2</v>
      </c>
    </row>
    <row r="199" spans="1:23" x14ac:dyDescent="0.25">
      <c r="A199" t="s">
        <v>78</v>
      </c>
      <c r="B199" t="s">
        <v>6</v>
      </c>
      <c r="C199" t="s">
        <v>16</v>
      </c>
      <c r="D199" t="s">
        <v>17</v>
      </c>
      <c r="E199" t="s">
        <v>84</v>
      </c>
      <c r="F199" t="s">
        <v>96</v>
      </c>
      <c r="G199" t="s">
        <v>54</v>
      </c>
      <c r="J199" t="s">
        <v>92</v>
      </c>
      <c r="L199" t="s">
        <v>74</v>
      </c>
      <c r="M199">
        <v>65.45715663</v>
      </c>
      <c r="N199">
        <f t="shared" si="34"/>
        <v>65.45715663</v>
      </c>
      <c r="O199">
        <f t="shared" si="34"/>
        <v>65.45715663</v>
      </c>
      <c r="P199">
        <f t="shared" si="34"/>
        <v>65.45715663</v>
      </c>
      <c r="Q199">
        <f t="shared" si="34"/>
        <v>65.45715663</v>
      </c>
      <c r="R199">
        <f t="shared" si="34"/>
        <v>65.45715663</v>
      </c>
      <c r="S199">
        <f t="shared" si="34"/>
        <v>65.45715663</v>
      </c>
      <c r="T199">
        <f t="shared" si="34"/>
        <v>65.45715663</v>
      </c>
      <c r="U199">
        <f t="shared" si="34"/>
        <v>65.45715663</v>
      </c>
      <c r="V199">
        <f t="shared" si="34"/>
        <v>65.45715663</v>
      </c>
      <c r="W199">
        <f t="shared" si="34"/>
        <v>65.45715663</v>
      </c>
    </row>
    <row r="200" spans="1:23" x14ac:dyDescent="0.25">
      <c r="A200" t="s">
        <v>97</v>
      </c>
      <c r="B200" t="s">
        <v>6</v>
      </c>
      <c r="C200" t="s">
        <v>16</v>
      </c>
      <c r="D200" t="s">
        <v>17</v>
      </c>
      <c r="E200" t="s">
        <v>98</v>
      </c>
      <c r="G200" t="s">
        <v>18</v>
      </c>
      <c r="L200" t="s">
        <v>47</v>
      </c>
    </row>
    <row r="201" spans="1:23" x14ac:dyDescent="0.25">
      <c r="A201" t="s">
        <v>97</v>
      </c>
      <c r="B201" t="s">
        <v>6</v>
      </c>
      <c r="C201" t="s">
        <v>16</v>
      </c>
      <c r="D201" t="s">
        <v>17</v>
      </c>
      <c r="E201" t="s">
        <v>98</v>
      </c>
      <c r="G201" t="s">
        <v>20</v>
      </c>
      <c r="H201" t="s">
        <v>99</v>
      </c>
    </row>
    <row r="202" spans="1:23" x14ac:dyDescent="0.25">
      <c r="A202" t="s">
        <v>97</v>
      </c>
      <c r="B202" t="s">
        <v>6</v>
      </c>
      <c r="C202" t="s">
        <v>16</v>
      </c>
      <c r="D202" t="s">
        <v>17</v>
      </c>
      <c r="E202" t="s">
        <v>98</v>
      </c>
      <c r="G202" t="s">
        <v>54</v>
      </c>
      <c r="J202" t="s">
        <v>90</v>
      </c>
      <c r="K202" t="s">
        <v>100</v>
      </c>
      <c r="L202" t="s">
        <v>47</v>
      </c>
      <c r="M202">
        <v>1</v>
      </c>
      <c r="N202">
        <f t="shared" ref="N202:W203" si="35">M202</f>
        <v>1</v>
      </c>
      <c r="O202">
        <f t="shared" si="35"/>
        <v>1</v>
      </c>
      <c r="P202">
        <f t="shared" si="35"/>
        <v>1</v>
      </c>
      <c r="Q202">
        <f t="shared" si="35"/>
        <v>1</v>
      </c>
      <c r="R202">
        <f t="shared" si="35"/>
        <v>1</v>
      </c>
      <c r="S202">
        <f t="shared" si="35"/>
        <v>1</v>
      </c>
      <c r="T202">
        <f t="shared" si="35"/>
        <v>1</v>
      </c>
      <c r="U202">
        <f t="shared" si="35"/>
        <v>1</v>
      </c>
      <c r="V202">
        <f t="shared" si="35"/>
        <v>1</v>
      </c>
      <c r="W202">
        <f t="shared" si="35"/>
        <v>1</v>
      </c>
    </row>
    <row r="203" spans="1:23" x14ac:dyDescent="0.25">
      <c r="A203" t="s">
        <v>97</v>
      </c>
      <c r="B203" t="s">
        <v>6</v>
      </c>
      <c r="C203" t="s">
        <v>16</v>
      </c>
      <c r="D203" t="s">
        <v>17</v>
      </c>
      <c r="E203" t="s">
        <v>98</v>
      </c>
      <c r="G203" t="s">
        <v>54</v>
      </c>
      <c r="J203" t="s">
        <v>92</v>
      </c>
      <c r="K203" t="s">
        <v>100</v>
      </c>
      <c r="L203" t="s">
        <v>47</v>
      </c>
      <c r="M203">
        <v>1</v>
      </c>
      <c r="N203">
        <f t="shared" si="35"/>
        <v>1</v>
      </c>
      <c r="O203">
        <f t="shared" si="35"/>
        <v>1</v>
      </c>
      <c r="P203">
        <f t="shared" si="35"/>
        <v>1</v>
      </c>
      <c r="Q203">
        <f t="shared" si="35"/>
        <v>1</v>
      </c>
      <c r="R203">
        <f t="shared" si="35"/>
        <v>1</v>
      </c>
      <c r="S203">
        <f t="shared" si="35"/>
        <v>1</v>
      </c>
      <c r="T203">
        <f t="shared" si="35"/>
        <v>1</v>
      </c>
      <c r="U203">
        <f t="shared" si="35"/>
        <v>1</v>
      </c>
      <c r="V203">
        <f t="shared" si="35"/>
        <v>1</v>
      </c>
      <c r="W203">
        <f t="shared" si="35"/>
        <v>1</v>
      </c>
    </row>
    <row r="204" spans="1:23" x14ac:dyDescent="0.25">
      <c r="A204" t="s">
        <v>90</v>
      </c>
      <c r="B204" t="s">
        <v>6</v>
      </c>
      <c r="C204" t="s">
        <v>16</v>
      </c>
      <c r="D204" t="s">
        <v>17</v>
      </c>
      <c r="E204" t="s">
        <v>101</v>
      </c>
      <c r="G204" t="s">
        <v>18</v>
      </c>
      <c r="L204" t="s">
        <v>47</v>
      </c>
    </row>
    <row r="205" spans="1:23" x14ac:dyDescent="0.25">
      <c r="A205" t="s">
        <v>90</v>
      </c>
      <c r="B205" t="s">
        <v>6</v>
      </c>
      <c r="C205" t="s">
        <v>16</v>
      </c>
      <c r="D205" t="s">
        <v>17</v>
      </c>
      <c r="E205" t="s">
        <v>101</v>
      </c>
      <c r="G205" t="s">
        <v>20</v>
      </c>
      <c r="H205" t="s">
        <v>57</v>
      </c>
    </row>
    <row r="206" spans="1:23" x14ac:dyDescent="0.25">
      <c r="A206" t="s">
        <v>90</v>
      </c>
      <c r="B206" t="s">
        <v>6</v>
      </c>
      <c r="C206" t="s">
        <v>16</v>
      </c>
      <c r="D206" t="s">
        <v>17</v>
      </c>
      <c r="E206" t="s">
        <v>101</v>
      </c>
      <c r="G206" t="s">
        <v>58</v>
      </c>
      <c r="K206" t="s">
        <v>100</v>
      </c>
      <c r="L206" t="s">
        <v>59</v>
      </c>
      <c r="M206">
        <v>0.25</v>
      </c>
      <c r="N206">
        <f t="shared" ref="N206:W207" si="36">M206</f>
        <v>0.25</v>
      </c>
      <c r="O206">
        <f t="shared" si="36"/>
        <v>0.25</v>
      </c>
      <c r="P206">
        <f t="shared" si="36"/>
        <v>0.25</v>
      </c>
      <c r="Q206">
        <f t="shared" si="36"/>
        <v>0.25</v>
      </c>
      <c r="R206">
        <f t="shared" si="36"/>
        <v>0.25</v>
      </c>
      <c r="S206">
        <f t="shared" si="36"/>
        <v>0.25</v>
      </c>
      <c r="T206">
        <f t="shared" si="36"/>
        <v>0.25</v>
      </c>
      <c r="U206">
        <f t="shared" si="36"/>
        <v>0.25</v>
      </c>
      <c r="V206">
        <f t="shared" si="36"/>
        <v>0.25</v>
      </c>
      <c r="W206">
        <f t="shared" si="36"/>
        <v>0.25</v>
      </c>
    </row>
    <row r="207" spans="1:23" x14ac:dyDescent="0.25">
      <c r="A207" t="s">
        <v>90</v>
      </c>
      <c r="B207" t="s">
        <v>6</v>
      </c>
      <c r="C207" t="s">
        <v>16</v>
      </c>
      <c r="D207" t="s">
        <v>17</v>
      </c>
      <c r="E207" t="s">
        <v>101</v>
      </c>
      <c r="G207" t="s">
        <v>60</v>
      </c>
      <c r="M207">
        <v>25</v>
      </c>
      <c r="N207">
        <f t="shared" si="36"/>
        <v>25</v>
      </c>
      <c r="O207">
        <f t="shared" si="36"/>
        <v>25</v>
      </c>
      <c r="P207">
        <f t="shared" si="36"/>
        <v>25</v>
      </c>
      <c r="Q207">
        <f t="shared" si="36"/>
        <v>25</v>
      </c>
      <c r="R207">
        <f t="shared" si="36"/>
        <v>25</v>
      </c>
      <c r="S207">
        <f t="shared" si="36"/>
        <v>25</v>
      </c>
      <c r="T207">
        <f t="shared" si="36"/>
        <v>25</v>
      </c>
      <c r="U207">
        <f t="shared" si="36"/>
        <v>25</v>
      </c>
      <c r="V207">
        <f t="shared" si="36"/>
        <v>25</v>
      </c>
      <c r="W207">
        <f t="shared" si="36"/>
        <v>25</v>
      </c>
    </row>
    <row r="208" spans="1:23" x14ac:dyDescent="0.25">
      <c r="A208" t="s">
        <v>90</v>
      </c>
      <c r="B208" t="s">
        <v>6</v>
      </c>
      <c r="C208" t="s">
        <v>16</v>
      </c>
      <c r="D208" t="s">
        <v>17</v>
      </c>
      <c r="E208" t="s">
        <v>101</v>
      </c>
      <c r="F208" t="s">
        <v>98</v>
      </c>
      <c r="G208" t="s">
        <v>7</v>
      </c>
    </row>
    <row r="209" spans="1:23" x14ac:dyDescent="0.25">
      <c r="A209" t="s">
        <v>90</v>
      </c>
      <c r="B209" t="s">
        <v>6</v>
      </c>
      <c r="C209" t="s">
        <v>16</v>
      </c>
      <c r="D209" t="s">
        <v>17</v>
      </c>
      <c r="E209" t="s">
        <v>101</v>
      </c>
      <c r="F209" t="s">
        <v>98</v>
      </c>
      <c r="G209" t="s">
        <v>67</v>
      </c>
      <c r="K209" t="s">
        <v>102</v>
      </c>
      <c r="L209" t="s">
        <v>68</v>
      </c>
      <c r="M209">
        <v>2020</v>
      </c>
      <c r="N209">
        <f t="shared" ref="N209:W211" si="37">M209</f>
        <v>2020</v>
      </c>
      <c r="O209">
        <f t="shared" si="37"/>
        <v>2020</v>
      </c>
      <c r="P209">
        <f t="shared" si="37"/>
        <v>2020</v>
      </c>
      <c r="Q209">
        <f t="shared" si="37"/>
        <v>2020</v>
      </c>
      <c r="R209">
        <f t="shared" si="37"/>
        <v>2020</v>
      </c>
      <c r="S209">
        <f t="shared" si="37"/>
        <v>2020</v>
      </c>
      <c r="T209">
        <f t="shared" si="37"/>
        <v>2020</v>
      </c>
      <c r="U209">
        <f t="shared" si="37"/>
        <v>2020</v>
      </c>
      <c r="V209">
        <f t="shared" si="37"/>
        <v>2020</v>
      </c>
      <c r="W209">
        <f t="shared" si="37"/>
        <v>2020</v>
      </c>
    </row>
    <row r="210" spans="1:23" x14ac:dyDescent="0.25">
      <c r="A210" t="s">
        <v>90</v>
      </c>
      <c r="B210" t="s">
        <v>6</v>
      </c>
      <c r="C210" t="s">
        <v>16</v>
      </c>
      <c r="D210" t="s">
        <v>17</v>
      </c>
      <c r="E210" t="s">
        <v>101</v>
      </c>
      <c r="F210" t="s">
        <v>98</v>
      </c>
      <c r="G210" t="s">
        <v>69</v>
      </c>
      <c r="K210" t="s">
        <v>102</v>
      </c>
      <c r="L210" t="s">
        <v>68</v>
      </c>
      <c r="M210">
        <v>2101</v>
      </c>
      <c r="N210">
        <f t="shared" si="37"/>
        <v>2101</v>
      </c>
      <c r="O210">
        <f t="shared" si="37"/>
        <v>2101</v>
      </c>
      <c r="P210">
        <f t="shared" si="37"/>
        <v>2101</v>
      </c>
      <c r="Q210">
        <f t="shared" si="37"/>
        <v>2101</v>
      </c>
      <c r="R210">
        <f t="shared" si="37"/>
        <v>2101</v>
      </c>
      <c r="S210">
        <f t="shared" si="37"/>
        <v>2101</v>
      </c>
      <c r="T210">
        <f t="shared" si="37"/>
        <v>2101</v>
      </c>
      <c r="U210">
        <f t="shared" si="37"/>
        <v>2101</v>
      </c>
      <c r="V210">
        <f t="shared" si="37"/>
        <v>2101</v>
      </c>
      <c r="W210">
        <f t="shared" si="37"/>
        <v>2101</v>
      </c>
    </row>
    <row r="211" spans="1:23" x14ac:dyDescent="0.25">
      <c r="A211" t="s">
        <v>90</v>
      </c>
      <c r="B211" t="s">
        <v>6</v>
      </c>
      <c r="C211" t="s">
        <v>16</v>
      </c>
      <c r="D211" t="s">
        <v>17</v>
      </c>
      <c r="E211" t="s">
        <v>101</v>
      </c>
      <c r="F211" t="s">
        <v>98</v>
      </c>
      <c r="G211" t="s">
        <v>70</v>
      </c>
      <c r="K211" t="s">
        <v>103</v>
      </c>
      <c r="L211" t="s">
        <v>71</v>
      </c>
      <c r="M211">
        <v>30</v>
      </c>
      <c r="N211">
        <f t="shared" si="37"/>
        <v>30</v>
      </c>
      <c r="O211">
        <f t="shared" si="37"/>
        <v>30</v>
      </c>
      <c r="P211">
        <f t="shared" si="37"/>
        <v>30</v>
      </c>
      <c r="Q211">
        <f t="shared" si="37"/>
        <v>30</v>
      </c>
      <c r="R211">
        <f t="shared" si="37"/>
        <v>30</v>
      </c>
      <c r="S211">
        <f t="shared" si="37"/>
        <v>30</v>
      </c>
      <c r="T211">
        <f t="shared" si="37"/>
        <v>30</v>
      </c>
      <c r="U211">
        <f t="shared" si="37"/>
        <v>30</v>
      </c>
      <c r="V211">
        <f t="shared" si="37"/>
        <v>30</v>
      </c>
      <c r="W211">
        <f t="shared" si="37"/>
        <v>30</v>
      </c>
    </row>
    <row r="212" spans="1:23" x14ac:dyDescent="0.25">
      <c r="A212" t="s">
        <v>90</v>
      </c>
      <c r="B212" t="s">
        <v>6</v>
      </c>
      <c r="C212" t="s">
        <v>16</v>
      </c>
      <c r="D212" t="s">
        <v>17</v>
      </c>
      <c r="E212" t="s">
        <v>101</v>
      </c>
      <c r="F212" t="s">
        <v>98</v>
      </c>
      <c r="G212" t="s">
        <v>62</v>
      </c>
      <c r="K212" t="s">
        <v>102</v>
      </c>
      <c r="L212" t="s">
        <v>59</v>
      </c>
      <c r="M212">
        <v>1</v>
      </c>
    </row>
    <row r="213" spans="1:23" x14ac:dyDescent="0.25">
      <c r="A213" t="s">
        <v>90</v>
      </c>
      <c r="B213" t="s">
        <v>6</v>
      </c>
      <c r="C213" t="s">
        <v>16</v>
      </c>
      <c r="D213" t="s">
        <v>17</v>
      </c>
      <c r="E213" t="s">
        <v>101</v>
      </c>
      <c r="F213" t="s">
        <v>98</v>
      </c>
      <c r="G213" t="s">
        <v>72</v>
      </c>
      <c r="K213" t="s">
        <v>103</v>
      </c>
      <c r="L213" t="s">
        <v>47</v>
      </c>
      <c r="M213">
        <v>4050592.0260000001</v>
      </c>
      <c r="N213">
        <f t="shared" ref="N213:W218" si="38">M213</f>
        <v>4050592.0260000001</v>
      </c>
      <c r="O213">
        <f t="shared" si="38"/>
        <v>4050592.0260000001</v>
      </c>
      <c r="P213">
        <f t="shared" si="38"/>
        <v>4050592.0260000001</v>
      </c>
      <c r="Q213">
        <f t="shared" si="38"/>
        <v>4050592.0260000001</v>
      </c>
      <c r="R213">
        <f t="shared" si="38"/>
        <v>4050592.0260000001</v>
      </c>
      <c r="S213">
        <f t="shared" si="38"/>
        <v>4050592.0260000001</v>
      </c>
      <c r="T213">
        <f t="shared" si="38"/>
        <v>4050592.0260000001</v>
      </c>
      <c r="U213">
        <f t="shared" si="38"/>
        <v>4050592.0260000001</v>
      </c>
      <c r="V213">
        <f t="shared" si="38"/>
        <v>4050592.0260000001</v>
      </c>
      <c r="W213">
        <f t="shared" si="38"/>
        <v>4050592.0260000001</v>
      </c>
    </row>
    <row r="214" spans="1:23" x14ac:dyDescent="0.25">
      <c r="A214" t="s">
        <v>90</v>
      </c>
      <c r="B214" t="s">
        <v>6</v>
      </c>
      <c r="C214" t="s">
        <v>16</v>
      </c>
      <c r="D214" t="s">
        <v>17</v>
      </c>
      <c r="E214" t="s">
        <v>101</v>
      </c>
      <c r="F214" t="s">
        <v>98</v>
      </c>
      <c r="G214" t="s">
        <v>73</v>
      </c>
      <c r="K214" t="s">
        <v>103</v>
      </c>
      <c r="L214" t="s">
        <v>74</v>
      </c>
      <c r="M214">
        <v>2320103500</v>
      </c>
      <c r="N214">
        <f t="shared" si="38"/>
        <v>2320103500</v>
      </c>
      <c r="O214">
        <f t="shared" si="38"/>
        <v>2320103500</v>
      </c>
      <c r="P214">
        <f t="shared" si="38"/>
        <v>2320103500</v>
      </c>
      <c r="Q214">
        <f t="shared" si="38"/>
        <v>2320103500</v>
      </c>
      <c r="R214">
        <f t="shared" si="38"/>
        <v>2320103500</v>
      </c>
      <c r="S214">
        <f t="shared" si="38"/>
        <v>2320103500</v>
      </c>
      <c r="T214">
        <f t="shared" si="38"/>
        <v>2320103500</v>
      </c>
      <c r="U214">
        <f t="shared" si="38"/>
        <v>2320103500</v>
      </c>
      <c r="V214">
        <f t="shared" si="38"/>
        <v>2320103500</v>
      </c>
      <c r="W214">
        <f t="shared" si="38"/>
        <v>2320103500</v>
      </c>
    </row>
    <row r="215" spans="1:23" x14ac:dyDescent="0.25">
      <c r="A215" t="s">
        <v>90</v>
      </c>
      <c r="B215" t="s">
        <v>6</v>
      </c>
      <c r="C215" t="s">
        <v>16</v>
      </c>
      <c r="D215" t="s">
        <v>17</v>
      </c>
      <c r="E215" t="s">
        <v>101</v>
      </c>
      <c r="F215" t="s">
        <v>98</v>
      </c>
      <c r="G215" t="s">
        <v>75</v>
      </c>
      <c r="K215" t="s">
        <v>103</v>
      </c>
      <c r="L215" t="s">
        <v>74</v>
      </c>
      <c r="M215">
        <v>16105700</v>
      </c>
      <c r="N215">
        <f t="shared" si="38"/>
        <v>16105700</v>
      </c>
      <c r="O215">
        <f t="shared" si="38"/>
        <v>16105700</v>
      </c>
      <c r="P215">
        <f t="shared" si="38"/>
        <v>16105700</v>
      </c>
      <c r="Q215">
        <f t="shared" si="38"/>
        <v>16105700</v>
      </c>
      <c r="R215">
        <f t="shared" si="38"/>
        <v>16105700</v>
      </c>
      <c r="S215">
        <f t="shared" si="38"/>
        <v>16105700</v>
      </c>
      <c r="T215">
        <f t="shared" si="38"/>
        <v>16105700</v>
      </c>
      <c r="U215">
        <f t="shared" si="38"/>
        <v>16105700</v>
      </c>
      <c r="V215">
        <f t="shared" si="38"/>
        <v>16105700</v>
      </c>
      <c r="W215">
        <f t="shared" si="38"/>
        <v>16105700</v>
      </c>
    </row>
    <row r="216" spans="1:23" x14ac:dyDescent="0.25">
      <c r="A216" t="s">
        <v>90</v>
      </c>
      <c r="B216" t="s">
        <v>6</v>
      </c>
      <c r="C216" t="s">
        <v>16</v>
      </c>
      <c r="D216" t="s">
        <v>17</v>
      </c>
      <c r="E216" t="s">
        <v>101</v>
      </c>
      <c r="F216" t="s">
        <v>98</v>
      </c>
      <c r="G216" t="s">
        <v>54</v>
      </c>
      <c r="J216" t="s">
        <v>27</v>
      </c>
      <c r="K216" t="s">
        <v>103</v>
      </c>
      <c r="L216" t="s">
        <v>19</v>
      </c>
      <c r="M216">
        <v>4.5854831546679904</v>
      </c>
      <c r="N216">
        <f t="shared" si="38"/>
        <v>4.5854831546679904</v>
      </c>
      <c r="O216">
        <f t="shared" si="38"/>
        <v>4.5854831546679904</v>
      </c>
      <c r="P216">
        <f t="shared" si="38"/>
        <v>4.5854831546679904</v>
      </c>
      <c r="Q216">
        <f t="shared" si="38"/>
        <v>4.5854831546679904</v>
      </c>
      <c r="R216">
        <f t="shared" si="38"/>
        <v>4.5854831546679904</v>
      </c>
      <c r="S216">
        <f t="shared" si="38"/>
        <v>4.5854831546679904</v>
      </c>
      <c r="T216">
        <f t="shared" si="38"/>
        <v>4.5854831546679904</v>
      </c>
      <c r="U216">
        <f t="shared" si="38"/>
        <v>4.5854831546679904</v>
      </c>
      <c r="V216">
        <f t="shared" si="38"/>
        <v>4.5854831546679904</v>
      </c>
      <c r="W216">
        <f t="shared" si="38"/>
        <v>4.5854831546679904</v>
      </c>
    </row>
    <row r="217" spans="1:23" x14ac:dyDescent="0.25">
      <c r="A217" t="s">
        <v>90</v>
      </c>
      <c r="B217" t="s">
        <v>6</v>
      </c>
      <c r="C217" t="s">
        <v>16</v>
      </c>
      <c r="D217" t="s">
        <v>17</v>
      </c>
      <c r="E217" t="s">
        <v>101</v>
      </c>
      <c r="F217" t="s">
        <v>98</v>
      </c>
      <c r="G217" t="s">
        <v>54</v>
      </c>
      <c r="J217" t="s">
        <v>104</v>
      </c>
      <c r="K217" t="s">
        <v>103</v>
      </c>
      <c r="L217" t="s">
        <v>74</v>
      </c>
      <c r="M217">
        <v>7.1354369471125798</v>
      </c>
      <c r="N217">
        <f t="shared" si="38"/>
        <v>7.1354369471125798</v>
      </c>
      <c r="O217">
        <f t="shared" si="38"/>
        <v>7.1354369471125798</v>
      </c>
      <c r="P217">
        <f t="shared" si="38"/>
        <v>7.1354369471125798</v>
      </c>
      <c r="Q217">
        <f t="shared" si="38"/>
        <v>7.1354369471125798</v>
      </c>
      <c r="R217">
        <f t="shared" si="38"/>
        <v>7.1354369471125798</v>
      </c>
      <c r="S217">
        <f t="shared" si="38"/>
        <v>7.1354369471125798</v>
      </c>
      <c r="T217">
        <f t="shared" si="38"/>
        <v>7.1354369471125798</v>
      </c>
      <c r="U217">
        <f t="shared" si="38"/>
        <v>7.1354369471125798</v>
      </c>
      <c r="V217">
        <f t="shared" si="38"/>
        <v>7.1354369471125798</v>
      </c>
      <c r="W217">
        <f t="shared" si="38"/>
        <v>7.1354369471125798</v>
      </c>
    </row>
    <row r="218" spans="1:23" x14ac:dyDescent="0.25">
      <c r="A218" t="s">
        <v>90</v>
      </c>
      <c r="B218" t="s">
        <v>6</v>
      </c>
      <c r="C218" t="s">
        <v>16</v>
      </c>
      <c r="D218" t="s">
        <v>17</v>
      </c>
      <c r="E218" t="s">
        <v>101</v>
      </c>
      <c r="F218" t="s">
        <v>98</v>
      </c>
      <c r="G218" t="s">
        <v>105</v>
      </c>
      <c r="H218" t="s">
        <v>45</v>
      </c>
      <c r="I218" t="s">
        <v>46</v>
      </c>
      <c r="K218" t="s">
        <v>106</v>
      </c>
      <c r="L218" t="s">
        <v>59</v>
      </c>
      <c r="M218">
        <v>0.86</v>
      </c>
      <c r="N218">
        <f t="shared" si="38"/>
        <v>0.86</v>
      </c>
      <c r="O218">
        <f t="shared" si="38"/>
        <v>0.86</v>
      </c>
      <c r="P218">
        <f t="shared" si="38"/>
        <v>0.86</v>
      </c>
      <c r="Q218">
        <f t="shared" si="38"/>
        <v>0.86</v>
      </c>
      <c r="R218">
        <f t="shared" si="38"/>
        <v>0.86</v>
      </c>
      <c r="S218">
        <f t="shared" si="38"/>
        <v>0.86</v>
      </c>
      <c r="T218">
        <f t="shared" si="38"/>
        <v>0.86</v>
      </c>
      <c r="U218">
        <f t="shared" si="38"/>
        <v>0.86</v>
      </c>
      <c r="V218">
        <f t="shared" si="38"/>
        <v>0.86</v>
      </c>
      <c r="W218">
        <f t="shared" si="38"/>
        <v>0.86</v>
      </c>
    </row>
    <row r="219" spans="1:23" x14ac:dyDescent="0.25">
      <c r="A219" t="s">
        <v>92</v>
      </c>
      <c r="B219" t="s">
        <v>6</v>
      </c>
      <c r="C219" t="s">
        <v>16</v>
      </c>
      <c r="D219" t="s">
        <v>17</v>
      </c>
      <c r="E219" t="s">
        <v>107</v>
      </c>
      <c r="G219" t="s">
        <v>18</v>
      </c>
      <c r="L219" t="s">
        <v>47</v>
      </c>
    </row>
    <row r="220" spans="1:23" x14ac:dyDescent="0.25">
      <c r="A220" t="s">
        <v>92</v>
      </c>
      <c r="B220" t="s">
        <v>6</v>
      </c>
      <c r="C220" t="s">
        <v>16</v>
      </c>
      <c r="D220" t="s">
        <v>17</v>
      </c>
      <c r="E220" t="s">
        <v>107</v>
      </c>
      <c r="G220" t="s">
        <v>20</v>
      </c>
      <c r="H220" t="s">
        <v>57</v>
      </c>
    </row>
    <row r="221" spans="1:23" x14ac:dyDescent="0.25">
      <c r="A221" t="s">
        <v>92</v>
      </c>
      <c r="B221" t="s">
        <v>6</v>
      </c>
      <c r="C221" t="s">
        <v>16</v>
      </c>
      <c r="D221" t="s">
        <v>17</v>
      </c>
      <c r="E221" t="s">
        <v>107</v>
      </c>
      <c r="G221" t="s">
        <v>58</v>
      </c>
      <c r="K221" t="s">
        <v>100</v>
      </c>
      <c r="L221" t="s">
        <v>59</v>
      </c>
      <c r="M221">
        <v>0.25</v>
      </c>
      <c r="N221">
        <f t="shared" ref="N221:W222" si="39">M221</f>
        <v>0.25</v>
      </c>
      <c r="O221">
        <f t="shared" si="39"/>
        <v>0.25</v>
      </c>
      <c r="P221">
        <f t="shared" si="39"/>
        <v>0.25</v>
      </c>
      <c r="Q221">
        <f t="shared" si="39"/>
        <v>0.25</v>
      </c>
      <c r="R221">
        <f t="shared" si="39"/>
        <v>0.25</v>
      </c>
      <c r="S221">
        <f t="shared" si="39"/>
        <v>0.25</v>
      </c>
      <c r="T221">
        <f t="shared" si="39"/>
        <v>0.25</v>
      </c>
      <c r="U221">
        <f t="shared" si="39"/>
        <v>0.25</v>
      </c>
      <c r="V221">
        <f t="shared" si="39"/>
        <v>0.25</v>
      </c>
      <c r="W221">
        <f t="shared" si="39"/>
        <v>0.25</v>
      </c>
    </row>
    <row r="222" spans="1:23" x14ac:dyDescent="0.25">
      <c r="A222" t="s">
        <v>92</v>
      </c>
      <c r="B222" t="s">
        <v>6</v>
      </c>
      <c r="C222" t="s">
        <v>16</v>
      </c>
      <c r="D222" t="s">
        <v>17</v>
      </c>
      <c r="E222" t="s">
        <v>107</v>
      </c>
      <c r="G222" t="s">
        <v>60</v>
      </c>
      <c r="M222">
        <v>25</v>
      </c>
      <c r="N222">
        <f t="shared" si="39"/>
        <v>25</v>
      </c>
      <c r="O222">
        <f t="shared" si="39"/>
        <v>25</v>
      </c>
      <c r="P222">
        <f t="shared" si="39"/>
        <v>25</v>
      </c>
      <c r="Q222">
        <f t="shared" si="39"/>
        <v>25</v>
      </c>
      <c r="R222">
        <f t="shared" si="39"/>
        <v>25</v>
      </c>
      <c r="S222">
        <f t="shared" si="39"/>
        <v>25</v>
      </c>
      <c r="T222">
        <f t="shared" si="39"/>
        <v>25</v>
      </c>
      <c r="U222">
        <f t="shared" si="39"/>
        <v>25</v>
      </c>
      <c r="V222">
        <f t="shared" si="39"/>
        <v>25</v>
      </c>
      <c r="W222">
        <f t="shared" si="39"/>
        <v>25</v>
      </c>
    </row>
    <row r="223" spans="1:23" x14ac:dyDescent="0.25">
      <c r="A223" t="s">
        <v>92</v>
      </c>
      <c r="B223" t="s">
        <v>6</v>
      </c>
      <c r="C223" t="s">
        <v>16</v>
      </c>
      <c r="D223" t="s">
        <v>17</v>
      </c>
      <c r="E223" t="s">
        <v>107</v>
      </c>
      <c r="F223" t="s">
        <v>98</v>
      </c>
      <c r="G223" t="s">
        <v>7</v>
      </c>
    </row>
    <row r="224" spans="1:23" x14ac:dyDescent="0.25">
      <c r="A224" t="s">
        <v>92</v>
      </c>
      <c r="B224" t="s">
        <v>6</v>
      </c>
      <c r="C224" t="s">
        <v>16</v>
      </c>
      <c r="D224" t="s">
        <v>17</v>
      </c>
      <c r="E224" t="s">
        <v>107</v>
      </c>
      <c r="F224" t="s">
        <v>98</v>
      </c>
      <c r="G224" t="s">
        <v>67</v>
      </c>
      <c r="K224" t="s">
        <v>102</v>
      </c>
      <c r="L224" t="s">
        <v>68</v>
      </c>
      <c r="M224">
        <v>2020</v>
      </c>
      <c r="N224">
        <f t="shared" ref="N224:W226" si="40">M224</f>
        <v>2020</v>
      </c>
      <c r="O224">
        <f t="shared" si="40"/>
        <v>2020</v>
      </c>
      <c r="P224">
        <f t="shared" si="40"/>
        <v>2020</v>
      </c>
      <c r="Q224">
        <f t="shared" si="40"/>
        <v>2020</v>
      </c>
      <c r="R224">
        <f t="shared" si="40"/>
        <v>2020</v>
      </c>
      <c r="S224">
        <f t="shared" si="40"/>
        <v>2020</v>
      </c>
      <c r="T224">
        <f t="shared" si="40"/>
        <v>2020</v>
      </c>
      <c r="U224">
        <f t="shared" si="40"/>
        <v>2020</v>
      </c>
      <c r="V224">
        <f t="shared" si="40"/>
        <v>2020</v>
      </c>
      <c r="W224">
        <f t="shared" si="40"/>
        <v>2020</v>
      </c>
    </row>
    <row r="225" spans="1:23" x14ac:dyDescent="0.25">
      <c r="A225" t="s">
        <v>92</v>
      </c>
      <c r="B225" t="s">
        <v>6</v>
      </c>
      <c r="C225" t="s">
        <v>16</v>
      </c>
      <c r="D225" t="s">
        <v>17</v>
      </c>
      <c r="E225" t="s">
        <v>107</v>
      </c>
      <c r="F225" t="s">
        <v>98</v>
      </c>
      <c r="G225" t="s">
        <v>69</v>
      </c>
      <c r="K225" t="s">
        <v>102</v>
      </c>
      <c r="L225" t="s">
        <v>68</v>
      </c>
      <c r="M225">
        <v>2101</v>
      </c>
      <c r="N225">
        <f t="shared" si="40"/>
        <v>2101</v>
      </c>
      <c r="O225">
        <f t="shared" si="40"/>
        <v>2101</v>
      </c>
      <c r="P225">
        <f t="shared" si="40"/>
        <v>2101</v>
      </c>
      <c r="Q225">
        <f t="shared" si="40"/>
        <v>2101</v>
      </c>
      <c r="R225">
        <f t="shared" si="40"/>
        <v>2101</v>
      </c>
      <c r="S225">
        <f t="shared" si="40"/>
        <v>2101</v>
      </c>
      <c r="T225">
        <f t="shared" si="40"/>
        <v>2101</v>
      </c>
      <c r="U225">
        <f t="shared" si="40"/>
        <v>2101</v>
      </c>
      <c r="V225">
        <f t="shared" si="40"/>
        <v>2101</v>
      </c>
      <c r="W225">
        <f t="shared" si="40"/>
        <v>2101</v>
      </c>
    </row>
    <row r="226" spans="1:23" x14ac:dyDescent="0.25">
      <c r="A226" t="s">
        <v>92</v>
      </c>
      <c r="B226" t="s">
        <v>6</v>
      </c>
      <c r="C226" t="s">
        <v>16</v>
      </c>
      <c r="D226" t="s">
        <v>17</v>
      </c>
      <c r="E226" t="s">
        <v>107</v>
      </c>
      <c r="F226" t="s">
        <v>98</v>
      </c>
      <c r="G226" t="s">
        <v>70</v>
      </c>
      <c r="K226" t="s">
        <v>106</v>
      </c>
      <c r="L226" t="s">
        <v>71</v>
      </c>
      <c r="M226">
        <v>30</v>
      </c>
      <c r="N226">
        <f t="shared" si="40"/>
        <v>30</v>
      </c>
      <c r="O226">
        <f t="shared" si="40"/>
        <v>30</v>
      </c>
      <c r="P226">
        <f t="shared" si="40"/>
        <v>30</v>
      </c>
      <c r="Q226">
        <f t="shared" si="40"/>
        <v>30</v>
      </c>
      <c r="R226">
        <f t="shared" si="40"/>
        <v>30</v>
      </c>
      <c r="S226">
        <f t="shared" si="40"/>
        <v>30</v>
      </c>
      <c r="T226">
        <f t="shared" si="40"/>
        <v>30</v>
      </c>
      <c r="U226">
        <f t="shared" si="40"/>
        <v>30</v>
      </c>
      <c r="V226">
        <f t="shared" si="40"/>
        <v>30</v>
      </c>
      <c r="W226">
        <f t="shared" si="40"/>
        <v>30</v>
      </c>
    </row>
    <row r="227" spans="1:23" x14ac:dyDescent="0.25">
      <c r="A227" t="s">
        <v>92</v>
      </c>
      <c r="B227" t="s">
        <v>6</v>
      </c>
      <c r="C227" t="s">
        <v>16</v>
      </c>
      <c r="D227" t="s">
        <v>17</v>
      </c>
      <c r="E227" t="s">
        <v>107</v>
      </c>
      <c r="F227" t="s">
        <v>98</v>
      </c>
      <c r="G227" t="s">
        <v>62</v>
      </c>
      <c r="K227" t="s">
        <v>102</v>
      </c>
      <c r="L227" t="s">
        <v>59</v>
      </c>
      <c r="M227">
        <v>1</v>
      </c>
    </row>
    <row r="228" spans="1:23" x14ac:dyDescent="0.25">
      <c r="A228" t="s">
        <v>92</v>
      </c>
      <c r="B228" t="s">
        <v>6</v>
      </c>
      <c r="C228" t="s">
        <v>16</v>
      </c>
      <c r="D228" t="s">
        <v>17</v>
      </c>
      <c r="E228" t="s">
        <v>107</v>
      </c>
      <c r="F228" t="s">
        <v>98</v>
      </c>
      <c r="G228" t="s">
        <v>72</v>
      </c>
      <c r="K228" t="s">
        <v>106</v>
      </c>
      <c r="L228" t="s">
        <v>47</v>
      </c>
      <c r="M228">
        <v>989989.81536000001</v>
      </c>
      <c r="N228">
        <f t="shared" ref="N228:W233" si="41">M228</f>
        <v>989989.81536000001</v>
      </c>
      <c r="O228">
        <f t="shared" si="41"/>
        <v>989989.81536000001</v>
      </c>
      <c r="P228">
        <f t="shared" si="41"/>
        <v>989989.81536000001</v>
      </c>
      <c r="Q228">
        <f t="shared" si="41"/>
        <v>989989.81536000001</v>
      </c>
      <c r="R228">
        <f t="shared" si="41"/>
        <v>989989.81536000001</v>
      </c>
      <c r="S228">
        <f t="shared" si="41"/>
        <v>989989.81536000001</v>
      </c>
      <c r="T228">
        <f t="shared" si="41"/>
        <v>989989.81536000001</v>
      </c>
      <c r="U228">
        <f t="shared" si="41"/>
        <v>989989.81536000001</v>
      </c>
      <c r="V228">
        <f t="shared" si="41"/>
        <v>989989.81536000001</v>
      </c>
      <c r="W228">
        <f t="shared" si="41"/>
        <v>989989.81536000001</v>
      </c>
    </row>
    <row r="229" spans="1:23" x14ac:dyDescent="0.25">
      <c r="A229" t="s">
        <v>92</v>
      </c>
      <c r="B229" t="s">
        <v>6</v>
      </c>
      <c r="C229" t="s">
        <v>16</v>
      </c>
      <c r="D229" t="s">
        <v>17</v>
      </c>
      <c r="E229" t="s">
        <v>107</v>
      </c>
      <c r="F229" t="s">
        <v>98</v>
      </c>
      <c r="G229" t="s">
        <v>73</v>
      </c>
      <c r="K229" t="s">
        <v>106</v>
      </c>
      <c r="L229" t="s">
        <v>74</v>
      </c>
      <c r="M229">
        <v>908283480</v>
      </c>
      <c r="N229">
        <f t="shared" si="41"/>
        <v>908283480</v>
      </c>
      <c r="O229">
        <f t="shared" si="41"/>
        <v>908283480</v>
      </c>
      <c r="P229">
        <f t="shared" si="41"/>
        <v>908283480</v>
      </c>
      <c r="Q229">
        <f t="shared" si="41"/>
        <v>908283480</v>
      </c>
      <c r="R229">
        <f t="shared" si="41"/>
        <v>908283480</v>
      </c>
      <c r="S229">
        <f t="shared" si="41"/>
        <v>908283480</v>
      </c>
      <c r="T229">
        <f t="shared" si="41"/>
        <v>908283480</v>
      </c>
      <c r="U229">
        <f t="shared" si="41"/>
        <v>908283480</v>
      </c>
      <c r="V229">
        <f t="shared" si="41"/>
        <v>908283480</v>
      </c>
      <c r="W229">
        <f t="shared" si="41"/>
        <v>908283480</v>
      </c>
    </row>
    <row r="230" spans="1:23" x14ac:dyDescent="0.25">
      <c r="A230" t="s">
        <v>92</v>
      </c>
      <c r="B230" t="s">
        <v>6</v>
      </c>
      <c r="C230" t="s">
        <v>16</v>
      </c>
      <c r="D230" t="s">
        <v>17</v>
      </c>
      <c r="E230" t="s">
        <v>107</v>
      </c>
      <c r="F230" t="s">
        <v>98</v>
      </c>
      <c r="G230" t="s">
        <v>75</v>
      </c>
      <c r="K230" t="s">
        <v>106</v>
      </c>
      <c r="L230" t="s">
        <v>74</v>
      </c>
      <c r="M230">
        <v>7586748</v>
      </c>
      <c r="N230">
        <f t="shared" si="41"/>
        <v>7586748</v>
      </c>
      <c r="O230">
        <f t="shared" si="41"/>
        <v>7586748</v>
      </c>
      <c r="P230">
        <f t="shared" si="41"/>
        <v>7586748</v>
      </c>
      <c r="Q230">
        <f t="shared" si="41"/>
        <v>7586748</v>
      </c>
      <c r="R230">
        <f t="shared" si="41"/>
        <v>7586748</v>
      </c>
      <c r="S230">
        <f t="shared" si="41"/>
        <v>7586748</v>
      </c>
      <c r="T230">
        <f t="shared" si="41"/>
        <v>7586748</v>
      </c>
      <c r="U230">
        <f t="shared" si="41"/>
        <v>7586748</v>
      </c>
      <c r="V230">
        <f t="shared" si="41"/>
        <v>7586748</v>
      </c>
      <c r="W230">
        <f t="shared" si="41"/>
        <v>7586748</v>
      </c>
    </row>
    <row r="231" spans="1:23" x14ac:dyDescent="0.25">
      <c r="A231" t="s">
        <v>92</v>
      </c>
      <c r="B231" t="s">
        <v>6</v>
      </c>
      <c r="C231" t="s">
        <v>16</v>
      </c>
      <c r="D231" t="s">
        <v>17</v>
      </c>
      <c r="E231" t="s">
        <v>107</v>
      </c>
      <c r="F231" t="s">
        <v>98</v>
      </c>
      <c r="G231" t="s">
        <v>54</v>
      </c>
      <c r="J231" t="s">
        <v>37</v>
      </c>
      <c r="K231" t="s">
        <v>103</v>
      </c>
      <c r="L231" t="s">
        <v>19</v>
      </c>
      <c r="M231">
        <v>3.3264351507051702</v>
      </c>
      <c r="N231">
        <f t="shared" si="41"/>
        <v>3.3264351507051702</v>
      </c>
      <c r="O231">
        <f t="shared" si="41"/>
        <v>3.3264351507051702</v>
      </c>
      <c r="P231">
        <f t="shared" si="41"/>
        <v>3.3264351507051702</v>
      </c>
      <c r="Q231">
        <f t="shared" si="41"/>
        <v>3.3264351507051702</v>
      </c>
      <c r="R231">
        <f t="shared" si="41"/>
        <v>3.3264351507051702</v>
      </c>
      <c r="S231">
        <f t="shared" si="41"/>
        <v>3.3264351507051702</v>
      </c>
      <c r="T231">
        <f t="shared" si="41"/>
        <v>3.3264351507051702</v>
      </c>
      <c r="U231">
        <f t="shared" si="41"/>
        <v>3.3264351507051702</v>
      </c>
      <c r="V231">
        <f t="shared" si="41"/>
        <v>3.3264351507051702</v>
      </c>
      <c r="W231">
        <f t="shared" si="41"/>
        <v>3.3264351507051702</v>
      </c>
    </row>
    <row r="232" spans="1:23" x14ac:dyDescent="0.25">
      <c r="A232" t="s">
        <v>92</v>
      </c>
      <c r="B232" t="s">
        <v>6</v>
      </c>
      <c r="C232" t="s">
        <v>16</v>
      </c>
      <c r="D232" t="s">
        <v>17</v>
      </c>
      <c r="E232" t="s">
        <v>107</v>
      </c>
      <c r="F232" t="s">
        <v>98</v>
      </c>
      <c r="G232" t="s">
        <v>54</v>
      </c>
      <c r="J232" t="s">
        <v>104</v>
      </c>
      <c r="K232" t="s">
        <v>103</v>
      </c>
      <c r="L232" t="s">
        <v>74</v>
      </c>
      <c r="M232">
        <v>8.6566945104213904</v>
      </c>
      <c r="N232">
        <f t="shared" si="41"/>
        <v>8.6566945104213904</v>
      </c>
      <c r="O232">
        <f t="shared" si="41"/>
        <v>8.6566945104213904</v>
      </c>
      <c r="P232">
        <f t="shared" si="41"/>
        <v>8.6566945104213904</v>
      </c>
      <c r="Q232">
        <f t="shared" si="41"/>
        <v>8.6566945104213904</v>
      </c>
      <c r="R232">
        <f t="shared" si="41"/>
        <v>8.6566945104213904</v>
      </c>
      <c r="S232">
        <f t="shared" si="41"/>
        <v>8.6566945104213904</v>
      </c>
      <c r="T232">
        <f t="shared" si="41"/>
        <v>8.6566945104213904</v>
      </c>
      <c r="U232">
        <f t="shared" si="41"/>
        <v>8.6566945104213904</v>
      </c>
      <c r="V232">
        <f t="shared" si="41"/>
        <v>8.6566945104213904</v>
      </c>
      <c r="W232">
        <f t="shared" si="41"/>
        <v>8.6566945104213904</v>
      </c>
    </row>
    <row r="233" spans="1:23" x14ac:dyDescent="0.25">
      <c r="A233" t="s">
        <v>92</v>
      </c>
      <c r="B233" t="s">
        <v>6</v>
      </c>
      <c r="C233" t="s">
        <v>16</v>
      </c>
      <c r="D233" t="s">
        <v>17</v>
      </c>
      <c r="E233" t="s">
        <v>107</v>
      </c>
      <c r="F233" t="s">
        <v>98</v>
      </c>
      <c r="G233" t="s">
        <v>105</v>
      </c>
      <c r="H233" t="s">
        <v>45</v>
      </c>
      <c r="I233" t="s">
        <v>46</v>
      </c>
      <c r="K233" t="s">
        <v>106</v>
      </c>
      <c r="L233" t="s">
        <v>59</v>
      </c>
      <c r="M233">
        <v>0.88</v>
      </c>
      <c r="N233">
        <f t="shared" si="41"/>
        <v>0.88</v>
      </c>
      <c r="O233">
        <f t="shared" si="41"/>
        <v>0.88</v>
      </c>
      <c r="P233">
        <f t="shared" si="41"/>
        <v>0.88</v>
      </c>
      <c r="Q233">
        <f t="shared" si="41"/>
        <v>0.88</v>
      </c>
      <c r="R233">
        <f t="shared" si="41"/>
        <v>0.88</v>
      </c>
      <c r="S233">
        <f t="shared" si="41"/>
        <v>0.88</v>
      </c>
      <c r="T233">
        <f t="shared" si="41"/>
        <v>0.88</v>
      </c>
      <c r="U233">
        <f t="shared" si="41"/>
        <v>0.88</v>
      </c>
      <c r="V233">
        <f t="shared" si="41"/>
        <v>0.88</v>
      </c>
      <c r="W233">
        <f t="shared" si="41"/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2025-01-14T22:53:32Z</dcterms:created>
  <dcterms:modified xsi:type="dcterms:W3CDTF">2025-01-14T22:53:33Z</dcterms:modified>
</cp:coreProperties>
</file>