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renewable content transport fuels\"/>
    </mc:Choice>
  </mc:AlternateContent>
  <xr:revisionPtr revIDLastSave="0" documentId="8_{2F548122-E51F-4EF9-92DC-960BC82128EF}" xr6:coauthVersionLast="47" xr6:coauthVersionMax="47" xr10:uidLastSave="{00000000-0000-0000-0000-000000000000}"/>
  <bookViews>
    <workbookView xWindow="28680" yWindow="-120" windowWidth="29040" windowHeight="15720" xr2:uid="{603F1541-52FC-47B8-A97C-32A1BDF56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" i="1" l="1"/>
  <c r="U7" i="1" s="1"/>
  <c r="V7" i="1" s="1"/>
  <c r="W7" i="1" s="1"/>
  <c r="S7" i="1"/>
  <c r="R7" i="1"/>
  <c r="Q7" i="1"/>
  <c r="S6" i="1"/>
  <c r="T6" i="1" s="1"/>
  <c r="U6" i="1" s="1"/>
  <c r="V6" i="1" s="1"/>
  <c r="W6" i="1" s="1"/>
  <c r="R6" i="1"/>
  <c r="Q6" i="1"/>
  <c r="R5" i="1"/>
  <c r="S5" i="1" s="1"/>
  <c r="T5" i="1" s="1"/>
  <c r="U5" i="1" s="1"/>
  <c r="V5" i="1" s="1"/>
  <c r="W5" i="1" s="1"/>
  <c r="Q5" i="1"/>
  <c r="T4" i="1"/>
  <c r="U4" i="1" s="1"/>
  <c r="V4" i="1" s="1"/>
  <c r="W4" i="1" s="1"/>
  <c r="S4" i="1"/>
  <c r="R4" i="1"/>
  <c r="Q4" i="1"/>
  <c r="Q3" i="1"/>
  <c r="R3" i="1" s="1"/>
  <c r="S3" i="1" s="1"/>
  <c r="T3" i="1" s="1"/>
  <c r="U3" i="1" s="1"/>
  <c r="V3" i="1" s="1"/>
  <c r="W3" i="1" s="1"/>
</calcChain>
</file>

<file path=xl/sharedStrings.xml><?xml version="1.0" encoding="utf-8"?>
<sst xmlns="http://schemas.openxmlformats.org/spreadsheetml/2006/main" count="49" uniqueCount="28">
  <si>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</si>
  <si>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</si>
  <si>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</si>
  <si>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</si>
  <si>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</si>
  <si>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</si>
  <si>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</si>
  <si>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</si>
  <si>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</si>
  <si>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</si>
  <si>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</si>
  <si>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</si>
  <si>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</si>
  <si>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</si>
  <si>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CIMS.CAN.ON.Transportation Personal.Diesel Blend</t>
  </si>
  <si>
    <t>ON</t>
  </si>
  <si>
    <t>Transportation Personal</t>
  </si>
  <si>
    <t>Diesel Blend</t>
  </si>
  <si>
    <t>Biodiesel</t>
  </si>
  <si>
    <t>Market share new_min</t>
  </si>
  <si>
    <t>CIMS.CAN.ON.Transportation Personal.Gasoline Blend</t>
  </si>
  <si>
    <t>Gasoline Blend</t>
  </si>
  <si>
    <t>Ethanol</t>
  </si>
  <si>
    <t>CIMS.CAN.ON.Transportation Freight.Diesel Blend</t>
  </si>
  <si>
    <t>Transportation Freight</t>
  </si>
  <si>
    <t>CIMS.CAN.ON.Transportation Freight.Gasoline Blend</t>
  </si>
  <si>
    <t>CIMS.CAN.ON.Transportation Freight.Flex Blend</t>
  </si>
  <si>
    <t>Flex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</si>
</sst>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D997-1BD4-4471-B0B9-5C7024E1CB89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M3">
        <v>0</v>
      </c>
      <c r="N3">
        <v>0</v>
      </c>
      <c r="O3">
        <v>0</v>
      </c>
      <c r="P3">
        <v>0</v>
      </c>
      <c r="Q3">
        <f>0.87*0.04/(0.87*0.04+1*0.96)</f>
        <v>3.4981905910735828E-2</v>
      </c>
      <c r="R3">
        <f t="shared" ref="R3:W7" si="0">Q3</f>
        <v>3.4981905910735828E-2</v>
      </c>
      <c r="S3">
        <f t="shared" si="0"/>
        <v>3.4981905910735828E-2</v>
      </c>
      <c r="T3">
        <f t="shared" si="0"/>
        <v>3.4981905910735828E-2</v>
      </c>
      <c r="U3">
        <f t="shared" si="0"/>
        <v>3.4981905910735828E-2</v>
      </c>
      <c r="V3">
        <f t="shared" si="0"/>
        <v>3.4981905910735828E-2</v>
      </c>
      <c r="W3">
        <f t="shared" si="0"/>
        <v>3.4981905910735828E-2</v>
      </c>
    </row>
    <row r="4" spans="1:24" x14ac:dyDescent="0.25">
      <c r="A4" t="s">
        <v>20</v>
      </c>
      <c r="B4" t="s">
        <v>5</v>
      </c>
      <c r="C4" t="s">
        <v>15</v>
      </c>
      <c r="D4" t="s">
        <v>16</v>
      </c>
      <c r="E4" t="s">
        <v>21</v>
      </c>
      <c r="F4" t="s">
        <v>22</v>
      </c>
      <c r="G4" t="s">
        <v>19</v>
      </c>
      <c r="M4">
        <v>0</v>
      </c>
      <c r="N4">
        <v>0</v>
      </c>
      <c r="O4">
        <v>0</v>
      </c>
      <c r="P4">
        <v>0</v>
      </c>
      <c r="Q4">
        <f>0.67*0.1/(0.67*0.1+1*0.9)</f>
        <v>6.9286452947259561E-2</v>
      </c>
      <c r="R4">
        <f>0.67*0.11/(0.67*0.11+1*0.89)</f>
        <v>7.6476081768185128E-2</v>
      </c>
      <c r="S4">
        <f>0.67*0.15/(0.67*0.15+1*0.85)</f>
        <v>0.10573382430299842</v>
      </c>
      <c r="T4">
        <f t="shared" si="0"/>
        <v>0.10573382430299842</v>
      </c>
      <c r="U4">
        <f t="shared" si="0"/>
        <v>0.10573382430299842</v>
      </c>
      <c r="V4">
        <f t="shared" si="0"/>
        <v>0.10573382430299842</v>
      </c>
      <c r="W4">
        <f t="shared" si="0"/>
        <v>0.10573382430299842</v>
      </c>
    </row>
    <row r="5" spans="1:24" x14ac:dyDescent="0.25">
      <c r="A5" t="s">
        <v>23</v>
      </c>
      <c r="B5" t="s">
        <v>5</v>
      </c>
      <c r="C5" t="s">
        <v>15</v>
      </c>
      <c r="D5" t="s">
        <v>24</v>
      </c>
      <c r="E5" t="s">
        <v>17</v>
      </c>
      <c r="F5" t="s">
        <v>18</v>
      </c>
      <c r="G5" t="s">
        <v>19</v>
      </c>
      <c r="M5">
        <v>0</v>
      </c>
      <c r="N5">
        <v>0</v>
      </c>
      <c r="O5">
        <v>0</v>
      </c>
      <c r="P5">
        <v>0</v>
      </c>
      <c r="Q5">
        <f>0.87*0.04/(0.87*0.04+1*0.96)</f>
        <v>3.4981905910735828E-2</v>
      </c>
      <c r="R5">
        <f>Q5</f>
        <v>3.4981905910735828E-2</v>
      </c>
      <c r="S5">
        <f>R5</f>
        <v>3.4981905910735828E-2</v>
      </c>
      <c r="T5">
        <f t="shared" si="0"/>
        <v>3.4981905910735828E-2</v>
      </c>
      <c r="U5">
        <f t="shared" si="0"/>
        <v>3.4981905910735828E-2</v>
      </c>
      <c r="V5">
        <f t="shared" si="0"/>
        <v>3.4981905910735828E-2</v>
      </c>
      <c r="W5">
        <f t="shared" si="0"/>
        <v>3.4981905910735828E-2</v>
      </c>
    </row>
    <row r="6" spans="1:24" x14ac:dyDescent="0.25">
      <c r="A6" t="s">
        <v>25</v>
      </c>
      <c r="B6" t="s">
        <v>5</v>
      </c>
      <c r="C6" t="s">
        <v>15</v>
      </c>
      <c r="D6" t="s">
        <v>24</v>
      </c>
      <c r="E6" t="s">
        <v>21</v>
      </c>
      <c r="F6" t="s">
        <v>22</v>
      </c>
      <c r="G6" t="s">
        <v>19</v>
      </c>
      <c r="M6">
        <v>0</v>
      </c>
      <c r="N6">
        <v>0</v>
      </c>
      <c r="O6">
        <v>0</v>
      </c>
      <c r="P6">
        <v>0</v>
      </c>
      <c r="Q6">
        <f>0.67*0.1/(0.67*0.1+1*0.9)</f>
        <v>6.9286452947259561E-2</v>
      </c>
      <c r="R6">
        <f>0.67*0.11/(0.67*0.11+1*0.89)</f>
        <v>7.6476081768185128E-2</v>
      </c>
      <c r="S6">
        <f>0.67*0.15/(0.67*0.15+1*0.85)</f>
        <v>0.10573382430299842</v>
      </c>
      <c r="T6">
        <f t="shared" si="0"/>
        <v>0.10573382430299842</v>
      </c>
      <c r="U6">
        <f t="shared" si="0"/>
        <v>0.10573382430299842</v>
      </c>
      <c r="V6">
        <f t="shared" si="0"/>
        <v>0.10573382430299842</v>
      </c>
      <c r="W6">
        <f t="shared" si="0"/>
        <v>0.10573382430299842</v>
      </c>
    </row>
    <row r="7" spans="1:24" x14ac:dyDescent="0.25">
      <c r="A7" t="s">
        <v>26</v>
      </c>
      <c r="B7" t="s">
        <v>5</v>
      </c>
      <c r="C7" t="s">
        <v>15</v>
      </c>
      <c r="D7" t="s">
        <v>24</v>
      </c>
      <c r="E7" t="s">
        <v>27</v>
      </c>
      <c r="F7" t="s">
        <v>22</v>
      </c>
      <c r="G7" t="s">
        <v>19</v>
      </c>
      <c r="M7">
        <v>0</v>
      </c>
      <c r="N7">
        <v>0</v>
      </c>
      <c r="O7">
        <v>0</v>
      </c>
      <c r="P7">
        <v>0</v>
      </c>
      <c r="Q7">
        <f>0.67*0.1/(0.67*0.1+1*0.9)</f>
        <v>6.9286452947259561E-2</v>
      </c>
      <c r="R7">
        <f>0.67*0.11/(0.67*0.11+1*0.89)</f>
        <v>7.6476081768185128E-2</v>
      </c>
      <c r="S7">
        <f>0.67*0.15/(0.67*0.15+1*0.85)</f>
        <v>0.10573382430299842</v>
      </c>
      <c r="T7">
        <f t="shared" si="0"/>
        <v>0.10573382430299842</v>
      </c>
      <c r="U7">
        <f t="shared" si="0"/>
        <v>0.10573382430299842</v>
      </c>
      <c r="V7">
        <f t="shared" si="0"/>
        <v>0.10573382430299842</v>
      </c>
      <c r="W7">
        <f t="shared" si="0"/>
        <v>0.10573382430299842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2024-10-10T19:45:54Z</dcterms:created>
  <dcterms:modified xsi:type="dcterms:W3CDTF">2024-10-10T19:45:54Z</dcterms:modified>
</cp:coreProperties>
</file>