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97BF0F8B-3F32-4B40-8405-45B378360C19}" xr6:coauthVersionLast="47" xr6:coauthVersionMax="47" xr10:uidLastSave="{00000000-0000-0000-0000-000000000000}"/>
  <bookViews>
    <workbookView xWindow="32175" yWindow="990" windowWidth="17280" windowHeight="8880" xr2:uid="{83456F9D-69DA-4757-9EA5-C567F3DE5E14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5" i="1" l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M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L474" i="1" a="1"/>
  <c r="L474" i="1" s="1"/>
  <c r="M473" i="1" a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0" i="1" a="1"/>
  <c r="M470" i="1" s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M469" i="1" a="1"/>
  <c r="M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S467" i="1"/>
  <c r="T467" i="1" s="1"/>
  <c r="U467" i="1" s="1"/>
  <c r="V467" i="1" s="1"/>
  <c r="W467" i="1" s="1"/>
  <c r="R467" i="1"/>
  <c r="M467" i="1" a="1"/>
  <c r="M467" i="1" s="1"/>
  <c r="N467" i="1" s="1"/>
  <c r="O467" i="1" s="1"/>
  <c r="P467" i="1" s="1"/>
  <c r="Q467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5" i="1" s="1"/>
  <c r="P464" i="1"/>
  <c r="Q464" i="1" s="1"/>
  <c r="R464" i="1" s="1"/>
  <c r="S464" i="1" s="1"/>
  <c r="T464" i="1" s="1"/>
  <c r="U464" i="1" s="1"/>
  <c r="V464" i="1" s="1"/>
  <c r="W464" i="1" s="1"/>
  <c r="N464" i="1"/>
  <c r="O464" i="1" s="1"/>
  <c r="M464" i="1" a="1"/>
  <c r="M464" i="1" s="1"/>
  <c r="M463" i="1" a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M462" i="1" a="1"/>
  <c r="M462" i="1" s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M461" i="1" a="1"/>
  <c r="M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N459" i="1"/>
  <c r="O459" i="1" s="1"/>
  <c r="P459" i="1" s="1"/>
  <c r="Q459" i="1" s="1"/>
  <c r="R459" i="1" s="1"/>
  <c r="S459" i="1" s="1"/>
  <c r="T459" i="1" s="1"/>
  <c r="U459" i="1" s="1"/>
  <c r="V459" i="1" s="1"/>
  <c r="W459" i="1" s="1"/>
  <c r="M459" i="1" a="1"/>
  <c r="M459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P456" i="1"/>
  <c r="Q456" i="1" s="1"/>
  <c r="R456" i="1" s="1"/>
  <c r="S456" i="1" s="1"/>
  <c r="T456" i="1" s="1"/>
  <c r="U456" i="1" s="1"/>
  <c r="V456" i="1" s="1"/>
  <c r="W456" i="1" s="1"/>
  <c r="N456" i="1"/>
  <c r="O456" i="1" s="1"/>
  <c r="M456" i="1" a="1"/>
  <c r="M456" i="1" s="1"/>
  <c r="L454" i="1" a="1"/>
  <c r="L454" i="1" s="1"/>
  <c r="P453" i="1"/>
  <c r="Q453" i="1" s="1"/>
  <c r="R453" i="1" s="1"/>
  <c r="S453" i="1" s="1"/>
  <c r="T453" i="1" s="1"/>
  <c r="U453" i="1" s="1"/>
  <c r="V453" i="1" s="1"/>
  <c r="W453" i="1" s="1"/>
  <c r="N453" i="1"/>
  <c r="O453" i="1" s="1"/>
  <c r="M453" i="1" a="1"/>
  <c r="M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/>
  <c r="M450" i="1" a="1"/>
  <c r="M449" i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P448" i="1"/>
  <c r="Q448" i="1" s="1"/>
  <c r="R448" i="1" s="1"/>
  <c r="S448" i="1" s="1"/>
  <c r="T448" i="1" s="1"/>
  <c r="U448" i="1" s="1"/>
  <c r="V448" i="1" s="1"/>
  <c r="W448" i="1" s="1"/>
  <c r="M448" i="1" a="1"/>
  <c r="M448" i="1" s="1"/>
  <c r="N448" i="1" s="1"/>
  <c r="O448" i="1" s="1"/>
  <c r="P447" i="1"/>
  <c r="Q447" i="1" s="1"/>
  <c r="R447" i="1" s="1"/>
  <c r="S447" i="1" s="1"/>
  <c r="T447" i="1" s="1"/>
  <c r="U447" i="1" s="1"/>
  <c r="V447" i="1" s="1"/>
  <c r="W447" i="1" s="1"/>
  <c r="M447" i="1" a="1"/>
  <c r="M447" i="1" s="1"/>
  <c r="N447" i="1" s="1"/>
  <c r="O447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N444" i="1"/>
  <c r="O444" i="1" s="1"/>
  <c r="P444" i="1" s="1"/>
  <c r="Q444" i="1" s="1"/>
  <c r="R444" i="1" s="1"/>
  <c r="S444" i="1" s="1"/>
  <c r="T444" i="1" s="1"/>
  <c r="U444" i="1" s="1"/>
  <c r="V444" i="1" s="1"/>
  <c r="W444" i="1" s="1"/>
  <c r="M444" i="1"/>
  <c r="M444" i="1" a="1"/>
  <c r="L442" i="1" a="1"/>
  <c r="L442" i="1" s="1"/>
  <c r="Q441" i="1"/>
  <c r="R441" i="1" s="1"/>
  <c r="S441" i="1" s="1"/>
  <c r="T441" i="1" s="1"/>
  <c r="U441" i="1" s="1"/>
  <c r="V441" i="1" s="1"/>
  <c r="W441" i="1" s="1"/>
  <c r="M441" i="1" a="1"/>
  <c r="M441" i="1" s="1"/>
  <c r="N441" i="1" s="1"/>
  <c r="O441" i="1" s="1"/>
  <c r="P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P439" i="1"/>
  <c r="Q439" i="1" s="1"/>
  <c r="R439" i="1" s="1"/>
  <c r="S439" i="1" s="1"/>
  <c r="T439" i="1" s="1"/>
  <c r="U439" i="1" s="1"/>
  <c r="V439" i="1" s="1"/>
  <c r="W439" i="1" s="1"/>
  <c r="M439" i="1" a="1"/>
  <c r="M439" i="1" s="1"/>
  <c r="N439" i="1" s="1"/>
  <c r="O439" i="1" s="1"/>
  <c r="M438" i="1" a="1"/>
  <c r="M438" i="1" s="1"/>
  <c r="M437" i="1" a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N433" i="1"/>
  <c r="O433" i="1" s="1"/>
  <c r="P433" i="1" s="1"/>
  <c r="Q433" i="1" s="1"/>
  <c r="R433" i="1" s="1"/>
  <c r="S433" i="1" s="1"/>
  <c r="T433" i="1" s="1"/>
  <c r="U433" i="1" s="1"/>
  <c r="V433" i="1" s="1"/>
  <c r="W433" i="1" s="1"/>
  <c r="M433" i="1" a="1"/>
  <c r="M433" i="1" s="1"/>
  <c r="N432" i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M432" i="1" s="1"/>
  <c r="L430" i="1" a="1"/>
  <c r="L430" i="1" s="1"/>
  <c r="U429" i="1"/>
  <c r="V429" i="1" s="1"/>
  <c r="W429" i="1" s="1"/>
  <c r="M429" i="1" a="1"/>
  <c r="M429" i="1" s="1"/>
  <c r="N429" i="1" s="1"/>
  <c r="O429" i="1" s="1"/>
  <c r="P429" i="1" s="1"/>
  <c r="Q429" i="1" s="1"/>
  <c r="R429" i="1" s="1"/>
  <c r="S429" i="1" s="1"/>
  <c r="T429" i="1" s="1"/>
  <c r="L429" i="1"/>
  <c r="L429" i="1" a="1"/>
  <c r="M428" i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M428" i="1" a="1"/>
  <c r="L428" i="1" a="1"/>
  <c r="L428" i="1" s="1"/>
  <c r="L426" i="1"/>
  <c r="L426" i="1" a="1"/>
  <c r="R425" i="1"/>
  <c r="S425" i="1" s="1"/>
  <c r="T425" i="1" s="1"/>
  <c r="U425" i="1" s="1"/>
  <c r="V425" i="1" s="1"/>
  <c r="W425" i="1" s="1"/>
  <c r="M425" i="1" a="1"/>
  <c r="M425" i="1" s="1"/>
  <c r="N425" i="1" s="1"/>
  <c r="O425" i="1" s="1"/>
  <c r="P425" i="1" s="1"/>
  <c r="Q425" i="1" s="1"/>
  <c r="L425" i="1" a="1"/>
  <c r="L425" i="1" s="1"/>
  <c r="Q424" i="1"/>
  <c r="R424" i="1" s="1"/>
  <c r="S424" i="1" s="1"/>
  <c r="T424" i="1" s="1"/>
  <c r="U424" i="1" s="1"/>
  <c r="V424" i="1" s="1"/>
  <c r="W424" i="1" s="1"/>
  <c r="M424" i="1" a="1"/>
  <c r="M424" i="1" s="1"/>
  <c r="N424" i="1" s="1"/>
  <c r="O424" i="1" s="1"/>
  <c r="P424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M423" i="1" a="1"/>
  <c r="M423" i="1" s="1"/>
  <c r="M422" i="1" a="1"/>
  <c r="M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V420" i="1"/>
  <c r="W420" i="1" s="1"/>
  <c r="N420" i="1"/>
  <c r="O420" i="1" s="1"/>
  <c r="P420" i="1" s="1"/>
  <c r="Q420" i="1" s="1"/>
  <c r="R420" i="1" s="1"/>
  <c r="S420" i="1" s="1"/>
  <c r="T420" i="1" s="1"/>
  <c r="U420" i="1" s="1"/>
  <c r="M420" i="1" a="1"/>
  <c r="M420" i="1" s="1"/>
  <c r="N419" i="1"/>
  <c r="O419" i="1" s="1"/>
  <c r="P419" i="1" s="1"/>
  <c r="Q419" i="1" s="1"/>
  <c r="R419" i="1" s="1"/>
  <c r="S419" i="1" s="1"/>
  <c r="T419" i="1" s="1"/>
  <c r="U419" i="1" s="1"/>
  <c r="V419" i="1" s="1"/>
  <c r="W419" i="1" s="1"/>
  <c r="M419" i="1" a="1"/>
  <c r="M419" i="1" s="1"/>
  <c r="U417" i="1"/>
  <c r="V417" i="1" s="1"/>
  <c r="W417" i="1" s="1"/>
  <c r="Q417" i="1"/>
  <c r="R417" i="1" s="1"/>
  <c r="S417" i="1" s="1"/>
  <c r="T417" i="1" s="1"/>
  <c r="P417" i="1"/>
  <c r="N417" i="1"/>
  <c r="O417" i="1" s="1"/>
  <c r="M417" i="1" a="1"/>
  <c r="M417" i="1" s="1"/>
  <c r="L417" i="1" a="1"/>
  <c r="L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P415" i="1"/>
  <c r="Q415" i="1" s="1"/>
  <c r="R415" i="1" s="1"/>
  <c r="S415" i="1" s="1"/>
  <c r="T415" i="1" s="1"/>
  <c r="U415" i="1" s="1"/>
  <c r="V415" i="1" s="1"/>
  <c r="W415" i="1" s="1"/>
  <c r="N415" i="1"/>
  <c r="O415" i="1" s="1"/>
  <c r="M415" i="1" a="1"/>
  <c r="M415" i="1" s="1"/>
  <c r="M414" i="1" a="1"/>
  <c r="M414" i="1" s="1"/>
  <c r="W413" i="1"/>
  <c r="M413" i="1"/>
  <c r="N413" i="1" s="1"/>
  <c r="O413" i="1" s="1"/>
  <c r="P413" i="1" s="1"/>
  <c r="Q413" i="1" s="1"/>
  <c r="R413" i="1" s="1"/>
  <c r="S413" i="1" s="1"/>
  <c r="T413" i="1" s="1"/>
  <c r="U413" i="1" s="1"/>
  <c r="V413" i="1" s="1"/>
  <c r="M413" i="1" a="1"/>
  <c r="T412" i="1"/>
  <c r="U412" i="1" s="1"/>
  <c r="V412" i="1" s="1"/>
  <c r="W412" i="1" s="1"/>
  <c r="N412" i="1"/>
  <c r="O412" i="1" s="1"/>
  <c r="P412" i="1" s="1"/>
  <c r="Q412" i="1" s="1"/>
  <c r="R412" i="1" s="1"/>
  <c r="S412" i="1" s="1"/>
  <c r="M412" i="1"/>
  <c r="M412" i="1" a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/>
  <c r="L409" i="1" a="1"/>
  <c r="O408" i="1"/>
  <c r="P408" i="1" s="1"/>
  <c r="Q408" i="1" s="1"/>
  <c r="R408" i="1" s="1"/>
  <c r="S408" i="1" s="1"/>
  <c r="T408" i="1" s="1"/>
  <c r="U408" i="1" s="1"/>
  <c r="V408" i="1" s="1"/>
  <c r="W408" i="1" s="1"/>
  <c r="M408" i="1" a="1"/>
  <c r="M408" i="1" s="1"/>
  <c r="N408" i="1" s="1"/>
  <c r="V407" i="1"/>
  <c r="W407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M406" i="1"/>
  <c r="M406" i="1" a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P404" i="1"/>
  <c r="Q404" i="1" s="1"/>
  <c r="R404" i="1" s="1"/>
  <c r="S404" i="1" s="1"/>
  <c r="T404" i="1" s="1"/>
  <c r="U404" i="1" s="1"/>
  <c r="V404" i="1" s="1"/>
  <c r="W404" i="1" s="1"/>
  <c r="O404" i="1"/>
  <c r="M404" i="1" a="1"/>
  <c r="M404" i="1" s="1"/>
  <c r="N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M401" i="1" s="1"/>
  <c r="L401" i="1" a="1"/>
  <c r="L401" i="1" s="1"/>
  <c r="T400" i="1"/>
  <c r="U400" i="1" s="1"/>
  <c r="V400" i="1" s="1"/>
  <c r="W400" i="1" s="1"/>
  <c r="M400" i="1" a="1"/>
  <c r="M400" i="1" s="1"/>
  <c r="N400" i="1" s="1"/>
  <c r="O400" i="1" s="1"/>
  <c r="P400" i="1" s="1"/>
  <c r="Q400" i="1" s="1"/>
  <c r="R400" i="1" s="1"/>
  <c r="S400" i="1" s="1"/>
  <c r="Q399" i="1"/>
  <c r="R399" i="1" s="1"/>
  <c r="S399" i="1" s="1"/>
  <c r="T399" i="1" s="1"/>
  <c r="U399" i="1" s="1"/>
  <c r="V399" i="1" s="1"/>
  <c r="W399" i="1" s="1"/>
  <c r="N399" i="1"/>
  <c r="O399" i="1" s="1"/>
  <c r="P399" i="1" s="1"/>
  <c r="M399" i="1" a="1"/>
  <c r="M399" i="1" s="1"/>
  <c r="M398" i="1" a="1"/>
  <c r="M398" i="1" s="1"/>
  <c r="Q397" i="1"/>
  <c r="R397" i="1" s="1"/>
  <c r="S397" i="1" s="1"/>
  <c r="T397" i="1" s="1"/>
  <c r="U397" i="1" s="1"/>
  <c r="V397" i="1" s="1"/>
  <c r="W397" i="1" s="1"/>
  <c r="P397" i="1"/>
  <c r="N397" i="1"/>
  <c r="O397" i="1" s="1"/>
  <c r="M397" i="1" a="1"/>
  <c r="M397" i="1" s="1"/>
  <c r="R396" i="1"/>
  <c r="S396" i="1" s="1"/>
  <c r="T396" i="1" s="1"/>
  <c r="U396" i="1" s="1"/>
  <c r="V396" i="1" s="1"/>
  <c r="W396" i="1" s="1"/>
  <c r="M396" i="1" a="1"/>
  <c r="M396" i="1" s="1"/>
  <c r="N396" i="1" s="1"/>
  <c r="O396" i="1" s="1"/>
  <c r="P396" i="1" s="1"/>
  <c r="Q396" i="1" s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M395" i="1" a="1"/>
  <c r="M395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P392" i="1"/>
  <c r="Q392" i="1" s="1"/>
  <c r="R392" i="1" s="1"/>
  <c r="S392" i="1" s="1"/>
  <c r="T392" i="1" s="1"/>
  <c r="U392" i="1" s="1"/>
  <c r="V392" i="1" s="1"/>
  <c r="W392" i="1" s="1"/>
  <c r="N392" i="1"/>
  <c r="O392" i="1" s="1"/>
  <c r="M392" i="1" a="1"/>
  <c r="M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89" i="1" a="1"/>
  <c r="L389" i="1" s="1"/>
  <c r="P388" i="1"/>
  <c r="Q388" i="1" s="1"/>
  <c r="R388" i="1" s="1"/>
  <c r="S388" i="1" s="1"/>
  <c r="T388" i="1" s="1"/>
  <c r="U388" i="1" s="1"/>
  <c r="V388" i="1" s="1"/>
  <c r="W388" i="1" s="1"/>
  <c r="M388" i="1" a="1"/>
  <c r="M388" i="1" s="1"/>
  <c r="N388" i="1" s="1"/>
  <c r="O388" i="1" s="1"/>
  <c r="L388" i="1" a="1"/>
  <c r="L388" i="1" s="1"/>
  <c r="M387" i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M387" i="1" a="1"/>
  <c r="M386" i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M386" i="1" a="1"/>
  <c r="M385" i="1"/>
  <c r="M385" i="1" a="1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P383" i="1"/>
  <c r="Q383" i="1" s="1"/>
  <c r="R383" i="1" s="1"/>
  <c r="S383" i="1" s="1"/>
  <c r="T383" i="1" s="1"/>
  <c r="U383" i="1" s="1"/>
  <c r="V383" i="1" s="1"/>
  <c r="W383" i="1" s="1"/>
  <c r="O383" i="1"/>
  <c r="N383" i="1"/>
  <c r="M383" i="1"/>
  <c r="M383" i="1" a="1"/>
  <c r="T382" i="1"/>
  <c r="U382" i="1" s="1"/>
  <c r="V382" i="1" s="1"/>
  <c r="W382" i="1" s="1"/>
  <c r="O382" i="1"/>
  <c r="P382" i="1" s="1"/>
  <c r="Q382" i="1" s="1"/>
  <c r="R382" i="1" s="1"/>
  <c r="S382" i="1" s="1"/>
  <c r="N382" i="1"/>
  <c r="M382" i="1"/>
  <c r="M382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80" i="1" a="1"/>
  <c r="L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T378" i="1"/>
  <c r="U378" i="1" s="1"/>
  <c r="V378" i="1" s="1"/>
  <c r="W378" i="1" s="1"/>
  <c r="O378" i="1"/>
  <c r="P378" i="1" s="1"/>
  <c r="Q378" i="1" s="1"/>
  <c r="R378" i="1" s="1"/>
  <c r="S378" i="1" s="1"/>
  <c r="M378" i="1"/>
  <c r="N378" i="1" s="1"/>
  <c r="M378" i="1" a="1"/>
  <c r="M377" i="1" a="1"/>
  <c r="M377" i="1" s="1"/>
  <c r="O376" i="1"/>
  <c r="P376" i="1" s="1"/>
  <c r="Q376" i="1" s="1"/>
  <c r="R376" i="1" s="1"/>
  <c r="S376" i="1" s="1"/>
  <c r="T376" i="1" s="1"/>
  <c r="U376" i="1" s="1"/>
  <c r="V376" i="1" s="1"/>
  <c r="W376" i="1" s="1"/>
  <c r="M376" i="1" a="1"/>
  <c r="M376" i="1" s="1"/>
  <c r="N376" i="1" s="1"/>
  <c r="R375" i="1"/>
  <c r="S375" i="1" s="1"/>
  <c r="T375" i="1" s="1"/>
  <c r="U375" i="1" s="1"/>
  <c r="V375" i="1" s="1"/>
  <c r="W375" i="1" s="1"/>
  <c r="M375" i="1" a="1"/>
  <c r="M375" i="1" s="1"/>
  <c r="N375" i="1" s="1"/>
  <c r="O375" i="1" s="1"/>
  <c r="P375" i="1" s="1"/>
  <c r="Q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L372" i="1" a="1"/>
  <c r="L372" i="1" s="1"/>
  <c r="Q371" i="1"/>
  <c r="R371" i="1" s="1"/>
  <c r="S371" i="1" s="1"/>
  <c r="T371" i="1" s="1"/>
  <c r="U371" i="1" s="1"/>
  <c r="V371" i="1" s="1"/>
  <c r="W371" i="1" s="1"/>
  <c r="M371" i="1"/>
  <c r="N371" i="1" s="1"/>
  <c r="O371" i="1" s="1"/>
  <c r="P371" i="1" s="1"/>
  <c r="M371" i="1" a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69" i="1" a="1"/>
  <c r="M369" i="1" s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M368" i="1" a="1"/>
  <c r="M368" i="1" s="1"/>
  <c r="W367" i="1"/>
  <c r="N367" i="1"/>
  <c r="O367" i="1" s="1"/>
  <c r="P367" i="1" s="1"/>
  <c r="Q367" i="1" s="1"/>
  <c r="R367" i="1" s="1"/>
  <c r="S367" i="1" s="1"/>
  <c r="T367" i="1" s="1"/>
  <c r="U367" i="1" s="1"/>
  <c r="V367" i="1" s="1"/>
  <c r="M367" i="1" a="1"/>
  <c r="M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6" i="1" s="1"/>
  <c r="P364" i="1"/>
  <c r="Q364" i="1" s="1"/>
  <c r="R364" i="1" s="1"/>
  <c r="S364" i="1" s="1"/>
  <c r="T364" i="1" s="1"/>
  <c r="U364" i="1" s="1"/>
  <c r="V364" i="1" s="1"/>
  <c r="W364" i="1" s="1"/>
  <c r="M364" i="1" a="1"/>
  <c r="M364" i="1" s="1"/>
  <c r="N364" i="1" s="1"/>
  <c r="O364" i="1" s="1"/>
  <c r="L364" i="1"/>
  <c r="L364" i="1" a="1"/>
  <c r="T363" i="1"/>
  <c r="U363" i="1" s="1"/>
  <c r="V363" i="1" s="1"/>
  <c r="W363" i="1" s="1"/>
  <c r="N363" i="1"/>
  <c r="O363" i="1" s="1"/>
  <c r="P363" i="1" s="1"/>
  <c r="Q363" i="1" s="1"/>
  <c r="R363" i="1" s="1"/>
  <c r="S363" i="1" s="1"/>
  <c r="M363" i="1"/>
  <c r="M363" i="1" a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1" i="1" a="1"/>
  <c r="M361" i="1" s="1"/>
  <c r="V360" i="1"/>
  <c r="W360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O358" i="1"/>
  <c r="P358" i="1" s="1"/>
  <c r="Q358" i="1" s="1"/>
  <c r="R358" i="1" s="1"/>
  <c r="S358" i="1" s="1"/>
  <c r="T358" i="1" s="1"/>
  <c r="U358" i="1" s="1"/>
  <c r="V358" i="1" s="1"/>
  <c r="W358" i="1" s="1"/>
  <c r="N358" i="1"/>
  <c r="M358" i="1" a="1"/>
  <c r="M358" i="1" s="1"/>
  <c r="N356" i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M356" i="1" s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L353" i="1" a="1"/>
  <c r="L353" i="1" s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L352" i="1" a="1"/>
  <c r="L352" i="1" s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1" i="1" s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50" i="1" s="1"/>
  <c r="Q349" i="1"/>
  <c r="R349" i="1" s="1"/>
  <c r="S349" i="1" s="1"/>
  <c r="T349" i="1" s="1"/>
  <c r="U349" i="1" s="1"/>
  <c r="V349" i="1" s="1"/>
  <c r="W349" i="1" s="1"/>
  <c r="M349" i="1" a="1"/>
  <c r="M349" i="1" s="1"/>
  <c r="N349" i="1" s="1"/>
  <c r="O349" i="1" s="1"/>
  <c r="P349" i="1" s="1"/>
  <c r="M348" i="1"/>
  <c r="M348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S345" i="1"/>
  <c r="T345" i="1" s="1"/>
  <c r="U345" i="1" s="1"/>
  <c r="V345" i="1" s="1"/>
  <c r="W345" i="1" s="1"/>
  <c r="M345" i="1" a="1"/>
  <c r="M345" i="1" s="1"/>
  <c r="N345" i="1" s="1"/>
  <c r="O345" i="1" s="1"/>
  <c r="P345" i="1" s="1"/>
  <c r="Q345" i="1" s="1"/>
  <c r="R345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L343" i="1" a="1"/>
  <c r="L343" i="1" s="1"/>
  <c r="N342" i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M342" i="1" s="1"/>
  <c r="O341" i="1"/>
  <c r="P341" i="1" s="1"/>
  <c r="Q341" i="1" s="1"/>
  <c r="R341" i="1" s="1"/>
  <c r="S341" i="1" s="1"/>
  <c r="T341" i="1" s="1"/>
  <c r="U341" i="1" s="1"/>
  <c r="V341" i="1" s="1"/>
  <c r="W341" i="1" s="1"/>
  <c r="N341" i="1"/>
  <c r="M341" i="1" a="1"/>
  <c r="M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/>
  <c r="M339" i="1" a="1"/>
  <c r="R338" i="1"/>
  <c r="S338" i="1" s="1"/>
  <c r="T338" i="1" s="1"/>
  <c r="U338" i="1" s="1"/>
  <c r="V338" i="1" s="1"/>
  <c r="W338" i="1" s="1"/>
  <c r="M338" i="1"/>
  <c r="N338" i="1" s="1"/>
  <c r="O338" i="1" s="1"/>
  <c r="P338" i="1" s="1"/>
  <c r="Q338" i="1" s="1"/>
  <c r="M338" i="1" a="1"/>
  <c r="P337" i="1"/>
  <c r="Q337" i="1" s="1"/>
  <c r="R337" i="1" s="1"/>
  <c r="S337" i="1" s="1"/>
  <c r="T337" i="1" s="1"/>
  <c r="U337" i="1" s="1"/>
  <c r="V337" i="1" s="1"/>
  <c r="W337" i="1" s="1"/>
  <c r="M337" i="1"/>
  <c r="N337" i="1" s="1"/>
  <c r="O337" i="1" s="1"/>
  <c r="M337" i="1" a="1"/>
  <c r="U336" i="1"/>
  <c r="V336" i="1" s="1"/>
  <c r="W336" i="1" s="1"/>
  <c r="M336" i="1"/>
  <c r="N336" i="1" s="1"/>
  <c r="O336" i="1" s="1"/>
  <c r="P336" i="1" s="1"/>
  <c r="Q336" i="1" s="1"/>
  <c r="R336" i="1" s="1"/>
  <c r="S336" i="1" s="1"/>
  <c r="T336" i="1" s="1"/>
  <c r="M336" i="1" a="1"/>
  <c r="T334" i="1"/>
  <c r="U334" i="1" s="1"/>
  <c r="V334" i="1" s="1"/>
  <c r="W334" i="1" s="1"/>
  <c r="R334" i="1"/>
  <c r="S334" i="1" s="1"/>
  <c r="M334" i="1" a="1"/>
  <c r="M334" i="1" s="1"/>
  <c r="N334" i="1" s="1"/>
  <c r="O334" i="1" s="1"/>
  <c r="P334" i="1" s="1"/>
  <c r="Q334" i="1" s="1"/>
  <c r="L334" i="1"/>
  <c r="L334" i="1" a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P332" i="1"/>
  <c r="Q332" i="1" s="1"/>
  <c r="R332" i="1" s="1"/>
  <c r="S332" i="1" s="1"/>
  <c r="T332" i="1" s="1"/>
  <c r="U332" i="1" s="1"/>
  <c r="V332" i="1" s="1"/>
  <c r="W332" i="1" s="1"/>
  <c r="O332" i="1"/>
  <c r="M332" i="1" a="1"/>
  <c r="M332" i="1" s="1"/>
  <c r="N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/>
  <c r="M331" i="1" a="1"/>
  <c r="M330" i="1" a="1"/>
  <c r="M330" i="1" s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M329" i="1"/>
  <c r="M329" i="1" a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O327" i="1"/>
  <c r="P327" i="1" s="1"/>
  <c r="Q327" i="1" s="1"/>
  <c r="R327" i="1" s="1"/>
  <c r="S327" i="1" s="1"/>
  <c r="T327" i="1" s="1"/>
  <c r="U327" i="1" s="1"/>
  <c r="V327" i="1" s="1"/>
  <c r="W327" i="1" s="1"/>
  <c r="M327" i="1"/>
  <c r="N327" i="1" s="1"/>
  <c r="M327" i="1" a="1"/>
  <c r="M325" i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M325" i="1" a="1"/>
  <c r="L325" i="1" a="1"/>
  <c r="L325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N323" i="1"/>
  <c r="O323" i="1" s="1"/>
  <c r="P323" i="1" s="1"/>
  <c r="Q323" i="1" s="1"/>
  <c r="R323" i="1" s="1"/>
  <c r="S323" i="1" s="1"/>
  <c r="T323" i="1" s="1"/>
  <c r="U323" i="1" s="1"/>
  <c r="V323" i="1" s="1"/>
  <c r="W323" i="1" s="1"/>
  <c r="M323" i="1" a="1"/>
  <c r="M323" i="1" s="1"/>
  <c r="V322" i="1"/>
  <c r="W322" i="1" s="1"/>
  <c r="S322" i="1"/>
  <c r="T322" i="1" s="1"/>
  <c r="U322" i="1" s="1"/>
  <c r="O322" i="1"/>
  <c r="P322" i="1" s="1"/>
  <c r="Q322" i="1" s="1"/>
  <c r="R322" i="1" s="1"/>
  <c r="M322" i="1" a="1"/>
  <c r="M322" i="1" s="1"/>
  <c r="N322" i="1" s="1"/>
  <c r="M321" i="1" a="1"/>
  <c r="M321" i="1" s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20" i="1" s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M319" i="1"/>
  <c r="M319" i="1" a="1"/>
  <c r="V318" i="1"/>
  <c r="W318" i="1" s="1"/>
  <c r="M318" i="1"/>
  <c r="N318" i="1" s="1"/>
  <c r="O318" i="1" s="1"/>
  <c r="P318" i="1" s="1"/>
  <c r="Q318" i="1" s="1"/>
  <c r="R318" i="1" s="1"/>
  <c r="S318" i="1" s="1"/>
  <c r="T318" i="1" s="1"/>
  <c r="U318" i="1" s="1"/>
  <c r="M318" i="1" a="1"/>
  <c r="R316" i="1"/>
  <c r="S316" i="1" s="1"/>
  <c r="T316" i="1" s="1"/>
  <c r="U316" i="1" s="1"/>
  <c r="V316" i="1" s="1"/>
  <c r="W316" i="1" s="1"/>
  <c r="M316" i="1" a="1"/>
  <c r="M316" i="1" s="1"/>
  <c r="N316" i="1" s="1"/>
  <c r="O316" i="1" s="1"/>
  <c r="P316" i="1" s="1"/>
  <c r="Q316" i="1" s="1"/>
  <c r="L316" i="1"/>
  <c r="L316" i="1" a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M315" i="1"/>
  <c r="M315" i="1" a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W313" i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M312" i="1" a="1"/>
  <c r="M312" i="1" s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R310" i="1"/>
  <c r="S310" i="1" s="1"/>
  <c r="T310" i="1" s="1"/>
  <c r="U310" i="1" s="1"/>
  <c r="V310" i="1" s="1"/>
  <c r="W310" i="1" s="1"/>
  <c r="N310" i="1"/>
  <c r="O310" i="1" s="1"/>
  <c r="P310" i="1" s="1"/>
  <c r="Q310" i="1" s="1"/>
  <c r="M310" i="1" a="1"/>
  <c r="M310" i="1" s="1"/>
  <c r="P309" i="1"/>
  <c r="Q309" i="1" s="1"/>
  <c r="R309" i="1" s="1"/>
  <c r="S309" i="1" s="1"/>
  <c r="T309" i="1" s="1"/>
  <c r="U309" i="1" s="1"/>
  <c r="V309" i="1" s="1"/>
  <c r="W309" i="1" s="1"/>
  <c r="O309" i="1"/>
  <c r="M309" i="1"/>
  <c r="N309" i="1" s="1"/>
  <c r="M309" i="1" a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P306" i="1"/>
  <c r="Q306" i="1" s="1"/>
  <c r="R306" i="1" s="1"/>
  <c r="S306" i="1" s="1"/>
  <c r="T306" i="1" s="1"/>
  <c r="U306" i="1" s="1"/>
  <c r="V306" i="1" s="1"/>
  <c r="W306" i="1" s="1"/>
  <c r="O306" i="1"/>
  <c r="N306" i="1"/>
  <c r="M306" i="1"/>
  <c r="M306" i="1" a="1"/>
  <c r="L304" i="1"/>
  <c r="L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L303" i="1" a="1"/>
  <c r="L303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V300" i="1"/>
  <c r="W300" i="1" s="1"/>
  <c r="P300" i="1"/>
  <c r="Q300" i="1" s="1"/>
  <c r="R300" i="1" s="1"/>
  <c r="S300" i="1" s="1"/>
  <c r="T300" i="1" s="1"/>
  <c r="U300" i="1" s="1"/>
  <c r="O300" i="1"/>
  <c r="N300" i="1"/>
  <c r="M300" i="1" a="1"/>
  <c r="M300" i="1" s="1"/>
  <c r="M299" i="1" a="1"/>
  <c r="M299" i="1" s="1"/>
  <c r="W298" i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P297" i="1"/>
  <c r="Q297" i="1" s="1"/>
  <c r="R297" i="1" s="1"/>
  <c r="S297" i="1" s="1"/>
  <c r="T297" i="1" s="1"/>
  <c r="U297" i="1" s="1"/>
  <c r="V297" i="1" s="1"/>
  <c r="W297" i="1" s="1"/>
  <c r="N297" i="1"/>
  <c r="O297" i="1" s="1"/>
  <c r="M297" i="1"/>
  <c r="M297" i="1" a="1"/>
  <c r="V296" i="1"/>
  <c r="W296" i="1" s="1"/>
  <c r="U296" i="1"/>
  <c r="M296" i="1" a="1"/>
  <c r="M296" i="1" s="1"/>
  <c r="N296" i="1" s="1"/>
  <c r="O296" i="1" s="1"/>
  <c r="P296" i="1" s="1"/>
  <c r="Q296" i="1" s="1"/>
  <c r="R296" i="1" s="1"/>
  <c r="S296" i="1" s="1"/>
  <c r="T296" i="1" s="1"/>
  <c r="U294" i="1"/>
  <c r="V294" i="1" s="1"/>
  <c r="W294" i="1" s="1"/>
  <c r="T294" i="1"/>
  <c r="M294" i="1" a="1"/>
  <c r="M294" i="1" s="1"/>
  <c r="N294" i="1" s="1"/>
  <c r="O294" i="1" s="1"/>
  <c r="P294" i="1" s="1"/>
  <c r="Q294" i="1" s="1"/>
  <c r="R294" i="1" s="1"/>
  <c r="S294" i="1" s="1"/>
  <c r="L294" i="1" a="1"/>
  <c r="L294" i="1" s="1"/>
  <c r="M293" i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3" i="1" a="1"/>
  <c r="T292" i="1"/>
  <c r="U292" i="1" s="1"/>
  <c r="V292" i="1" s="1"/>
  <c r="W292" i="1" s="1"/>
  <c r="M292" i="1" a="1"/>
  <c r="M292" i="1" s="1"/>
  <c r="N292" i="1" s="1"/>
  <c r="O292" i="1" s="1"/>
  <c r="P292" i="1" s="1"/>
  <c r="Q292" i="1" s="1"/>
  <c r="R292" i="1" s="1"/>
  <c r="S292" i="1" s="1"/>
  <c r="S291" i="1"/>
  <c r="T291" i="1" s="1"/>
  <c r="U291" i="1" s="1"/>
  <c r="V291" i="1" s="1"/>
  <c r="W291" i="1" s="1"/>
  <c r="M291" i="1" a="1"/>
  <c r="M291" i="1" s="1"/>
  <c r="N291" i="1" s="1"/>
  <c r="O291" i="1" s="1"/>
  <c r="P291" i="1" s="1"/>
  <c r="Q291" i="1" s="1"/>
  <c r="R291" i="1" s="1"/>
  <c r="M290" i="1" a="1"/>
  <c r="M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R288" i="1"/>
  <c r="S288" i="1" s="1"/>
  <c r="T288" i="1" s="1"/>
  <c r="U288" i="1" s="1"/>
  <c r="V288" i="1" s="1"/>
  <c r="W288" i="1" s="1"/>
  <c r="M288" i="1" a="1"/>
  <c r="M288" i="1" s="1"/>
  <c r="N288" i="1" s="1"/>
  <c r="O288" i="1" s="1"/>
  <c r="P288" i="1" s="1"/>
  <c r="Q288" i="1" s="1"/>
  <c r="R287" i="1"/>
  <c r="S287" i="1" s="1"/>
  <c r="T287" i="1" s="1"/>
  <c r="U287" i="1" s="1"/>
  <c r="V287" i="1" s="1"/>
  <c r="W287" i="1" s="1"/>
  <c r="Q287" i="1"/>
  <c r="M287" i="1" a="1"/>
  <c r="M287" i="1" s="1"/>
  <c r="N287" i="1" s="1"/>
  <c r="O287" i="1" s="1"/>
  <c r="P287" i="1" s="1"/>
  <c r="Q285" i="1"/>
  <c r="R285" i="1" s="1"/>
  <c r="S285" i="1" s="1"/>
  <c r="T285" i="1" s="1"/>
  <c r="U285" i="1" s="1"/>
  <c r="V285" i="1" s="1"/>
  <c r="W285" i="1" s="1"/>
  <c r="P285" i="1"/>
  <c r="M285" i="1"/>
  <c r="N285" i="1" s="1"/>
  <c r="O285" i="1" s="1"/>
  <c r="M285" i="1" a="1"/>
  <c r="L285" i="1" a="1"/>
  <c r="L285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M284" i="1"/>
  <c r="M284" i="1" a="1"/>
  <c r="M283" i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3" i="1" a="1"/>
  <c r="P282" i="1"/>
  <c r="Q282" i="1" s="1"/>
  <c r="R282" i="1" s="1"/>
  <c r="S282" i="1" s="1"/>
  <c r="T282" i="1" s="1"/>
  <c r="U282" i="1" s="1"/>
  <c r="V282" i="1" s="1"/>
  <c r="W282" i="1" s="1"/>
  <c r="O282" i="1"/>
  <c r="M282" i="1" a="1"/>
  <c r="M282" i="1" s="1"/>
  <c r="N282" i="1" s="1"/>
  <c r="M281" i="1" a="1"/>
  <c r="M281" i="1" s="1"/>
  <c r="P280" i="1"/>
  <c r="Q280" i="1" s="1"/>
  <c r="R280" i="1" s="1"/>
  <c r="S280" i="1" s="1"/>
  <c r="T280" i="1" s="1"/>
  <c r="U280" i="1" s="1"/>
  <c r="V280" i="1" s="1"/>
  <c r="W280" i="1" s="1"/>
  <c r="M280" i="1"/>
  <c r="N280" i="1" s="1"/>
  <c r="O280" i="1" s="1"/>
  <c r="M280" i="1" a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O278" i="1"/>
  <c r="P278" i="1" s="1"/>
  <c r="Q278" i="1" s="1"/>
  <c r="R278" i="1" s="1"/>
  <c r="S278" i="1" s="1"/>
  <c r="T278" i="1" s="1"/>
  <c r="U278" i="1" s="1"/>
  <c r="V278" i="1" s="1"/>
  <c r="W278" i="1" s="1"/>
  <c r="N278" i="1"/>
  <c r="M278" i="1" a="1"/>
  <c r="M278" i="1" s="1"/>
  <c r="M276" i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6" i="1" a="1"/>
  <c r="L276" i="1" a="1"/>
  <c r="L276" i="1" s="1"/>
  <c r="N275" i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M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M273" i="1" a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2" i="1"/>
  <c r="M272" i="1" a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W269" i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7" i="1"/>
  <c r="V267" i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L267" i="1" a="1"/>
  <c r="L267" i="1" s="1"/>
  <c r="W266" i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M266" i="1" a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4" i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M263" i="1" a="1"/>
  <c r="M263" i="1" s="1"/>
  <c r="W262" i="1"/>
  <c r="V262" i="1"/>
  <c r="M262" i="1" a="1"/>
  <c r="M262" i="1" s="1"/>
  <c r="N262" i="1" s="1"/>
  <c r="O262" i="1" s="1"/>
  <c r="P262" i="1" s="1"/>
  <c r="Q262" i="1" s="1"/>
  <c r="R262" i="1" s="1"/>
  <c r="S262" i="1" s="1"/>
  <c r="T262" i="1" s="1"/>
  <c r="U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T260" i="1"/>
  <c r="U260" i="1" s="1"/>
  <c r="V260" i="1" s="1"/>
  <c r="W260" i="1" s="1"/>
  <c r="M260" i="1" a="1"/>
  <c r="M260" i="1" s="1"/>
  <c r="N260" i="1" s="1"/>
  <c r="O260" i="1" s="1"/>
  <c r="P260" i="1" s="1"/>
  <c r="Q260" i="1" s="1"/>
  <c r="R260" i="1" s="1"/>
  <c r="S260" i="1" s="1"/>
  <c r="T258" i="1"/>
  <c r="U258" i="1" s="1"/>
  <c r="V258" i="1" s="1"/>
  <c r="W258" i="1" s="1"/>
  <c r="R258" i="1"/>
  <c r="S258" i="1" s="1"/>
  <c r="M258" i="1" a="1"/>
  <c r="M258" i="1" s="1"/>
  <c r="N258" i="1" s="1"/>
  <c r="O258" i="1" s="1"/>
  <c r="P258" i="1" s="1"/>
  <c r="Q258" i="1" s="1"/>
  <c r="L258" i="1" a="1"/>
  <c r="L258" i="1" s="1"/>
  <c r="T257" i="1"/>
  <c r="U257" i="1" s="1"/>
  <c r="V257" i="1" s="1"/>
  <c r="W257" i="1" s="1"/>
  <c r="S257" i="1"/>
  <c r="M257" i="1"/>
  <c r="N257" i="1" s="1"/>
  <c r="O257" i="1" s="1"/>
  <c r="P257" i="1" s="1"/>
  <c r="Q257" i="1" s="1"/>
  <c r="R257" i="1" s="1"/>
  <c r="M257" i="1" a="1"/>
  <c r="R256" i="1"/>
  <c r="S256" i="1" s="1"/>
  <c r="T256" i="1" s="1"/>
  <c r="U256" i="1" s="1"/>
  <c r="V256" i="1" s="1"/>
  <c r="W256" i="1" s="1"/>
  <c r="M256" i="1" a="1"/>
  <c r="M256" i="1" s="1"/>
  <c r="N256" i="1" s="1"/>
  <c r="O256" i="1" s="1"/>
  <c r="P256" i="1" s="1"/>
  <c r="Q256" i="1" s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4" i="1"/>
  <c r="M254" i="1" a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M249" i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M249" i="1" a="1"/>
  <c r="T248" i="1"/>
  <c r="U248" i="1" s="1"/>
  <c r="V248" i="1" s="1"/>
  <c r="W248" i="1" s="1"/>
  <c r="S248" i="1"/>
  <c r="M248" i="1"/>
  <c r="N248" i="1" s="1"/>
  <c r="O248" i="1" s="1"/>
  <c r="P248" i="1" s="1"/>
  <c r="Q248" i="1" s="1"/>
  <c r="R248" i="1" s="1"/>
  <c r="M248" i="1" a="1"/>
  <c r="L246" i="1"/>
  <c r="L246" i="1" a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M245" i="1"/>
  <c r="M245" i="1" a="1"/>
  <c r="L245" i="1" a="1"/>
  <c r="L245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/>
  <c r="L244" i="1" a="1"/>
  <c r="P243" i="1"/>
  <c r="Q243" i="1" s="1"/>
  <c r="R243" i="1" s="1"/>
  <c r="S243" i="1" s="1"/>
  <c r="T243" i="1" s="1"/>
  <c r="U243" i="1" s="1"/>
  <c r="V243" i="1" s="1"/>
  <c r="W243" i="1" s="1"/>
  <c r="N243" i="1"/>
  <c r="O243" i="1" s="1"/>
  <c r="M243" i="1"/>
  <c r="M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R241" i="1"/>
  <c r="S241" i="1" s="1"/>
  <c r="T241" i="1" s="1"/>
  <c r="U241" i="1" s="1"/>
  <c r="V241" i="1" s="1"/>
  <c r="W241" i="1" s="1"/>
  <c r="M241" i="1" a="1"/>
  <c r="M241" i="1" s="1"/>
  <c r="N241" i="1" s="1"/>
  <c r="O241" i="1" s="1"/>
  <c r="P241" i="1" s="1"/>
  <c r="Q241" i="1" s="1"/>
  <c r="M240" i="1" a="1"/>
  <c r="M240" i="1" s="1"/>
  <c r="O239" i="1"/>
  <c r="P239" i="1" s="1"/>
  <c r="Q239" i="1" s="1"/>
  <c r="R239" i="1" s="1"/>
  <c r="S239" i="1" s="1"/>
  <c r="T239" i="1" s="1"/>
  <c r="U239" i="1" s="1"/>
  <c r="V239" i="1" s="1"/>
  <c r="W239" i="1" s="1"/>
  <c r="N239" i="1"/>
  <c r="M239" i="1" a="1"/>
  <c r="M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O235" i="1"/>
  <c r="P235" i="1" s="1"/>
  <c r="Q235" i="1" s="1"/>
  <c r="R235" i="1" s="1"/>
  <c r="S235" i="1" s="1"/>
  <c r="T235" i="1" s="1"/>
  <c r="U235" i="1" s="1"/>
  <c r="V235" i="1" s="1"/>
  <c r="W235" i="1" s="1"/>
  <c r="M235" i="1" a="1"/>
  <c r="M235" i="1" s="1"/>
  <c r="N235" i="1" s="1"/>
  <c r="L235" i="1" a="1"/>
  <c r="L235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R233" i="1"/>
  <c r="S233" i="1" s="1"/>
  <c r="T233" i="1" s="1"/>
  <c r="U233" i="1" s="1"/>
  <c r="V233" i="1" s="1"/>
  <c r="W233" i="1" s="1"/>
  <c r="M233" i="1" a="1"/>
  <c r="M233" i="1" s="1"/>
  <c r="N233" i="1" s="1"/>
  <c r="O233" i="1" s="1"/>
  <c r="P233" i="1" s="1"/>
  <c r="Q233" i="1" s="1"/>
  <c r="L233" i="1"/>
  <c r="L233" i="1" a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U231" i="1"/>
  <c r="V231" i="1" s="1"/>
  <c r="W231" i="1" s="1"/>
  <c r="M231" i="1" a="1"/>
  <c r="M231" i="1" s="1"/>
  <c r="N231" i="1" s="1"/>
  <c r="O231" i="1" s="1"/>
  <c r="P231" i="1" s="1"/>
  <c r="Q231" i="1" s="1"/>
  <c r="R231" i="1" s="1"/>
  <c r="S231" i="1" s="1"/>
  <c r="T231" i="1" s="1"/>
  <c r="P230" i="1"/>
  <c r="Q230" i="1" s="1"/>
  <c r="R230" i="1" s="1"/>
  <c r="S230" i="1" s="1"/>
  <c r="T230" i="1" s="1"/>
  <c r="U230" i="1" s="1"/>
  <c r="V230" i="1" s="1"/>
  <c r="W230" i="1" s="1"/>
  <c r="M230" i="1" a="1"/>
  <c r="M230" i="1" s="1"/>
  <c r="N230" i="1" s="1"/>
  <c r="O230" i="1" s="1"/>
  <c r="M229" i="1" a="1"/>
  <c r="M229" i="1" s="1"/>
  <c r="V228" i="1"/>
  <c r="W228" i="1" s="1"/>
  <c r="O228" i="1"/>
  <c r="P228" i="1" s="1"/>
  <c r="Q228" i="1" s="1"/>
  <c r="R228" i="1" s="1"/>
  <c r="S228" i="1" s="1"/>
  <c r="T228" i="1" s="1"/>
  <c r="U228" i="1" s="1"/>
  <c r="M228" i="1" a="1"/>
  <c r="M228" i="1" s="1"/>
  <c r="N228" i="1" s="1"/>
  <c r="Q227" i="1"/>
  <c r="R227" i="1" s="1"/>
  <c r="S227" i="1" s="1"/>
  <c r="T227" i="1" s="1"/>
  <c r="U227" i="1" s="1"/>
  <c r="V227" i="1" s="1"/>
  <c r="W227" i="1" s="1"/>
  <c r="M227" i="1" a="1"/>
  <c r="M227" i="1" s="1"/>
  <c r="N227" i="1" s="1"/>
  <c r="O227" i="1" s="1"/>
  <c r="P227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M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L223" i="1" a="1"/>
  <c r="L223" i="1" s="1"/>
  <c r="O222" i="1"/>
  <c r="P222" i="1" s="1"/>
  <c r="Q222" i="1" s="1"/>
  <c r="R222" i="1" s="1"/>
  <c r="S222" i="1" s="1"/>
  <c r="T222" i="1" s="1"/>
  <c r="U222" i="1" s="1"/>
  <c r="V222" i="1" s="1"/>
  <c r="W222" i="1" s="1"/>
  <c r="M222" i="1" a="1"/>
  <c r="M222" i="1" s="1"/>
  <c r="N222" i="1" s="1"/>
  <c r="M221" i="1" a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T220" i="1"/>
  <c r="U220" i="1" s="1"/>
  <c r="V220" i="1" s="1"/>
  <c r="W220" i="1" s="1"/>
  <c r="N220" i="1"/>
  <c r="O220" i="1" s="1"/>
  <c r="P220" i="1" s="1"/>
  <c r="Q220" i="1" s="1"/>
  <c r="R220" i="1" s="1"/>
  <c r="S220" i="1" s="1"/>
  <c r="M220" i="1" a="1"/>
  <c r="M220" i="1" s="1"/>
  <c r="M219" i="1" a="1"/>
  <c r="M219" i="1" s="1"/>
  <c r="R218" i="1"/>
  <c r="S218" i="1" s="1"/>
  <c r="T218" i="1" s="1"/>
  <c r="U218" i="1" s="1"/>
  <c r="V218" i="1" s="1"/>
  <c r="W218" i="1" s="1"/>
  <c r="N218" i="1"/>
  <c r="O218" i="1" s="1"/>
  <c r="P218" i="1" s="1"/>
  <c r="Q218" i="1" s="1"/>
  <c r="M218" i="1" a="1"/>
  <c r="M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P216" i="1"/>
  <c r="Q216" i="1" s="1"/>
  <c r="R216" i="1" s="1"/>
  <c r="S216" i="1" s="1"/>
  <c r="T216" i="1" s="1"/>
  <c r="U216" i="1" s="1"/>
  <c r="V216" i="1" s="1"/>
  <c r="W216" i="1" s="1"/>
  <c r="M216" i="1" a="1"/>
  <c r="M216" i="1" s="1"/>
  <c r="N216" i="1" s="1"/>
  <c r="O216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S213" i="1"/>
  <c r="T213" i="1" s="1"/>
  <c r="U213" i="1" s="1"/>
  <c r="V213" i="1" s="1"/>
  <c r="W213" i="1" s="1"/>
  <c r="M213" i="1" a="1"/>
  <c r="M213" i="1" s="1"/>
  <c r="N213" i="1" s="1"/>
  <c r="O213" i="1" s="1"/>
  <c r="P213" i="1" s="1"/>
  <c r="Q213" i="1" s="1"/>
  <c r="R213" i="1" s="1"/>
  <c r="L213" i="1" a="1"/>
  <c r="L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M210" i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M209" i="1" a="1"/>
  <c r="M209" i="1" s="1"/>
  <c r="V208" i="1"/>
  <c r="W208" i="1" s="1"/>
  <c r="M208" i="1"/>
  <c r="N208" i="1" s="1"/>
  <c r="O208" i="1" s="1"/>
  <c r="P208" i="1" s="1"/>
  <c r="Q208" i="1" s="1"/>
  <c r="R208" i="1" s="1"/>
  <c r="S208" i="1" s="1"/>
  <c r="T208" i="1" s="1"/>
  <c r="U208" i="1" s="1"/>
  <c r="M208" i="1" a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W206" i="1"/>
  <c r="M206" i="1" a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L204" i="1" a="1"/>
  <c r="L204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Q202" i="1"/>
  <c r="R202" i="1" s="1"/>
  <c r="S202" i="1" s="1"/>
  <c r="T202" i="1" s="1"/>
  <c r="U202" i="1" s="1"/>
  <c r="V202" i="1" s="1"/>
  <c r="W202" i="1" s="1"/>
  <c r="M202" i="1" a="1"/>
  <c r="M202" i="1" s="1"/>
  <c r="N202" i="1" s="1"/>
  <c r="O202" i="1" s="1"/>
  <c r="P202" i="1" s="1"/>
  <c r="Q201" i="1"/>
  <c r="R201" i="1" s="1"/>
  <c r="S201" i="1" s="1"/>
  <c r="T201" i="1" s="1"/>
  <c r="U201" i="1" s="1"/>
  <c r="V201" i="1" s="1"/>
  <c r="W201" i="1" s="1"/>
  <c r="O201" i="1"/>
  <c r="P201" i="1" s="1"/>
  <c r="M201" i="1" a="1"/>
  <c r="M201" i="1" s="1"/>
  <c r="N201" i="1" s="1"/>
  <c r="M200" i="1" a="1"/>
  <c r="M200" i="1" s="1"/>
  <c r="O199" i="1"/>
  <c r="P199" i="1" s="1"/>
  <c r="Q199" i="1" s="1"/>
  <c r="R199" i="1" s="1"/>
  <c r="S199" i="1" s="1"/>
  <c r="T199" i="1" s="1"/>
  <c r="U199" i="1" s="1"/>
  <c r="V199" i="1" s="1"/>
  <c r="W199" i="1" s="1"/>
  <c r="N199" i="1"/>
  <c r="M199" i="1" a="1"/>
  <c r="M199" i="1" s="1"/>
  <c r="O198" i="1"/>
  <c r="P198" i="1" s="1"/>
  <c r="Q198" i="1" s="1"/>
  <c r="R198" i="1" s="1"/>
  <c r="S198" i="1" s="1"/>
  <c r="T198" i="1" s="1"/>
  <c r="U198" i="1" s="1"/>
  <c r="V198" i="1" s="1"/>
  <c r="W198" i="1" s="1"/>
  <c r="M198" i="1" a="1"/>
  <c r="M198" i="1" s="1"/>
  <c r="N198" i="1" s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M197" i="1" a="1"/>
  <c r="M197" i="1" s="1"/>
  <c r="P195" i="1"/>
  <c r="Q195" i="1" s="1"/>
  <c r="R195" i="1" s="1"/>
  <c r="S195" i="1" s="1"/>
  <c r="T195" i="1" s="1"/>
  <c r="U195" i="1" s="1"/>
  <c r="V195" i="1" s="1"/>
  <c r="W195" i="1" s="1"/>
  <c r="N195" i="1"/>
  <c r="O195" i="1" s="1"/>
  <c r="M195" i="1" a="1"/>
  <c r="M195" i="1" s="1"/>
  <c r="L195" i="1" a="1"/>
  <c r="L195" i="1" s="1"/>
  <c r="U194" i="1"/>
  <c r="V194" i="1" s="1"/>
  <c r="W194" i="1" s="1"/>
  <c r="M194" i="1" a="1"/>
  <c r="M194" i="1" s="1"/>
  <c r="N194" i="1" s="1"/>
  <c r="O194" i="1" s="1"/>
  <c r="P194" i="1" s="1"/>
  <c r="Q194" i="1" s="1"/>
  <c r="R194" i="1" s="1"/>
  <c r="S194" i="1" s="1"/>
  <c r="T194" i="1" s="1"/>
  <c r="P193" i="1"/>
  <c r="Q193" i="1" s="1"/>
  <c r="R193" i="1" s="1"/>
  <c r="S193" i="1" s="1"/>
  <c r="T193" i="1" s="1"/>
  <c r="U193" i="1" s="1"/>
  <c r="V193" i="1" s="1"/>
  <c r="W193" i="1" s="1"/>
  <c r="M193" i="1" a="1"/>
  <c r="M193" i="1" s="1"/>
  <c r="N193" i="1" s="1"/>
  <c r="O193" i="1" s="1"/>
  <c r="Q192" i="1"/>
  <c r="R192" i="1" s="1"/>
  <c r="S192" i="1" s="1"/>
  <c r="T192" i="1" s="1"/>
  <c r="U192" i="1" s="1"/>
  <c r="V192" i="1" s="1"/>
  <c r="W192" i="1" s="1"/>
  <c r="M192" i="1" a="1"/>
  <c r="M192" i="1" s="1"/>
  <c r="N192" i="1" s="1"/>
  <c r="O192" i="1" s="1"/>
  <c r="P192" i="1" s="1"/>
  <c r="M191" i="1" a="1"/>
  <c r="M191" i="1" s="1"/>
  <c r="V190" i="1"/>
  <c r="W190" i="1" s="1"/>
  <c r="M190" i="1" a="1"/>
  <c r="M190" i="1" s="1"/>
  <c r="N190" i="1" s="1"/>
  <c r="O190" i="1" s="1"/>
  <c r="P190" i="1" s="1"/>
  <c r="Q190" i="1" s="1"/>
  <c r="R190" i="1" s="1"/>
  <c r="S190" i="1" s="1"/>
  <c r="T190" i="1" s="1"/>
  <c r="U190" i="1" s="1"/>
  <c r="M189" i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9" i="1" a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L186" i="1"/>
  <c r="L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N184" i="1"/>
  <c r="O184" i="1" s="1"/>
  <c r="P184" i="1" s="1"/>
  <c r="Q184" i="1" s="1"/>
  <c r="R184" i="1" s="1"/>
  <c r="S184" i="1" s="1"/>
  <c r="T184" i="1" s="1"/>
  <c r="U184" i="1" s="1"/>
  <c r="V184" i="1" s="1"/>
  <c r="W184" i="1" s="1"/>
  <c r="M184" i="1" a="1"/>
  <c r="M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Q181" i="1"/>
  <c r="R181" i="1" s="1"/>
  <c r="S181" i="1" s="1"/>
  <c r="T181" i="1" s="1"/>
  <c r="U181" i="1" s="1"/>
  <c r="V181" i="1" s="1"/>
  <c r="W181" i="1" s="1"/>
  <c r="M181" i="1" a="1"/>
  <c r="M181" i="1" s="1"/>
  <c r="N181" i="1" s="1"/>
  <c r="O181" i="1" s="1"/>
  <c r="P181" i="1" s="1"/>
  <c r="V180" i="1"/>
  <c r="W180" i="1" s="1"/>
  <c r="O180" i="1"/>
  <c r="P180" i="1" s="1"/>
  <c r="Q180" i="1" s="1"/>
  <c r="R180" i="1" s="1"/>
  <c r="S180" i="1" s="1"/>
  <c r="T180" i="1" s="1"/>
  <c r="U180" i="1" s="1"/>
  <c r="M180" i="1" a="1"/>
  <c r="M180" i="1" s="1"/>
  <c r="N180" i="1" s="1"/>
  <c r="M179" i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M179" i="1" a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/>
  <c r="M177" i="1" a="1"/>
  <c r="L177" i="1"/>
  <c r="L177" i="1" a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/>
  <c r="M176" i="1" a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5" i="1" s="1"/>
  <c r="V174" i="1"/>
  <c r="W174" i="1" s="1"/>
  <c r="R174" i="1"/>
  <c r="S174" i="1" s="1"/>
  <c r="T174" i="1" s="1"/>
  <c r="U174" i="1" s="1"/>
  <c r="M174" i="1" a="1"/>
  <c r="M174" i="1" s="1"/>
  <c r="N174" i="1" s="1"/>
  <c r="O174" i="1" s="1"/>
  <c r="P174" i="1" s="1"/>
  <c r="Q174" i="1" s="1"/>
  <c r="M173" i="1" a="1"/>
  <c r="M173" i="1" s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2" i="1" s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71" i="1" s="1"/>
  <c r="N170" i="1"/>
  <c r="O170" i="1" s="1"/>
  <c r="P170" i="1" s="1"/>
  <c r="Q170" i="1" s="1"/>
  <c r="R170" i="1" s="1"/>
  <c r="S170" i="1" s="1"/>
  <c r="T170" i="1" s="1"/>
  <c r="U170" i="1" s="1"/>
  <c r="V170" i="1" s="1"/>
  <c r="W170" i="1" s="1"/>
  <c r="M170" i="1" a="1"/>
  <c r="M170" i="1" s="1"/>
  <c r="O168" i="1"/>
  <c r="P168" i="1" s="1"/>
  <c r="Q168" i="1" s="1"/>
  <c r="R168" i="1" s="1"/>
  <c r="S168" i="1" s="1"/>
  <c r="T168" i="1" s="1"/>
  <c r="U168" i="1" s="1"/>
  <c r="V168" i="1" s="1"/>
  <c r="W168" i="1" s="1"/>
  <c r="M168" i="1" a="1"/>
  <c r="M168" i="1" s="1"/>
  <c r="N168" i="1" s="1"/>
  <c r="L168" i="1" a="1"/>
  <c r="L168" i="1" s="1"/>
  <c r="P167" i="1"/>
  <c r="Q167" i="1" s="1"/>
  <c r="R167" i="1" s="1"/>
  <c r="S167" i="1" s="1"/>
  <c r="T167" i="1" s="1"/>
  <c r="U167" i="1" s="1"/>
  <c r="V167" i="1" s="1"/>
  <c r="W167" i="1" s="1"/>
  <c r="N167" i="1"/>
  <c r="O167" i="1" s="1"/>
  <c r="M167" i="1" a="1"/>
  <c r="M167" i="1" s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4" i="1" a="1"/>
  <c r="M164" i="1" s="1"/>
  <c r="W163" i="1"/>
  <c r="T163" i="1"/>
  <c r="U163" i="1" s="1"/>
  <c r="V163" i="1" s="1"/>
  <c r="M163" i="1" a="1"/>
  <c r="M163" i="1" s="1"/>
  <c r="N163" i="1" s="1"/>
  <c r="O163" i="1" s="1"/>
  <c r="P163" i="1" s="1"/>
  <c r="Q163" i="1" s="1"/>
  <c r="R163" i="1" s="1"/>
  <c r="S163" i="1" s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M162" i="1" s="1"/>
  <c r="V161" i="1"/>
  <c r="W161" i="1" s="1"/>
  <c r="P161" i="1"/>
  <c r="Q161" i="1" s="1"/>
  <c r="R161" i="1" s="1"/>
  <c r="S161" i="1" s="1"/>
  <c r="T161" i="1" s="1"/>
  <c r="U161" i="1" s="1"/>
  <c r="N161" i="1"/>
  <c r="O161" i="1" s="1"/>
  <c r="M161" i="1" a="1"/>
  <c r="M161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/>
  <c r="M159" i="1" a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5" i="1"/>
  <c r="L155" i="1" a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M154" i="1" s="1"/>
  <c r="L154" i="1" a="1"/>
  <c r="L154" i="1" s="1"/>
  <c r="M153" i="1"/>
  <c r="M153" i="1" a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M150" i="1" a="1"/>
  <c r="M150" i="1" s="1"/>
  <c r="P148" i="1"/>
  <c r="Q148" i="1" s="1"/>
  <c r="R148" i="1" s="1"/>
  <c r="S148" i="1" s="1"/>
  <c r="T148" i="1" s="1"/>
  <c r="U148" i="1" s="1"/>
  <c r="V148" i="1" s="1"/>
  <c r="W148" i="1" s="1"/>
  <c r="M148" i="1" a="1"/>
  <c r="M148" i="1" s="1"/>
  <c r="N148" i="1" s="1"/>
  <c r="O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L145" i="1"/>
  <c r="L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L144" i="1" a="1"/>
  <c r="L144" i="1" s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M143" i="1" s="1"/>
  <c r="L143" i="1" a="1"/>
  <c r="L143" i="1" s="1"/>
  <c r="W142" i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L142" i="1" a="1"/>
  <c r="L142" i="1" s="1"/>
  <c r="P141" i="1"/>
  <c r="Q141" i="1" s="1"/>
  <c r="R141" i="1" s="1"/>
  <c r="S141" i="1" s="1"/>
  <c r="T141" i="1" s="1"/>
  <c r="U141" i="1" s="1"/>
  <c r="V141" i="1" s="1"/>
  <c r="W141" i="1" s="1"/>
  <c r="M141" i="1" a="1"/>
  <c r="M141" i="1" s="1"/>
  <c r="N141" i="1" s="1"/>
  <c r="O141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T139" i="1"/>
  <c r="U139" i="1" s="1"/>
  <c r="V139" i="1" s="1"/>
  <c r="W139" i="1" s="1"/>
  <c r="M139" i="1" a="1"/>
  <c r="M139" i="1" s="1"/>
  <c r="N139" i="1" s="1"/>
  <c r="O139" i="1" s="1"/>
  <c r="P139" i="1" s="1"/>
  <c r="Q139" i="1" s="1"/>
  <c r="R139" i="1" s="1"/>
  <c r="S139" i="1" s="1"/>
  <c r="M138" i="1" a="1"/>
  <c r="M138" i="1" s="1"/>
  <c r="V137" i="1"/>
  <c r="W137" i="1" s="1"/>
  <c r="R137" i="1"/>
  <c r="S137" i="1" s="1"/>
  <c r="T137" i="1" s="1"/>
  <c r="U137" i="1" s="1"/>
  <c r="Q137" i="1"/>
  <c r="N137" i="1"/>
  <c r="O137" i="1" s="1"/>
  <c r="P137" i="1" s="1"/>
  <c r="M137" i="1" a="1"/>
  <c r="M137" i="1" s="1"/>
  <c r="Q136" i="1"/>
  <c r="R136" i="1" s="1"/>
  <c r="S136" i="1" s="1"/>
  <c r="T136" i="1" s="1"/>
  <c r="U136" i="1" s="1"/>
  <c r="V136" i="1" s="1"/>
  <c r="W136" i="1" s="1"/>
  <c r="N136" i="1"/>
  <c r="O136" i="1" s="1"/>
  <c r="P136" i="1" s="1"/>
  <c r="M136" i="1" a="1"/>
  <c r="M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Q133" i="1"/>
  <c r="R133" i="1" s="1"/>
  <c r="S133" i="1" s="1"/>
  <c r="T133" i="1" s="1"/>
  <c r="U133" i="1" s="1"/>
  <c r="V133" i="1" s="1"/>
  <c r="W133" i="1" s="1"/>
  <c r="M133" i="1" a="1"/>
  <c r="M133" i="1" s="1"/>
  <c r="N133" i="1" s="1"/>
  <c r="O133" i="1" s="1"/>
  <c r="P133" i="1" s="1"/>
  <c r="L133" i="1" a="1"/>
  <c r="L133" i="1" s="1"/>
  <c r="R132" i="1"/>
  <c r="S132" i="1" s="1"/>
  <c r="T132" i="1" s="1"/>
  <c r="U132" i="1" s="1"/>
  <c r="V132" i="1" s="1"/>
  <c r="W132" i="1" s="1"/>
  <c r="M132" i="1" a="1"/>
  <c r="M132" i="1" s="1"/>
  <c r="N132" i="1" s="1"/>
  <c r="O132" i="1" s="1"/>
  <c r="P132" i="1" s="1"/>
  <c r="Q132" i="1" s="1"/>
  <c r="L132" i="1"/>
  <c r="L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/>
  <c r="M128" i="1" a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M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3" i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L123" i="1"/>
  <c r="L123" i="1" a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L122" i="1" a="1"/>
  <c r="L122" i="1" s="1"/>
  <c r="R121" i="1"/>
  <c r="S121" i="1" s="1"/>
  <c r="T121" i="1" s="1"/>
  <c r="U121" i="1" s="1"/>
  <c r="V121" i="1" s="1"/>
  <c r="W121" i="1" s="1"/>
  <c r="N121" i="1"/>
  <c r="O121" i="1" s="1"/>
  <c r="P121" i="1" s="1"/>
  <c r="Q121" i="1" s="1"/>
  <c r="M121" i="1"/>
  <c r="M121" i="1" a="1"/>
  <c r="O120" i="1"/>
  <c r="P120" i="1" s="1"/>
  <c r="Q120" i="1" s="1"/>
  <c r="R120" i="1" s="1"/>
  <c r="S120" i="1" s="1"/>
  <c r="T120" i="1" s="1"/>
  <c r="U120" i="1" s="1"/>
  <c r="V120" i="1" s="1"/>
  <c r="W120" i="1" s="1"/>
  <c r="M120" i="1" a="1"/>
  <c r="M120" i="1" s="1"/>
  <c r="N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V117" i="1"/>
  <c r="W117" i="1" s="1"/>
  <c r="T117" i="1"/>
  <c r="U117" i="1" s="1"/>
  <c r="P117" i="1"/>
  <c r="Q117" i="1" s="1"/>
  <c r="R117" i="1" s="1"/>
  <c r="S117" i="1" s="1"/>
  <c r="N117" i="1"/>
  <c r="O117" i="1" s="1"/>
  <c r="M117" i="1" a="1"/>
  <c r="M117" i="1" s="1"/>
  <c r="R116" i="1"/>
  <c r="S116" i="1" s="1"/>
  <c r="T116" i="1" s="1"/>
  <c r="U116" i="1" s="1"/>
  <c r="V116" i="1" s="1"/>
  <c r="W116" i="1" s="1"/>
  <c r="P116" i="1"/>
  <c r="Q116" i="1" s="1"/>
  <c r="N116" i="1"/>
  <c r="O116" i="1" s="1"/>
  <c r="M116" i="1" a="1"/>
  <c r="M116" i="1" s="1"/>
  <c r="Q115" i="1"/>
  <c r="R115" i="1" s="1"/>
  <c r="S115" i="1" s="1"/>
  <c r="T115" i="1" s="1"/>
  <c r="U115" i="1" s="1"/>
  <c r="V115" i="1" s="1"/>
  <c r="W115" i="1" s="1"/>
  <c r="O115" i="1"/>
  <c r="P115" i="1" s="1"/>
  <c r="N115" i="1"/>
  <c r="M115" i="1" a="1"/>
  <c r="M115" i="1" s="1"/>
  <c r="O113" i="1"/>
  <c r="P113" i="1" s="1"/>
  <c r="Q113" i="1" s="1"/>
  <c r="R113" i="1" s="1"/>
  <c r="S113" i="1" s="1"/>
  <c r="T113" i="1" s="1"/>
  <c r="U113" i="1" s="1"/>
  <c r="V113" i="1" s="1"/>
  <c r="W113" i="1" s="1"/>
  <c r="M113" i="1" a="1"/>
  <c r="M113" i="1" s="1"/>
  <c r="N113" i="1" s="1"/>
  <c r="L113" i="1" a="1"/>
  <c r="L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1" i="1" s="1"/>
  <c r="P110" i="1"/>
  <c r="Q110" i="1" s="1"/>
  <c r="R110" i="1" s="1"/>
  <c r="S110" i="1" s="1"/>
  <c r="T110" i="1" s="1"/>
  <c r="U110" i="1" s="1"/>
  <c r="V110" i="1" s="1"/>
  <c r="W110" i="1" s="1"/>
  <c r="M110" i="1" a="1"/>
  <c r="M110" i="1" s="1"/>
  <c r="N110" i="1" s="1"/>
  <c r="O110" i="1" s="1"/>
  <c r="M109" i="1" a="1"/>
  <c r="M109" i="1" s="1"/>
  <c r="T108" i="1"/>
  <c r="U108" i="1" s="1"/>
  <c r="V108" i="1" s="1"/>
  <c r="W108" i="1" s="1"/>
  <c r="P108" i="1"/>
  <c r="Q108" i="1" s="1"/>
  <c r="R108" i="1" s="1"/>
  <c r="S108" i="1" s="1"/>
  <c r="M108" i="1"/>
  <c r="N108" i="1" s="1"/>
  <c r="O108" i="1" s="1"/>
  <c r="M108" i="1" a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M107" i="1" a="1"/>
  <c r="M107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M104" i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M104" i="1" a="1"/>
  <c r="L104" i="1" a="1"/>
  <c r="L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M103" i="1" s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/>
  <c r="M100" i="1" a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P98" i="1"/>
  <c r="Q98" i="1" s="1"/>
  <c r="R98" i="1" s="1"/>
  <c r="S98" i="1" s="1"/>
  <c r="T98" i="1" s="1"/>
  <c r="U98" i="1" s="1"/>
  <c r="V98" i="1" s="1"/>
  <c r="W98" i="1" s="1"/>
  <c r="M98" i="1" a="1"/>
  <c r="M98" i="1" s="1"/>
  <c r="N98" i="1" s="1"/>
  <c r="O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/>
  <c r="M97" i="1" a="1"/>
  <c r="R95" i="1"/>
  <c r="S95" i="1" s="1"/>
  <c r="T95" i="1" s="1"/>
  <c r="U95" i="1" s="1"/>
  <c r="V95" i="1" s="1"/>
  <c r="W95" i="1" s="1"/>
  <c r="P95" i="1"/>
  <c r="Q95" i="1" s="1"/>
  <c r="M95" i="1"/>
  <c r="N95" i="1" s="1"/>
  <c r="O95" i="1" s="1"/>
  <c r="M95" i="1" a="1"/>
  <c r="L95" i="1" a="1"/>
  <c r="L95" i="1" s="1"/>
  <c r="M94" i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/>
  <c r="M91" i="1" a="1"/>
  <c r="M90" i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90" i="1" a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8" i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8" i="1" a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L86" i="1" a="1"/>
  <c r="L86" i="1" s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O84" i="1"/>
  <c r="P84" i="1" s="1"/>
  <c r="Q84" i="1" s="1"/>
  <c r="R84" i="1" s="1"/>
  <c r="S84" i="1" s="1"/>
  <c r="T84" i="1" s="1"/>
  <c r="U84" i="1" s="1"/>
  <c r="V84" i="1" s="1"/>
  <c r="W84" i="1" s="1"/>
  <c r="N84" i="1"/>
  <c r="M84" i="1" a="1"/>
  <c r="M84" i="1" s="1"/>
  <c r="M83" i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M82" i="1"/>
  <c r="M82" i="1" a="1"/>
  <c r="N81" i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M81" i="1" s="1"/>
  <c r="N80" i="1"/>
  <c r="O80" i="1" s="1"/>
  <c r="P80" i="1" s="1"/>
  <c r="Q80" i="1" s="1"/>
  <c r="R80" i="1" s="1"/>
  <c r="S80" i="1" s="1"/>
  <c r="T80" i="1" s="1"/>
  <c r="U80" i="1" s="1"/>
  <c r="V80" i="1" s="1"/>
  <c r="W80" i="1" s="1"/>
  <c r="M80" i="1"/>
  <c r="M80" i="1" a="1"/>
  <c r="Q79" i="1"/>
  <c r="R79" i="1" s="1"/>
  <c r="S79" i="1" s="1"/>
  <c r="T79" i="1" s="1"/>
  <c r="U79" i="1" s="1"/>
  <c r="V79" i="1" s="1"/>
  <c r="W79" i="1" s="1"/>
  <c r="P79" i="1"/>
  <c r="M79" i="1"/>
  <c r="N79" i="1" s="1"/>
  <c r="O79" i="1" s="1"/>
  <c r="M79" i="1" a="1"/>
  <c r="M77" i="1" a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L77" i="1" a="1"/>
  <c r="L77" i="1" s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O75" i="1"/>
  <c r="P75" i="1" s="1"/>
  <c r="Q75" i="1" s="1"/>
  <c r="R75" i="1" s="1"/>
  <c r="S75" i="1" s="1"/>
  <c r="T75" i="1" s="1"/>
  <c r="U75" i="1" s="1"/>
  <c r="V75" i="1" s="1"/>
  <c r="W75" i="1" s="1"/>
  <c r="M75" i="1" a="1"/>
  <c r="M75" i="1" s="1"/>
  <c r="N75" i="1" s="1"/>
  <c r="P74" i="1"/>
  <c r="Q74" i="1" s="1"/>
  <c r="R74" i="1" s="1"/>
  <c r="S74" i="1" s="1"/>
  <c r="T74" i="1" s="1"/>
  <c r="U74" i="1" s="1"/>
  <c r="V74" i="1" s="1"/>
  <c r="W74" i="1" s="1"/>
  <c r="O74" i="1"/>
  <c r="N74" i="1"/>
  <c r="M74" i="1" a="1"/>
  <c r="M74" i="1" s="1"/>
  <c r="M73" i="1"/>
  <c r="M73" i="1" a="1"/>
  <c r="P72" i="1"/>
  <c r="Q72" i="1" s="1"/>
  <c r="R72" i="1" s="1"/>
  <c r="S72" i="1" s="1"/>
  <c r="T72" i="1" s="1"/>
  <c r="U72" i="1" s="1"/>
  <c r="V72" i="1" s="1"/>
  <c r="W72" i="1" s="1"/>
  <c r="N72" i="1"/>
  <c r="O72" i="1" s="1"/>
  <c r="M72" i="1"/>
  <c r="M72" i="1" a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 a="1"/>
  <c r="L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/>
  <c r="M64" i="1" a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O62" i="1"/>
  <c r="P62" i="1" s="1"/>
  <c r="Q62" i="1" s="1"/>
  <c r="R62" i="1" s="1"/>
  <c r="S62" i="1" s="1"/>
  <c r="T62" i="1" s="1"/>
  <c r="U62" i="1" s="1"/>
  <c r="V62" i="1" s="1"/>
  <c r="W62" i="1" s="1"/>
  <c r="N62" i="1"/>
  <c r="M62" i="1"/>
  <c r="M62" i="1" a="1"/>
  <c r="M61" i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/>
  <c r="L59" i="1" a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 a="1"/>
  <c r="M55" i="1" s="1"/>
  <c r="M54" i="1" a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P52" i="1"/>
  <c r="Q52" i="1" s="1"/>
  <c r="R52" i="1" s="1"/>
  <c r="S52" i="1" s="1"/>
  <c r="T52" i="1" s="1"/>
  <c r="U52" i="1" s="1"/>
  <c r="V52" i="1" s="1"/>
  <c r="W52" i="1" s="1"/>
  <c r="O52" i="1"/>
  <c r="N52" i="1"/>
  <c r="M52" i="1" a="1"/>
  <c r="M52" i="1" s="1"/>
  <c r="N50" i="1"/>
  <c r="O50" i="1" s="1"/>
  <c r="P50" i="1" s="1"/>
  <c r="Q50" i="1" s="1"/>
  <c r="R50" i="1" s="1"/>
  <c r="S50" i="1" s="1"/>
  <c r="T50" i="1" s="1"/>
  <c r="U50" i="1" s="1"/>
  <c r="V50" i="1" s="1"/>
  <c r="W50" i="1" s="1"/>
  <c r="M50" i="1"/>
  <c r="M50" i="1" a="1"/>
  <c r="L50" i="1" a="1"/>
  <c r="L50" i="1" s="1"/>
  <c r="O49" i="1"/>
  <c r="P49" i="1" s="1"/>
  <c r="Q49" i="1" s="1"/>
  <c r="R49" i="1" s="1"/>
  <c r="S49" i="1" s="1"/>
  <c r="T49" i="1" s="1"/>
  <c r="U49" i="1" s="1"/>
  <c r="V49" i="1" s="1"/>
  <c r="W49" i="1" s="1"/>
  <c r="N49" i="1"/>
  <c r="M49" i="1" a="1"/>
  <c r="M49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/>
  <c r="M48" i="1" a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M46" i="1" a="1"/>
  <c r="M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L37" i="1"/>
  <c r="L37" i="1" a="1"/>
  <c r="W36" i="1" a="1"/>
  <c r="W36" i="1" s="1"/>
  <c r="V36" i="1" a="1"/>
  <c r="V36" i="1" s="1"/>
  <c r="U36" i="1" a="1"/>
  <c r="U36" i="1" s="1"/>
  <c r="T36" i="1"/>
  <c r="T36" i="1" a="1"/>
  <c r="S36" i="1" a="1"/>
  <c r="S36" i="1" s="1"/>
  <c r="R36" i="1"/>
  <c r="R36" i="1" a="1"/>
  <c r="Q36" i="1" a="1"/>
  <c r="Q36" i="1" s="1"/>
  <c r="P36" i="1" a="1"/>
  <c r="P36" i="1" s="1"/>
  <c r="O36" i="1" a="1"/>
  <c r="O36" i="1" s="1"/>
  <c r="N36" i="1"/>
  <c r="N36" i="1" a="1"/>
  <c r="M36" i="1" a="1"/>
  <c r="M36" i="1" s="1"/>
  <c r="L36" i="1"/>
  <c r="L36" i="1" a="1"/>
  <c r="W35" i="1" a="1"/>
  <c r="W35" i="1" s="1"/>
  <c r="V35" i="1" a="1"/>
  <c r="V35" i="1" s="1"/>
  <c r="U35" i="1" a="1"/>
  <c r="U35" i="1" s="1"/>
  <c r="T35" i="1"/>
  <c r="T35" i="1" a="1"/>
  <c r="S35" i="1" a="1"/>
  <c r="S35" i="1" s="1"/>
  <c r="R35" i="1" a="1"/>
  <c r="R35" i="1" s="1"/>
  <c r="Q35" i="1" a="1"/>
  <c r="Q35" i="1" s="1"/>
  <c r="P35" i="1" a="1"/>
  <c r="P35" i="1" s="1"/>
  <c r="O35" i="1" a="1"/>
  <c r="O35" i="1" s="1"/>
  <c r="N35" i="1"/>
  <c r="N35" i="1" a="1"/>
  <c r="M35" i="1" a="1"/>
  <c r="M35" i="1" s="1"/>
  <c r="L35" i="1" a="1"/>
  <c r="L35" i="1" s="1"/>
  <c r="L33" i="1" a="1"/>
  <c r="L33" i="1" s="1"/>
  <c r="W32" i="1" a="1"/>
  <c r="W32" i="1" s="1"/>
  <c r="V32" i="1" a="1"/>
  <c r="V32" i="1" s="1"/>
  <c r="U32" i="1"/>
  <c r="U32" i="1" a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/>
  <c r="O32" i="1" a="1"/>
  <c r="N32" i="1" a="1"/>
  <c r="N32" i="1" s="1"/>
  <c r="M32" i="1" a="1"/>
  <c r="M32" i="1" s="1"/>
  <c r="L32" i="1" a="1"/>
  <c r="L32" i="1" s="1"/>
  <c r="W31" i="1" a="1"/>
  <c r="W31" i="1" s="1"/>
  <c r="V31" i="1" a="1"/>
  <c r="V31" i="1" s="1"/>
  <c r="U31" i="1"/>
  <c r="U31" i="1" a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/>
  <c r="O31" i="1" a="1"/>
  <c r="N31" i="1" a="1"/>
  <c r="N31" i="1" s="1"/>
  <c r="M31" i="1" a="1"/>
  <c r="M31" i="1" s="1"/>
  <c r="L31" i="1" a="1"/>
  <c r="L31" i="1" s="1"/>
  <c r="W30" i="1" a="1"/>
  <c r="W30" i="1" s="1"/>
  <c r="V30" i="1" a="1"/>
  <c r="V30" i="1" s="1"/>
  <c r="U30" i="1"/>
  <c r="U30" i="1" a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/>
  <c r="O30" i="1" a="1"/>
  <c r="N30" i="1" a="1"/>
  <c r="N30" i="1" s="1"/>
  <c r="M30" i="1" a="1"/>
  <c r="M30" i="1" s="1"/>
  <c r="L30" i="1" a="1"/>
  <c r="L30" i="1" s="1"/>
  <c r="L28" i="1" a="1"/>
  <c r="L28" i="1" s="1"/>
  <c r="W27" i="1" a="1"/>
  <c r="W27" i="1" s="1"/>
  <c r="V27" i="1"/>
  <c r="V27" i="1" a="1"/>
  <c r="U27" i="1" a="1"/>
  <c r="U27" i="1" s="1"/>
  <c r="T27" i="1" a="1"/>
  <c r="T27" i="1" s="1"/>
  <c r="S27" i="1" a="1"/>
  <c r="S27" i="1" s="1"/>
  <c r="R27" i="1" a="1"/>
  <c r="R27" i="1" s="1"/>
  <c r="Q27" i="1" a="1"/>
  <c r="Q27" i="1" s="1"/>
  <c r="P27" i="1"/>
  <c r="P27" i="1" a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/>
  <c r="V26" i="1" a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/>
  <c r="P26" i="1" a="1"/>
  <c r="O26" i="1" a="1"/>
  <c r="O26" i="1" s="1"/>
  <c r="N26" i="1" a="1"/>
  <c r="N26" i="1" s="1"/>
  <c r="M26" i="1" a="1"/>
  <c r="M26" i="1" s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 a="1"/>
  <c r="V12" i="1" s="1"/>
  <c r="U12" i="1"/>
  <c r="U12" i="1" a="1"/>
  <c r="T12" i="1"/>
  <c r="T12" i="1" a="1"/>
  <c r="S12" i="1"/>
  <c r="S12" i="1" a="1"/>
  <c r="R12" i="1"/>
  <c r="R12" i="1" a="1"/>
  <c r="Q12" i="1"/>
  <c r="Q12" i="1" a="1"/>
  <c r="P12" i="1" a="1"/>
  <c r="P12" i="1" s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 a="1"/>
  <c r="W3" i="1" s="1"/>
  <c r="V3" i="1"/>
  <c r="V3" i="1" a="1"/>
  <c r="U3" i="1"/>
  <c r="U3" i="1" a="1"/>
  <c r="T3" i="1" a="1"/>
  <c r="T3" i="1" s="1"/>
  <c r="S3" i="1" a="1"/>
  <c r="S3" i="1" s="1"/>
  <c r="R3" i="1"/>
  <c r="R3" i="1" a="1"/>
  <c r="Q3" i="1" a="1"/>
  <c r="Q3" i="1" s="1"/>
  <c r="P3" i="1"/>
  <c r="P3" i="1" a="1"/>
  <c r="O3" i="1"/>
  <c r="O3" i="1" a="1"/>
  <c r="N3" i="1" a="1"/>
  <c r="N3" i="1" s="1"/>
  <c r="M3" i="1" a="1"/>
  <c r="M3" i="1" s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<sst xmlns="http://schemas.openxmlformats.org/spreadsheetml/2006/main" count="4119" uniqueCount="122">
  <si>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</si>
  <si>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</si>
  <si>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</si>
  <si>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</si>
  <si>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</si>
  <si>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</si>
  <si>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</si>
  <si>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</si>
  <si>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</si>
  <si>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</si>
  <si>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</si>
  <si>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</si>
  <si>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</si>
  <si>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</si>
  <si>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</si>
  <si>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</si>
  <si>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Transportation Freight</t>
  </si>
  <si>
    <t>Service requested</t>
  </si>
  <si>
    <t>CIMS.CAN.AB.Transportation Freight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</si>
  <si>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</si>
  <si>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</si>
  <si>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</si>
  <si>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</si>
  <si>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</si>
  <si>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</si>
  <si>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</si>
  <si>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</si>
  <si>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</si>
  <si>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</si>
  <si>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</si>
  <si>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</si>
  <si>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</si>
  <si>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</si>
  <si>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CIMS.CAN.AB.Electricity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</si>
  <si>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</si>
  <si>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</si>
  <si>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</si>
  <si>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</si>
  <si>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</si>
  <si>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</si>
  <si>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</si>
  <si>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</si>
  <si>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</si>
  <si>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</si>
  <si>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</si>
  <si>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</si>
  <si>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</si>
  <si>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CIMS.CAN.AB.Transportation Freight.Freight</t>
  </si>
  <si>
    <t>annual_tech</t>
  </si>
  <si>
    <t>CIMS.CAN.AB.Transportation Freight.Off Road</t>
  </si>
  <si>
    <t>Freight</t>
  </si>
  <si>
    <t>Fixed Ratio</t>
  </si>
  <si>
    <t>CIMS.CAN.AB.Transportation Freight.Freight.Land</t>
  </si>
  <si>
    <t>CIMS.CAN.AB.Transportation Freight.Freight.Marine</t>
  </si>
  <si>
    <t>CIMS.CAN.AB.Transportation Freight.Freight.Air</t>
  </si>
  <si>
    <t>Land</t>
  </si>
  <si>
    <t>CIMS.CAN.AB.Transportation Freight.Freight.Land.Light Medium</t>
  </si>
  <si>
    <t>CIMS.CAN.AB.Transportation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</si>
  <si>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</si>
  <si>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</si>
  <si>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</si>
  <si>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</si>
  <si>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</si>
  <si>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</si>
  <si>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</si>
  <si>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</si>
  <si>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</si>
  <si>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</si>
  <si>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</si>
  <si>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</si>
  <si>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</si>
  <si>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</si>
  <si>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</si>
  <si>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</si>
  <si>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</si>
  <si>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</si>
  <si>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</si>
  <si>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</si>
  <si>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CIMS.CAN.AB.Fuel Blends.Diesel_Transportation</t>
  </si>
  <si>
    <t>Diesel Standard</t>
  </si>
  <si>
    <t>Diesel Efficient</t>
  </si>
  <si>
    <t>Gasoline Existing</t>
  </si>
  <si>
    <t>CIMS.CAN.AB.Fuel Blends.Gasoline_Transportation</t>
  </si>
  <si>
    <t>Gasoline Standard</t>
  </si>
  <si>
    <t>Gasoline Efficient</t>
  </si>
  <si>
    <t>Propane</t>
  </si>
  <si>
    <t>Biodiesel</t>
  </si>
  <si>
    <t>Hydrogen</t>
  </si>
  <si>
    <t>CIMS.CAN.AB.Transportation Freight.FCEV Infrastructure</t>
  </si>
  <si>
    <t>Electric</t>
  </si>
  <si>
    <t>CIMS.CAN.AB.Transportation Freight.EV Infrastructure</t>
  </si>
  <si>
    <t>Plug-in Hybrid</t>
  </si>
  <si>
    <t>Heavy</t>
  </si>
  <si>
    <t>Trucks</t>
  </si>
  <si>
    <t>CIMS.CAN.AB.Transportation Freight.Freight.Land.Heavy.Trucks</t>
  </si>
  <si>
    <t>Rail</t>
  </si>
  <si>
    <t>CIMS.CAN.AB.Transportation Freight.Freight.Land.Heavy.Rail</t>
  </si>
  <si>
    <t>Natural Gas</t>
  </si>
  <si>
    <t>Catenary</t>
  </si>
  <si>
    <t>CIMS.CAN.AB.Transportation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</si>
  <si>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</si>
  <si>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</si>
  <si>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</si>
  <si>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</si>
  <si>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</si>
  <si>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</si>
  <si>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</si>
  <si>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</si>
  <si>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</si>
  <si>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</si>
  <si>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</si>
  <si>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</si>
  <si>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CIMS.CAN.AB.Transportation Freight.EV Infrastructure.Depot Stations</t>
  </si>
  <si>
    <t>CIMS.CAN.AB.Transportation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</si>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</sst>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6EF0-25AA-423B-92EE-090AD4588261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133234566.46917076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205109426.40761188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184990462.713328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229876190.71346027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176424980.71973383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188726609.22902223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189926696.59053034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191338757.47980669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192972954.99004111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194840241.37561777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196952417.16986623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0.91780477292288076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0.92629552696557071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0.92712674950793994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0.93682619329419436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0.95341360876011871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0.9460503647748234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0.95081347826664975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0.95445413098459431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0.95455672065456687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0.95404124926689937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0.95404033362772822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1.7</v>
      </c>
      <c r="N12" cm="1">
        <f t="array" ref="N12">INDEX([3]!elec_price_mult,_xlfn.XMATCH($C12,[3]!region_CIMS),_xlfn.XMATCH(INDEX([3]!sector_CER_elec,MATCH($D12,[3]!sector_CIMS,0)),[3]!elec_price_mult_index))</f>
        <v>1.7</v>
      </c>
      <c r="O12" cm="1">
        <f t="array" ref="O12">INDEX([3]!elec_price_mult,_xlfn.XMATCH($C12,[3]!region_CIMS),_xlfn.XMATCH(INDEX([3]!sector_CER_elec,MATCH($D12,[3]!sector_CIMS,0)),[3]!elec_price_mult_index))</f>
        <v>1.7</v>
      </c>
      <c r="P12" cm="1">
        <f t="array" ref="P12">INDEX([3]!elec_price_mult,_xlfn.XMATCH($C12,[3]!region_CIMS),_xlfn.XMATCH(INDEX([3]!sector_CER_elec,MATCH($D12,[3]!sector_CIMS,0)),[3]!elec_price_mult_index))</f>
        <v>1.7</v>
      </c>
      <c r="Q12" cm="1">
        <f t="array" ref="Q12">INDEX([3]!elec_price_mult,_xlfn.XMATCH($C12,[3]!region_CIMS),_xlfn.XMATCH(INDEX([3]!sector_CER_elec,MATCH($D12,[3]!sector_CIMS,0)),[3]!elec_price_mult_index))</f>
        <v>1.7</v>
      </c>
      <c r="R12" cm="1">
        <f t="array" ref="R12">INDEX([3]!elec_price_mult,_xlfn.XMATCH($C12,[3]!region_CIMS),_xlfn.XMATCH(INDEX([3]!sector_CER_elec,MATCH($D12,[3]!sector_CIMS,0)),[3]!elec_price_mult_index))</f>
        <v>1.7</v>
      </c>
      <c r="S12" cm="1">
        <f t="array" ref="S12">INDEX([3]!elec_price_mult,_xlfn.XMATCH($C12,[3]!region_CIMS),_xlfn.XMATCH(INDEX([3]!sector_CER_elec,MATCH($D12,[3]!sector_CIMS,0)),[3]!elec_price_mult_index))</f>
        <v>1.7</v>
      </c>
      <c r="T12" cm="1">
        <f t="array" ref="T12">INDEX([3]!elec_price_mult,_xlfn.XMATCH($C12,[3]!region_CIMS),_xlfn.XMATCH(INDEX([3]!sector_CER_elec,MATCH($D12,[3]!sector_CIMS,0)),[3]!elec_price_mult_index))</f>
        <v>1.7</v>
      </c>
      <c r="U12" cm="1">
        <f t="array" ref="U12">INDEX([3]!elec_price_mult,_xlfn.XMATCH($C12,[3]!region_CIMS),_xlfn.XMATCH(INDEX([3]!sector_CER_elec,MATCH($D12,[3]!sector_CIMS,0)),[3]!elec_price_mult_index))</f>
        <v>1.7</v>
      </c>
      <c r="V12" cm="1">
        <f t="array" ref="V12">INDEX([3]!elec_price_mult,_xlfn.XMATCH($C12,[3]!region_CIMS),_xlfn.XMATCH(INDEX([3]!sector_CER_elec,MATCH($D12,[3]!sector_CIMS,0)),[3]!elec_price_mult_index))</f>
        <v>1.7</v>
      </c>
      <c r="W12" cm="1">
        <f t="array" ref="W12">INDEX([3]!elec_price_mult,_xlfn.XMATCH($C12,[3]!region_CIMS),_xlfn.XMATCH(INDEX([3]!sector_CER_elec,MATCH($D12,[3]!sector_CIMS,0)),[3]!elec_price_mult_index))</f>
        <v>1.7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0.3166963452800669</v>
      </c>
      <c r="N14">
        <f>IFERROR(INDEX([3]!FuelMult_JCIMS,MATCH($C14&amp;$D14&amp;$J14,[3]!FuelMult_JCIMS_Index,0),MATCH(N$2,$M$2:$W$2,0)),1)</f>
        <v>0.39209782987385311</v>
      </c>
      <c r="O14">
        <f>IFERROR(INDEX([3]!FuelMult_JCIMS,MATCH($C14&amp;$D14&amp;$J14,[3]!FuelMult_JCIMS_Index,0),MATCH(O$2,$M$2:$W$2,0)),1)</f>
        <v>0.55561371601799214</v>
      </c>
      <c r="P14">
        <f>IFERROR(INDEX([3]!FuelMult_JCIMS,MATCH($C14&amp;$D14&amp;$J14,[3]!FuelMult_JCIMS_Index,0),MATCH(P$2,$M$2:$W$2,0)),1)</f>
        <v>0.59577400579690365</v>
      </c>
      <c r="Q14">
        <f>IFERROR(INDEX([3]!FuelMult_JCIMS,MATCH($C14&amp;$D14&amp;$J14,[3]!FuelMult_JCIMS_Index,0),MATCH(Q$2,$M$2:$W$2,0)),1)</f>
        <v>0.65426588139304942</v>
      </c>
      <c r="R14">
        <f>IFERROR(INDEX([3]!FuelMult_JCIMS,MATCH($C14&amp;$D14&amp;$J14,[3]!FuelMult_JCIMS_Index,0),MATCH(R$2,$M$2:$W$2,0)),1)</f>
        <v>0.70274966458572163</v>
      </c>
      <c r="S14">
        <f>IFERROR(INDEX([3]!FuelMult_JCIMS,MATCH($C14&amp;$D14&amp;$J14,[3]!FuelMult_JCIMS_Index,0),MATCH(S$2,$M$2:$W$2,0)),1)</f>
        <v>0.73714836145322771</v>
      </c>
      <c r="T14">
        <f>IFERROR(INDEX([3]!FuelMult_JCIMS,MATCH($C14&amp;$D14&amp;$J14,[3]!FuelMult_JCIMS_Index,0),MATCH(T$2,$M$2:$W$2,0)),1)</f>
        <v>0.78214438279377829</v>
      </c>
      <c r="U14">
        <f>IFERROR(INDEX([3]!FuelMult_JCIMS,MATCH($C14&amp;$D14&amp;$J14,[3]!FuelMult_JCIMS_Index,0),MATCH(U$2,$M$2:$W$2,0)),1)</f>
        <v>0.81462668195303189</v>
      </c>
      <c r="V14">
        <f>IFERROR(INDEX([3]!FuelMult_JCIMS,MATCH($C14&amp;$D14&amp;$J14,[3]!FuelMult_JCIMS_Index,0),MATCH(V$2,$M$2:$W$2,0)),1)</f>
        <v>0.81962619588559571</v>
      </c>
      <c r="W14">
        <f>IFERROR(INDEX([3]!FuelMult_JCIMS,MATCH($C14&amp;$D14&amp;$J14,[3]!FuelMult_JCIMS_Index,0),MATCH(W$2,$M$2:$W$2,0)),1)</f>
        <v>0.8295084262342346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0.92208466955347623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0.93644106050124098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0.91825365138427717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0.89565989194186002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0.92814240120096803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0.94077579197810879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0.94306907120643879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0.94695352354131723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0.94890454159673587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0.95033232364923692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0.95148877564183965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0.91531711274681837</v>
      </c>
      <c r="N17">
        <f>IFERROR(INDEX([3]!FuelMult_JCIMS,MATCH($C17&amp;$D17&amp;$J17,[3]!FuelMult_JCIMS_Index,0),MATCH(N$2,$M$2:$W$2,0)),1)</f>
        <v>0.98252734863587954</v>
      </c>
      <c r="O17">
        <f>IFERROR(INDEX([3]!FuelMult_JCIMS,MATCH($C17&amp;$D17&amp;$J17,[3]!FuelMult_JCIMS_Index,0),MATCH(O$2,$M$2:$W$2,0)),1)</f>
        <v>1.063882866640196</v>
      </c>
      <c r="P17">
        <f>IFERROR(INDEX([3]!FuelMult_JCIMS,MATCH($C17&amp;$D17&amp;$J17,[3]!FuelMult_JCIMS_Index,0),MATCH(P$2,$M$2:$W$2,0)),1)</f>
        <v>1.0861455479896336</v>
      </c>
      <c r="Q17">
        <f>IFERROR(INDEX([3]!FuelMult_JCIMS,MATCH($C17&amp;$D17&amp;$J17,[3]!FuelMult_JCIMS_Index,0),MATCH(Q$2,$M$2:$W$2,0)),1)</f>
        <v>1.0940596998431491</v>
      </c>
      <c r="R17">
        <f>IFERROR(INDEX([3]!FuelMult_JCIMS,MATCH($C17&amp;$D17&amp;$J17,[3]!FuelMult_JCIMS_Index,0),MATCH(R$2,$M$2:$W$2,0)),1)</f>
        <v>1.1006037555827348</v>
      </c>
      <c r="S17">
        <f>IFERROR(INDEX([3]!FuelMult_JCIMS,MATCH($C17&amp;$D17&amp;$J17,[3]!FuelMult_JCIMS_Index,0),MATCH(S$2,$M$2:$W$2,0)),1)</f>
        <v>1.1053976230517217</v>
      </c>
      <c r="T17">
        <f>IFERROR(INDEX([3]!FuelMult_JCIMS,MATCH($C17&amp;$D17&amp;$J17,[3]!FuelMult_JCIMS_Index,0),MATCH(T$2,$M$2:$W$2,0)),1)</f>
        <v>1.1105643456350083</v>
      </c>
      <c r="U17">
        <f>IFERROR(INDEX([3]!FuelMult_JCIMS,MATCH($C17&amp;$D17&amp;$J17,[3]!FuelMult_JCIMS_Index,0),MATCH(U$2,$M$2:$W$2,0)),1)</f>
        <v>1.1089729566123594</v>
      </c>
      <c r="V17">
        <f>IFERROR(INDEX([3]!FuelMult_JCIMS,MATCH($C17&amp;$D17&amp;$J17,[3]!FuelMult_JCIMS_Index,0),MATCH(V$2,$M$2:$W$2,0)),1)</f>
        <v>1.1089729566123594</v>
      </c>
      <c r="W17">
        <f>IFERROR(INDEX([3]!FuelMult_JCIMS,MATCH($C17&amp;$D17&amp;$J17,[3]!FuelMult_JCIMS_Index,0),MATCH(W$2,$M$2:$W$2,0)),1)</f>
        <v>1.1089729566123594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1.8562516916942412E-2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1.241204926644926E-2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1.1970722364229322E-2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1.1907602963586599E-2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1.4992968639731565E-2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1.4728869818359169E-2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1.4924577738387691E-2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1.5106735448985125E-2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1.5274346283350303E-2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1.5426447544706061E-2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1.5562120602520303E-2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0.99850879715341712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0.99915823905158174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0.99891850326822185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0.99903827456505423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0.9991490838097542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0.99888574094195359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0.99885830466408509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0.99883144213422104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0.99880525930644737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0.99877986362220683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0.99875536316340019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3.0537776082024684E-6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0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0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0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0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0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0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0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1.4912028465828904E-3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8.4176094841829192E-4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1.0784429541700038E-3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9.6172543494573684E-4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8.5091619024579759E-4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1.1142590580463672E-3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1.1416953359149498E-3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1.1685578657789724E-3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1.1947406935526575E-3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1.2201363777931756E-3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1.2446368365998436E-3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4.8801106100920456E-2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5.1973187207190345E-2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9.5172688142054679E-2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8.4153947612736327E-2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9.5051704899780695E-2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0.10336122210015732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0.11049955040672392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0.11801615447591789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0.12591791507947608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0.13421037808815037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0.14289762018632607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0.95119889389907952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0.94802681279280965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0.90482731185794529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0.91584605238726369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0.90494829510021935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0.8966387778998427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0.88950044959327612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0.88198384552408216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0.87408208492052397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0.86578962191184961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0.85710237981367388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0.15436599332329606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15.056385618452049</v>
      </c>
      <c r="N47">
        <f t="shared" ref="N47:W50" si="2">M47</f>
        <v>15.056385618452049</v>
      </c>
      <c r="O47">
        <f t="shared" si="2"/>
        <v>15.056385618452049</v>
      </c>
      <c r="P47">
        <f t="shared" si="2"/>
        <v>15.056385618452049</v>
      </c>
      <c r="Q47">
        <f t="shared" si="2"/>
        <v>15.056385618452049</v>
      </c>
      <c r="R47">
        <f t="shared" si="2"/>
        <v>15.056385618452049</v>
      </c>
      <c r="S47">
        <f t="shared" si="2"/>
        <v>15.056385618452049</v>
      </c>
      <c r="T47">
        <f t="shared" si="2"/>
        <v>15.056385618452049</v>
      </c>
      <c r="U47">
        <f t="shared" si="2"/>
        <v>15.056385618452049</v>
      </c>
      <c r="V47">
        <f t="shared" si="2"/>
        <v>15.056385618452049</v>
      </c>
      <c r="W47">
        <f t="shared" si="2"/>
        <v>15.056385618452049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15.056385618452049</v>
      </c>
      <c r="N56">
        <f t="shared" ref="N56:W59" si="4">M56</f>
        <v>15.056385618452049</v>
      </c>
      <c r="O56">
        <f t="shared" si="4"/>
        <v>15.056385618452049</v>
      </c>
      <c r="P56">
        <f t="shared" si="4"/>
        <v>15.056385618452049</v>
      </c>
      <c r="Q56">
        <f t="shared" si="4"/>
        <v>15.056385618452049</v>
      </c>
      <c r="R56">
        <f t="shared" si="4"/>
        <v>15.056385618452049</v>
      </c>
      <c r="S56">
        <f t="shared" si="4"/>
        <v>15.056385618452049</v>
      </c>
      <c r="T56">
        <f t="shared" si="4"/>
        <v>15.056385618452049</v>
      </c>
      <c r="U56">
        <f t="shared" si="4"/>
        <v>15.056385618452049</v>
      </c>
      <c r="V56">
        <f t="shared" si="4"/>
        <v>15.056385618452049</v>
      </c>
      <c r="W56">
        <f t="shared" si="4"/>
        <v>15.056385618452049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15.056385618452049</v>
      </c>
      <c r="N65">
        <f t="shared" ref="N65:W68" si="6">M65</f>
        <v>15.056385618452049</v>
      </c>
      <c r="O65">
        <f t="shared" si="6"/>
        <v>15.056385618452049</v>
      </c>
      <c r="P65">
        <f t="shared" si="6"/>
        <v>15.056385618452049</v>
      </c>
      <c r="Q65">
        <f t="shared" si="6"/>
        <v>15.056385618452049</v>
      </c>
      <c r="R65">
        <f t="shared" si="6"/>
        <v>15.056385618452049</v>
      </c>
      <c r="S65">
        <f t="shared" si="6"/>
        <v>15.056385618452049</v>
      </c>
      <c r="T65">
        <f t="shared" si="6"/>
        <v>15.056385618452049</v>
      </c>
      <c r="U65">
        <f t="shared" si="6"/>
        <v>15.056385618452049</v>
      </c>
      <c r="V65">
        <f t="shared" si="6"/>
        <v>15.056385618452049</v>
      </c>
      <c r="W65">
        <f t="shared" si="6"/>
        <v>15.056385618452049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0.80222480220599146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15.056385618452049</v>
      </c>
      <c r="N74">
        <f t="shared" ref="N74:W77" si="8">M74</f>
        <v>15.056385618452049</v>
      </c>
      <c r="O74">
        <f t="shared" si="8"/>
        <v>15.056385618452049</v>
      </c>
      <c r="P74">
        <f t="shared" si="8"/>
        <v>15.056385618452049</v>
      </c>
      <c r="Q74">
        <f t="shared" si="8"/>
        <v>15.056385618452049</v>
      </c>
      <c r="R74">
        <f t="shared" si="8"/>
        <v>15.056385618452049</v>
      </c>
      <c r="S74">
        <f t="shared" si="8"/>
        <v>15.056385618452049</v>
      </c>
      <c r="T74">
        <f t="shared" si="8"/>
        <v>15.056385618452049</v>
      </c>
      <c r="U74">
        <f t="shared" si="8"/>
        <v>15.056385618452049</v>
      </c>
      <c r="V74">
        <f t="shared" si="8"/>
        <v>15.056385618452049</v>
      </c>
      <c r="W74">
        <f t="shared" si="8"/>
        <v>15.056385618452049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15.056385618452049</v>
      </c>
      <c r="N83">
        <f t="shared" ref="N83:W86" si="10">M83</f>
        <v>15.056385618452049</v>
      </c>
      <c r="O83">
        <f t="shared" si="10"/>
        <v>15.056385618452049</v>
      </c>
      <c r="P83">
        <f t="shared" si="10"/>
        <v>15.056385618452049</v>
      </c>
      <c r="Q83">
        <f t="shared" si="10"/>
        <v>15.056385618452049</v>
      </c>
      <c r="R83">
        <f t="shared" si="10"/>
        <v>15.056385618452049</v>
      </c>
      <c r="S83">
        <f t="shared" si="10"/>
        <v>15.056385618452049</v>
      </c>
      <c r="T83">
        <f t="shared" si="10"/>
        <v>15.056385618452049</v>
      </c>
      <c r="U83">
        <f t="shared" si="10"/>
        <v>15.056385618452049</v>
      </c>
      <c r="V83">
        <f t="shared" si="10"/>
        <v>15.056385618452049</v>
      </c>
      <c r="W83">
        <f t="shared" si="10"/>
        <v>15.056385618452049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15.056385618452049</v>
      </c>
      <c r="N92">
        <f t="shared" ref="N92:W95" si="12">M92</f>
        <v>15.056385618452049</v>
      </c>
      <c r="O92">
        <f t="shared" si="12"/>
        <v>15.056385618452049</v>
      </c>
      <c r="P92">
        <f t="shared" si="12"/>
        <v>15.056385618452049</v>
      </c>
      <c r="Q92">
        <f t="shared" si="12"/>
        <v>15.056385618452049</v>
      </c>
      <c r="R92">
        <f t="shared" si="12"/>
        <v>15.056385618452049</v>
      </c>
      <c r="S92">
        <f t="shared" si="12"/>
        <v>15.056385618452049</v>
      </c>
      <c r="T92">
        <f t="shared" si="12"/>
        <v>15.056385618452049</v>
      </c>
      <c r="U92">
        <f t="shared" si="12"/>
        <v>15.056385618452049</v>
      </c>
      <c r="V92">
        <f t="shared" si="12"/>
        <v>15.056385618452049</v>
      </c>
      <c r="W92">
        <f t="shared" si="12"/>
        <v>15.056385618452049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4.3409204470712504E-2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15.056385618452049</v>
      </c>
      <c r="N101">
        <f t="shared" ref="N101:W104" si="14">M101</f>
        <v>15.056385618452049</v>
      </c>
      <c r="O101">
        <f t="shared" si="14"/>
        <v>15.056385618452049</v>
      </c>
      <c r="P101">
        <f t="shared" si="14"/>
        <v>15.056385618452049</v>
      </c>
      <c r="Q101">
        <f t="shared" si="14"/>
        <v>15.056385618452049</v>
      </c>
      <c r="R101">
        <f t="shared" si="14"/>
        <v>15.056385618452049</v>
      </c>
      <c r="S101">
        <f t="shared" si="14"/>
        <v>15.056385618452049</v>
      </c>
      <c r="T101">
        <f t="shared" si="14"/>
        <v>15.056385618452049</v>
      </c>
      <c r="U101">
        <f t="shared" si="14"/>
        <v>15.056385618452049</v>
      </c>
      <c r="V101">
        <f t="shared" si="14"/>
        <v>15.056385618452049</v>
      </c>
      <c r="W101">
        <f t="shared" si="14"/>
        <v>15.056385618452049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15.056385618452049</v>
      </c>
      <c r="N110">
        <f t="shared" ref="N110:W113" si="16">M110</f>
        <v>15.056385618452049</v>
      </c>
      <c r="O110">
        <f t="shared" si="16"/>
        <v>15.056385618452049</v>
      </c>
      <c r="P110">
        <f t="shared" si="16"/>
        <v>15.056385618452049</v>
      </c>
      <c r="Q110">
        <f t="shared" si="16"/>
        <v>15.056385618452049</v>
      </c>
      <c r="R110">
        <f t="shared" si="16"/>
        <v>15.056385618452049</v>
      </c>
      <c r="S110">
        <f t="shared" si="16"/>
        <v>15.056385618452049</v>
      </c>
      <c r="T110">
        <f t="shared" si="16"/>
        <v>15.056385618452049</v>
      </c>
      <c r="U110">
        <f t="shared" si="16"/>
        <v>15.056385618452049</v>
      </c>
      <c r="V110">
        <f t="shared" si="16"/>
        <v>15.056385618452049</v>
      </c>
      <c r="W110">
        <f t="shared" si="16"/>
        <v>15.056385618452049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15.056385618452049</v>
      </c>
      <c r="N119">
        <f t="shared" ref="N119:W123" si="18">M119</f>
        <v>15.056385618452049</v>
      </c>
      <c r="O119">
        <f t="shared" si="18"/>
        <v>15.056385618452049</v>
      </c>
      <c r="P119">
        <f t="shared" si="18"/>
        <v>15.056385618452049</v>
      </c>
      <c r="Q119">
        <f t="shared" si="18"/>
        <v>15.056385618452049</v>
      </c>
      <c r="R119">
        <f t="shared" si="18"/>
        <v>15.056385618452049</v>
      </c>
      <c r="S119">
        <f t="shared" si="18"/>
        <v>15.056385618452049</v>
      </c>
      <c r="T119">
        <f t="shared" si="18"/>
        <v>15.056385618452049</v>
      </c>
      <c r="U119">
        <f t="shared" si="18"/>
        <v>15.056385618452049</v>
      </c>
      <c r="V119">
        <f t="shared" si="18"/>
        <v>15.056385618452049</v>
      </c>
      <c r="W119">
        <f t="shared" si="18"/>
        <v>15.056385618452049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15.056385618452049</v>
      </c>
      <c r="N129">
        <f t="shared" ref="N129:W133" si="20">M129</f>
        <v>15.056385618452049</v>
      </c>
      <c r="O129">
        <f t="shared" si="20"/>
        <v>15.056385618452049</v>
      </c>
      <c r="P129">
        <f t="shared" si="20"/>
        <v>15.056385618452049</v>
      </c>
      <c r="Q129">
        <f t="shared" si="20"/>
        <v>15.056385618452049</v>
      </c>
      <c r="R129">
        <f t="shared" si="20"/>
        <v>15.056385618452049</v>
      </c>
      <c r="S129">
        <f t="shared" si="20"/>
        <v>15.056385618452049</v>
      </c>
      <c r="T129">
        <f t="shared" si="20"/>
        <v>15.056385618452049</v>
      </c>
      <c r="U129">
        <f t="shared" si="20"/>
        <v>15.056385618452049</v>
      </c>
      <c r="V129">
        <f t="shared" si="20"/>
        <v>15.056385618452049</v>
      </c>
      <c r="W129">
        <f t="shared" si="20"/>
        <v>15.056385618452049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15.056385618452049</v>
      </c>
      <c r="N139">
        <f t="shared" ref="N139:W144" si="22">M139</f>
        <v>15.056385618452049</v>
      </c>
      <c r="O139">
        <f t="shared" si="22"/>
        <v>15.056385618452049</v>
      </c>
      <c r="P139">
        <f t="shared" si="22"/>
        <v>15.056385618452049</v>
      </c>
      <c r="Q139">
        <f t="shared" si="22"/>
        <v>15.056385618452049</v>
      </c>
      <c r="R139">
        <f t="shared" si="22"/>
        <v>15.056385618452049</v>
      </c>
      <c r="S139">
        <f t="shared" si="22"/>
        <v>15.056385618452049</v>
      </c>
      <c r="T139">
        <f t="shared" si="22"/>
        <v>15.056385618452049</v>
      </c>
      <c r="U139">
        <f t="shared" si="22"/>
        <v>15.056385618452049</v>
      </c>
      <c r="V139">
        <f t="shared" si="22"/>
        <v>15.056385618452049</v>
      </c>
      <c r="W139">
        <f t="shared" si="22"/>
        <v>15.056385618452049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0.30238880710583094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0.69761119289416906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738.87050739568144</v>
      </c>
      <c r="N165">
        <f t="shared" ref="N165:W168" si="28">M165</f>
        <v>738.87050739568144</v>
      </c>
      <c r="O165">
        <f t="shared" si="28"/>
        <v>738.87050739568144</v>
      </c>
      <c r="P165">
        <f t="shared" si="28"/>
        <v>738.87050739568144</v>
      </c>
      <c r="Q165">
        <f t="shared" si="28"/>
        <v>738.87050739568144</v>
      </c>
      <c r="R165">
        <f t="shared" si="28"/>
        <v>738.87050739568144</v>
      </c>
      <c r="S165">
        <f t="shared" si="28"/>
        <v>738.87050739568144</v>
      </c>
      <c r="T165">
        <f t="shared" si="28"/>
        <v>738.87050739568144</v>
      </c>
      <c r="U165">
        <f t="shared" si="28"/>
        <v>738.87050739568144</v>
      </c>
      <c r="V165">
        <f t="shared" si="28"/>
        <v>738.87050739568144</v>
      </c>
      <c r="W165">
        <f t="shared" si="28"/>
        <v>738.87050739568144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738.87050739568144</v>
      </c>
      <c r="N174">
        <f t="shared" ref="N174:W177" si="30">M174</f>
        <v>738.87050739568144</v>
      </c>
      <c r="O174">
        <f t="shared" si="30"/>
        <v>738.87050739568144</v>
      </c>
      <c r="P174">
        <f t="shared" si="30"/>
        <v>738.87050739568144</v>
      </c>
      <c r="Q174">
        <f t="shared" si="30"/>
        <v>738.87050739568144</v>
      </c>
      <c r="R174">
        <f t="shared" si="30"/>
        <v>738.87050739568144</v>
      </c>
      <c r="S174">
        <f t="shared" si="30"/>
        <v>738.87050739568144</v>
      </c>
      <c r="T174">
        <f t="shared" si="30"/>
        <v>738.87050739568144</v>
      </c>
      <c r="U174">
        <f t="shared" si="30"/>
        <v>738.87050739568144</v>
      </c>
      <c r="V174">
        <f t="shared" si="30"/>
        <v>738.87050739568144</v>
      </c>
      <c r="W174">
        <f t="shared" si="30"/>
        <v>738.87050739568144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738.87050739568144</v>
      </c>
      <c r="N183">
        <f t="shared" ref="N183:W186" si="32">M183</f>
        <v>738.87050739568144</v>
      </c>
      <c r="O183">
        <f t="shared" si="32"/>
        <v>738.87050739568144</v>
      </c>
      <c r="P183">
        <f t="shared" si="32"/>
        <v>738.87050739568144</v>
      </c>
      <c r="Q183">
        <f t="shared" si="32"/>
        <v>738.87050739568144</v>
      </c>
      <c r="R183">
        <f t="shared" si="32"/>
        <v>738.87050739568144</v>
      </c>
      <c r="S183">
        <f t="shared" si="32"/>
        <v>738.87050739568144</v>
      </c>
      <c r="T183">
        <f t="shared" si="32"/>
        <v>738.87050739568144</v>
      </c>
      <c r="U183">
        <f t="shared" si="32"/>
        <v>738.87050739568144</v>
      </c>
      <c r="V183">
        <f t="shared" si="32"/>
        <v>738.87050739568144</v>
      </c>
      <c r="W183">
        <f t="shared" si="32"/>
        <v>738.87050739568144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738.87050739568144</v>
      </c>
      <c r="N192">
        <f t="shared" ref="N192:W195" si="34">M192</f>
        <v>738.87050739568144</v>
      </c>
      <c r="O192">
        <f t="shared" si="34"/>
        <v>738.87050739568144</v>
      </c>
      <c r="P192">
        <f t="shared" si="34"/>
        <v>738.87050739568144</v>
      </c>
      <c r="Q192">
        <f t="shared" si="34"/>
        <v>738.87050739568144</v>
      </c>
      <c r="R192">
        <f t="shared" si="34"/>
        <v>738.87050739568144</v>
      </c>
      <c r="S192">
        <f t="shared" si="34"/>
        <v>738.87050739568144</v>
      </c>
      <c r="T192">
        <f t="shared" si="34"/>
        <v>738.87050739568144</v>
      </c>
      <c r="U192">
        <f t="shared" si="34"/>
        <v>738.87050739568144</v>
      </c>
      <c r="V192">
        <f t="shared" si="34"/>
        <v>738.87050739568144</v>
      </c>
      <c r="W192">
        <f t="shared" si="34"/>
        <v>738.87050739568144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738.87050739568144</v>
      </c>
      <c r="N201">
        <f t="shared" ref="N201:W204" si="36">M201</f>
        <v>738.87050739568144</v>
      </c>
      <c r="O201">
        <f t="shared" si="36"/>
        <v>738.87050739568144</v>
      </c>
      <c r="P201">
        <f t="shared" si="36"/>
        <v>738.87050739568144</v>
      </c>
      <c r="Q201">
        <f t="shared" si="36"/>
        <v>738.87050739568144</v>
      </c>
      <c r="R201">
        <f t="shared" si="36"/>
        <v>738.87050739568144</v>
      </c>
      <c r="S201">
        <f t="shared" si="36"/>
        <v>738.87050739568144</v>
      </c>
      <c r="T201">
        <f t="shared" si="36"/>
        <v>738.87050739568144</v>
      </c>
      <c r="U201">
        <f t="shared" si="36"/>
        <v>738.87050739568144</v>
      </c>
      <c r="V201">
        <f t="shared" si="36"/>
        <v>738.87050739568144</v>
      </c>
      <c r="W201">
        <f t="shared" si="36"/>
        <v>738.87050739568144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738.87050739568144</v>
      </c>
      <c r="N210">
        <f t="shared" ref="N210:W214" si="38">M210</f>
        <v>738.87050739568144</v>
      </c>
      <c r="O210">
        <f t="shared" si="38"/>
        <v>738.87050739568144</v>
      </c>
      <c r="P210">
        <f t="shared" si="38"/>
        <v>738.87050739568144</v>
      </c>
      <c r="Q210">
        <f t="shared" si="38"/>
        <v>738.87050739568144</v>
      </c>
      <c r="R210">
        <f t="shared" si="38"/>
        <v>738.87050739568144</v>
      </c>
      <c r="S210">
        <f t="shared" si="38"/>
        <v>738.87050739568144</v>
      </c>
      <c r="T210">
        <f t="shared" si="38"/>
        <v>738.87050739568144</v>
      </c>
      <c r="U210">
        <f t="shared" si="38"/>
        <v>738.87050739568144</v>
      </c>
      <c r="V210">
        <f t="shared" si="38"/>
        <v>738.87050739568144</v>
      </c>
      <c r="W210">
        <f t="shared" si="38"/>
        <v>738.87050739568144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738.87050739568144</v>
      </c>
      <c r="N220">
        <f t="shared" ref="N220:W224" si="40">M220</f>
        <v>738.87050739568144</v>
      </c>
      <c r="O220">
        <f t="shared" si="40"/>
        <v>738.87050739568144</v>
      </c>
      <c r="P220">
        <f t="shared" si="40"/>
        <v>738.87050739568144</v>
      </c>
      <c r="Q220">
        <f t="shared" si="40"/>
        <v>738.87050739568144</v>
      </c>
      <c r="R220">
        <f t="shared" si="40"/>
        <v>738.87050739568144</v>
      </c>
      <c r="S220">
        <f t="shared" si="40"/>
        <v>738.87050739568144</v>
      </c>
      <c r="T220">
        <f t="shared" si="40"/>
        <v>738.87050739568144</v>
      </c>
      <c r="U220">
        <f t="shared" si="40"/>
        <v>738.87050739568144</v>
      </c>
      <c r="V220">
        <f t="shared" si="40"/>
        <v>738.87050739568144</v>
      </c>
      <c r="W220">
        <f t="shared" si="40"/>
        <v>738.87050739568144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738.87050739568144</v>
      </c>
      <c r="N230">
        <f t="shared" ref="N230:W235" si="42">M230</f>
        <v>738.87050739568144</v>
      </c>
      <c r="O230">
        <f t="shared" si="42"/>
        <v>738.87050739568144</v>
      </c>
      <c r="P230">
        <f t="shared" si="42"/>
        <v>738.87050739568144</v>
      </c>
      <c r="Q230">
        <f t="shared" si="42"/>
        <v>738.87050739568144</v>
      </c>
      <c r="R230">
        <f t="shared" si="42"/>
        <v>738.87050739568144</v>
      </c>
      <c r="S230">
        <f t="shared" si="42"/>
        <v>738.87050739568144</v>
      </c>
      <c r="T230">
        <f t="shared" si="42"/>
        <v>738.87050739568144</v>
      </c>
      <c r="U230">
        <f t="shared" si="42"/>
        <v>738.87050739568144</v>
      </c>
      <c r="V230">
        <f t="shared" si="42"/>
        <v>738.87050739568144</v>
      </c>
      <c r="W230">
        <f t="shared" si="42"/>
        <v>738.87050739568144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738.87050739568144</v>
      </c>
      <c r="N241">
        <f t="shared" ref="N241:W245" si="44">M241</f>
        <v>738.87050739568144</v>
      </c>
      <c r="O241">
        <f t="shared" si="44"/>
        <v>738.87050739568144</v>
      </c>
      <c r="P241">
        <f t="shared" si="44"/>
        <v>738.87050739568144</v>
      </c>
      <c r="Q241">
        <f t="shared" si="44"/>
        <v>738.87050739568144</v>
      </c>
      <c r="R241">
        <f t="shared" si="44"/>
        <v>738.87050739568144</v>
      </c>
      <c r="S241">
        <f t="shared" si="44"/>
        <v>738.87050739568144</v>
      </c>
      <c r="T241">
        <f t="shared" si="44"/>
        <v>738.87050739568144</v>
      </c>
      <c r="U241">
        <f t="shared" si="44"/>
        <v>738.87050739568144</v>
      </c>
      <c r="V241">
        <f t="shared" si="44"/>
        <v>738.87050739568144</v>
      </c>
      <c r="W241">
        <f t="shared" si="44"/>
        <v>738.87050739568144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>
        <f>M364*0.85</f>
        <v>2.6140113435673484</v>
      </c>
      <c r="O364">
        <f>N364*0.85</f>
        <v>2.2219096420322462</v>
      </c>
      <c r="P364">
        <f>O364*0.85</f>
        <v>1.8886231957274091</v>
      </c>
      <c r="Q364">
        <f>P364*0.85</f>
        <v>1.6053297163682978</v>
      </c>
      <c r="R364">
        <f t="shared" ref="R364:W364" si="72">Q364*0.95</f>
        <v>1.5250632305498828</v>
      </c>
      <c r="S364">
        <f t="shared" si="72"/>
        <v>1.4488100690223886</v>
      </c>
      <c r="T364">
        <f t="shared" si="72"/>
        <v>1.3763695655712691</v>
      </c>
      <c r="U364">
        <f t="shared" si="72"/>
        <v>1.3075510872927056</v>
      </c>
      <c r="V364">
        <f t="shared" si="72"/>
        <v>1.2421735329280703</v>
      </c>
      <c r="W364">
        <f t="shared" si="72"/>
        <v>1.1800648562816667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3">M366</f>
        <v>2000</v>
      </c>
      <c r="O366">
        <f t="shared" si="73"/>
        <v>2000</v>
      </c>
      <c r="P366">
        <f t="shared" si="73"/>
        <v>2000</v>
      </c>
      <c r="Q366">
        <f t="shared" si="73"/>
        <v>2000</v>
      </c>
      <c r="R366">
        <f t="shared" si="73"/>
        <v>2000</v>
      </c>
      <c r="S366">
        <f t="shared" si="73"/>
        <v>2000</v>
      </c>
      <c r="T366">
        <f t="shared" si="73"/>
        <v>2000</v>
      </c>
      <c r="U366">
        <f t="shared" si="73"/>
        <v>2000</v>
      </c>
      <c r="V366">
        <f t="shared" si="73"/>
        <v>2000</v>
      </c>
      <c r="W366">
        <f t="shared" si="73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3"/>
        <v>2101</v>
      </c>
      <c r="O367">
        <f t="shared" si="73"/>
        <v>2101</v>
      </c>
      <c r="P367">
        <f t="shared" si="73"/>
        <v>2101</v>
      </c>
      <c r="Q367">
        <f t="shared" si="73"/>
        <v>2101</v>
      </c>
      <c r="R367">
        <f t="shared" si="73"/>
        <v>2101</v>
      </c>
      <c r="S367">
        <f t="shared" si="73"/>
        <v>2101</v>
      </c>
      <c r="T367">
        <f t="shared" si="73"/>
        <v>2101</v>
      </c>
      <c r="U367">
        <f t="shared" si="73"/>
        <v>2101</v>
      </c>
      <c r="V367">
        <f t="shared" si="73"/>
        <v>2101</v>
      </c>
      <c r="W367">
        <f t="shared" si="73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3"/>
        <v>30</v>
      </c>
      <c r="O368">
        <f t="shared" si="73"/>
        <v>30</v>
      </c>
      <c r="P368">
        <f t="shared" si="73"/>
        <v>30</v>
      </c>
      <c r="Q368">
        <f t="shared" si="73"/>
        <v>30</v>
      </c>
      <c r="R368">
        <f t="shared" si="73"/>
        <v>30</v>
      </c>
      <c r="S368">
        <f t="shared" si="73"/>
        <v>30</v>
      </c>
      <c r="T368">
        <f t="shared" si="73"/>
        <v>30</v>
      </c>
      <c r="U368">
        <f t="shared" si="73"/>
        <v>30</v>
      </c>
      <c r="V368">
        <f t="shared" si="73"/>
        <v>30</v>
      </c>
      <c r="W368">
        <f t="shared" si="73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4">M370</f>
        <v>56000</v>
      </c>
      <c r="O370">
        <f t="shared" si="74"/>
        <v>56000</v>
      </c>
      <c r="P370">
        <f t="shared" si="74"/>
        <v>56000</v>
      </c>
      <c r="Q370">
        <f t="shared" si="74"/>
        <v>56000</v>
      </c>
      <c r="R370">
        <f t="shared" si="74"/>
        <v>56000</v>
      </c>
      <c r="S370">
        <f t="shared" si="74"/>
        <v>56000</v>
      </c>
      <c r="T370">
        <f t="shared" si="74"/>
        <v>56000</v>
      </c>
      <c r="U370">
        <f t="shared" si="74"/>
        <v>56000</v>
      </c>
      <c r="V370">
        <f t="shared" si="74"/>
        <v>56000</v>
      </c>
      <c r="W370">
        <f t="shared" si="74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4"/>
        <v>248501928.57809299</v>
      </c>
      <c r="O371">
        <f t="shared" si="74"/>
        <v>248501928.57809299</v>
      </c>
      <c r="P371">
        <f t="shared" si="74"/>
        <v>248501928.57809299</v>
      </c>
      <c r="Q371">
        <f t="shared" si="74"/>
        <v>248501928.57809299</v>
      </c>
      <c r="R371">
        <f t="shared" si="74"/>
        <v>248501928.57809299</v>
      </c>
      <c r="S371">
        <f t="shared" si="74"/>
        <v>248501928.57809299</v>
      </c>
      <c r="T371">
        <f t="shared" si="74"/>
        <v>248501928.57809299</v>
      </c>
      <c r="U371">
        <f t="shared" si="74"/>
        <v>248501928.57809299</v>
      </c>
      <c r="V371">
        <f t="shared" si="74"/>
        <v>248501928.57809299</v>
      </c>
      <c r="W371">
        <f t="shared" si="74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>
        <f>M372*0.85</f>
        <v>1.6659999999999999</v>
      </c>
      <c r="O372">
        <f>N372*0.85</f>
        <v>1.4160999999999999</v>
      </c>
      <c r="P372">
        <f>O372*0.85</f>
        <v>1.2036849999999999</v>
      </c>
      <c r="Q372">
        <f>P372*0.85</f>
        <v>1.02313225</v>
      </c>
      <c r="R372">
        <f t="shared" ref="R372:W372" si="75">Q372*0.95</f>
        <v>0.97197563749999993</v>
      </c>
      <c r="S372">
        <f t="shared" si="75"/>
        <v>0.92337685562499994</v>
      </c>
      <c r="T372">
        <f t="shared" si="75"/>
        <v>0.87720801284374994</v>
      </c>
      <c r="U372">
        <f t="shared" si="75"/>
        <v>0.83334761220156239</v>
      </c>
      <c r="V372">
        <f t="shared" si="75"/>
        <v>0.79168023159148426</v>
      </c>
      <c r="W372">
        <f t="shared" si="75"/>
        <v>0.75209622001191001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6">M374</f>
        <v>2025</v>
      </c>
      <c r="O374">
        <f t="shared" si="76"/>
        <v>2025</v>
      </c>
      <c r="P374">
        <f t="shared" si="76"/>
        <v>2025</v>
      </c>
      <c r="Q374">
        <f t="shared" si="76"/>
        <v>2025</v>
      </c>
      <c r="R374">
        <f t="shared" si="76"/>
        <v>2025</v>
      </c>
      <c r="S374">
        <f t="shared" si="76"/>
        <v>2025</v>
      </c>
      <c r="T374">
        <f t="shared" si="76"/>
        <v>2025</v>
      </c>
      <c r="U374">
        <f t="shared" si="76"/>
        <v>2025</v>
      </c>
      <c r="V374">
        <f t="shared" si="76"/>
        <v>2025</v>
      </c>
      <c r="W374">
        <f t="shared" si="76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6"/>
        <v>2101</v>
      </c>
      <c r="O375">
        <f t="shared" si="76"/>
        <v>2101</v>
      </c>
      <c r="P375">
        <f t="shared" si="76"/>
        <v>2101</v>
      </c>
      <c r="Q375">
        <f t="shared" si="76"/>
        <v>2101</v>
      </c>
      <c r="R375">
        <f t="shared" si="76"/>
        <v>2101</v>
      </c>
      <c r="S375">
        <f t="shared" si="76"/>
        <v>2101</v>
      </c>
      <c r="T375">
        <f t="shared" si="76"/>
        <v>2101</v>
      </c>
      <c r="U375">
        <f t="shared" si="76"/>
        <v>2101</v>
      </c>
      <c r="V375">
        <f t="shared" si="76"/>
        <v>2101</v>
      </c>
      <c r="W375">
        <f t="shared" si="76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6"/>
        <v>30</v>
      </c>
      <c r="O376">
        <f t="shared" si="76"/>
        <v>30</v>
      </c>
      <c r="P376">
        <f t="shared" si="76"/>
        <v>30</v>
      </c>
      <c r="Q376">
        <f t="shared" si="76"/>
        <v>30</v>
      </c>
      <c r="R376">
        <f t="shared" si="76"/>
        <v>30</v>
      </c>
      <c r="S376">
        <f t="shared" si="76"/>
        <v>30</v>
      </c>
      <c r="T376">
        <f t="shared" si="76"/>
        <v>30</v>
      </c>
      <c r="U376">
        <f t="shared" si="76"/>
        <v>30</v>
      </c>
      <c r="V376">
        <f t="shared" si="76"/>
        <v>30</v>
      </c>
      <c r="W376">
        <f t="shared" si="76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7">M378</f>
        <v>56000</v>
      </c>
      <c r="O378">
        <f t="shared" si="77"/>
        <v>56000</v>
      </c>
      <c r="P378">
        <f t="shared" si="77"/>
        <v>56000</v>
      </c>
      <c r="Q378">
        <f t="shared" si="77"/>
        <v>56000</v>
      </c>
      <c r="R378">
        <f t="shared" si="77"/>
        <v>56000</v>
      </c>
      <c r="S378">
        <f t="shared" si="77"/>
        <v>56000</v>
      </c>
      <c r="T378">
        <f t="shared" si="77"/>
        <v>56000</v>
      </c>
      <c r="U378">
        <f t="shared" si="77"/>
        <v>56000</v>
      </c>
      <c r="V378">
        <f t="shared" si="77"/>
        <v>56000</v>
      </c>
      <c r="W378">
        <f t="shared" si="77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7"/>
        <v>312843740.470339</v>
      </c>
      <c r="O379">
        <f t="shared" si="77"/>
        <v>312843740.470339</v>
      </c>
      <c r="P379">
        <f t="shared" si="77"/>
        <v>312843740.470339</v>
      </c>
      <c r="Q379">
        <f t="shared" si="77"/>
        <v>312843740.470339</v>
      </c>
      <c r="R379">
        <f t="shared" si="77"/>
        <v>312843740.470339</v>
      </c>
      <c r="S379">
        <f t="shared" si="77"/>
        <v>312843740.470339</v>
      </c>
      <c r="T379">
        <f t="shared" si="77"/>
        <v>312843740.470339</v>
      </c>
      <c r="U379">
        <f t="shared" si="77"/>
        <v>312843740.470339</v>
      </c>
      <c r="V379">
        <f t="shared" si="77"/>
        <v>312843740.470339</v>
      </c>
      <c r="W379">
        <f t="shared" si="77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>
        <f>M380*0.85</f>
        <v>1.6659999999999999</v>
      </c>
      <c r="O380">
        <f>N380*0.85</f>
        <v>1.4160999999999999</v>
      </c>
      <c r="P380">
        <f>O380*0.85</f>
        <v>1.2036849999999999</v>
      </c>
      <c r="Q380">
        <f>P380*0.85</f>
        <v>1.02313225</v>
      </c>
      <c r="R380">
        <f t="shared" ref="R380:W380" si="78">Q380*0.95</f>
        <v>0.97197563749999993</v>
      </c>
      <c r="S380">
        <f t="shared" si="78"/>
        <v>0.92337685562499994</v>
      </c>
      <c r="T380">
        <f t="shared" si="78"/>
        <v>0.87720801284374994</v>
      </c>
      <c r="U380">
        <f t="shared" si="78"/>
        <v>0.83334761220156239</v>
      </c>
      <c r="V380">
        <f t="shared" si="78"/>
        <v>0.79168023159148426</v>
      </c>
      <c r="W380">
        <f t="shared" si="78"/>
        <v>0.75209622001191001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9">M382</f>
        <v>2035</v>
      </c>
      <c r="O382">
        <f t="shared" si="79"/>
        <v>2035</v>
      </c>
      <c r="P382">
        <f t="shared" si="79"/>
        <v>2035</v>
      </c>
      <c r="Q382">
        <f t="shared" si="79"/>
        <v>2035</v>
      </c>
      <c r="R382">
        <f t="shared" si="79"/>
        <v>2035</v>
      </c>
      <c r="S382">
        <f t="shared" si="79"/>
        <v>2035</v>
      </c>
      <c r="T382">
        <f t="shared" si="79"/>
        <v>2035</v>
      </c>
      <c r="U382">
        <f t="shared" si="79"/>
        <v>2035</v>
      </c>
      <c r="V382">
        <f t="shared" si="79"/>
        <v>2035</v>
      </c>
      <c r="W382">
        <f t="shared" si="79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9"/>
        <v>2101</v>
      </c>
      <c r="O383">
        <f t="shared" si="79"/>
        <v>2101</v>
      </c>
      <c r="P383">
        <f t="shared" si="79"/>
        <v>2101</v>
      </c>
      <c r="Q383">
        <f t="shared" si="79"/>
        <v>2101</v>
      </c>
      <c r="R383">
        <f t="shared" si="79"/>
        <v>2101</v>
      </c>
      <c r="S383">
        <f t="shared" si="79"/>
        <v>2101</v>
      </c>
      <c r="T383">
        <f t="shared" si="79"/>
        <v>2101</v>
      </c>
      <c r="U383">
        <f t="shared" si="79"/>
        <v>2101</v>
      </c>
      <c r="V383">
        <f t="shared" si="79"/>
        <v>2101</v>
      </c>
      <c r="W383">
        <f t="shared" si="79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9"/>
        <v>30</v>
      </c>
      <c r="O384">
        <f t="shared" si="79"/>
        <v>30</v>
      </c>
      <c r="P384">
        <f t="shared" si="79"/>
        <v>30</v>
      </c>
      <c r="Q384">
        <f t="shared" si="79"/>
        <v>30</v>
      </c>
      <c r="R384">
        <f t="shared" si="79"/>
        <v>30</v>
      </c>
      <c r="S384">
        <f t="shared" si="79"/>
        <v>30</v>
      </c>
      <c r="T384">
        <f t="shared" si="79"/>
        <v>30</v>
      </c>
      <c r="U384">
        <f t="shared" si="79"/>
        <v>30</v>
      </c>
      <c r="V384">
        <f t="shared" si="79"/>
        <v>30</v>
      </c>
      <c r="W384">
        <f t="shared" si="79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80">M386</f>
        <v>56000</v>
      </c>
      <c r="O386">
        <f t="shared" si="80"/>
        <v>56000</v>
      </c>
      <c r="P386">
        <f t="shared" si="80"/>
        <v>56000</v>
      </c>
      <c r="Q386">
        <f t="shared" si="80"/>
        <v>56000</v>
      </c>
      <c r="R386">
        <f t="shared" si="80"/>
        <v>56000</v>
      </c>
      <c r="S386">
        <f t="shared" si="80"/>
        <v>56000</v>
      </c>
      <c r="T386">
        <f t="shared" si="80"/>
        <v>56000</v>
      </c>
      <c r="U386">
        <f t="shared" si="80"/>
        <v>56000</v>
      </c>
      <c r="V386">
        <f t="shared" si="80"/>
        <v>56000</v>
      </c>
      <c r="W386">
        <f t="shared" si="80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80"/>
        <v>312843740.470339</v>
      </c>
      <c r="O387">
        <f t="shared" si="80"/>
        <v>312843740.470339</v>
      </c>
      <c r="P387">
        <f t="shared" si="80"/>
        <v>312843740.470339</v>
      </c>
      <c r="Q387">
        <f t="shared" si="80"/>
        <v>312843740.470339</v>
      </c>
      <c r="R387">
        <f t="shared" si="80"/>
        <v>312843740.470339</v>
      </c>
      <c r="S387">
        <f t="shared" si="80"/>
        <v>312843740.470339</v>
      </c>
      <c r="T387">
        <f t="shared" si="80"/>
        <v>312843740.470339</v>
      </c>
      <c r="U387">
        <f t="shared" si="80"/>
        <v>312843740.470339</v>
      </c>
      <c r="V387">
        <f t="shared" si="80"/>
        <v>312843740.470339</v>
      </c>
      <c r="W387">
        <f t="shared" si="80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>
        <f>M388*0.85</f>
        <v>1.6659999999999999</v>
      </c>
      <c r="O388">
        <f>N388*0.85</f>
        <v>1.4160999999999999</v>
      </c>
      <c r="P388">
        <f>O388*0.85</f>
        <v>1.2036849999999999</v>
      </c>
      <c r="Q388">
        <f>P388*0.85</f>
        <v>1.02313225</v>
      </c>
      <c r="R388">
        <f t="shared" ref="R388:W388" si="81">Q388*0.95</f>
        <v>0.97197563749999993</v>
      </c>
      <c r="S388">
        <f t="shared" si="81"/>
        <v>0.92337685562499994</v>
      </c>
      <c r="T388">
        <f t="shared" si="81"/>
        <v>0.87720801284374994</v>
      </c>
      <c r="U388">
        <f t="shared" si="81"/>
        <v>0.83334761220156239</v>
      </c>
      <c r="V388">
        <f t="shared" si="81"/>
        <v>0.79168023159148426</v>
      </c>
      <c r="W388">
        <f t="shared" si="81"/>
        <v>0.75209622001191001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82">M391</f>
        <v>0.3</v>
      </c>
      <c r="O391">
        <f t="shared" si="82"/>
        <v>0.3</v>
      </c>
      <c r="P391">
        <f t="shared" si="82"/>
        <v>0.3</v>
      </c>
      <c r="Q391">
        <f t="shared" si="82"/>
        <v>0.3</v>
      </c>
      <c r="R391">
        <f t="shared" si="82"/>
        <v>0.3</v>
      </c>
      <c r="S391">
        <f t="shared" si="82"/>
        <v>0.3</v>
      </c>
      <c r="T391">
        <f t="shared" si="82"/>
        <v>0.3</v>
      </c>
      <c r="U391">
        <f t="shared" si="82"/>
        <v>0.3</v>
      </c>
      <c r="V391">
        <f t="shared" si="82"/>
        <v>0.3</v>
      </c>
      <c r="W391">
        <f t="shared" si="82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82"/>
        <v>0.3</v>
      </c>
      <c r="O392">
        <f t="shared" si="82"/>
        <v>0.3</v>
      </c>
      <c r="P392">
        <f t="shared" si="82"/>
        <v>0.3</v>
      </c>
      <c r="Q392">
        <f t="shared" si="82"/>
        <v>0.3</v>
      </c>
      <c r="R392">
        <f t="shared" si="82"/>
        <v>0.3</v>
      </c>
      <c r="S392">
        <f t="shared" si="82"/>
        <v>0.3</v>
      </c>
      <c r="T392">
        <f t="shared" si="82"/>
        <v>0.3</v>
      </c>
      <c r="U392">
        <f t="shared" si="82"/>
        <v>0.3</v>
      </c>
      <c r="V392">
        <f t="shared" si="82"/>
        <v>0.3</v>
      </c>
      <c r="W392">
        <f t="shared" si="82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82"/>
        <v>15</v>
      </c>
      <c r="O393">
        <f t="shared" si="82"/>
        <v>15</v>
      </c>
      <c r="P393">
        <f t="shared" si="82"/>
        <v>15</v>
      </c>
      <c r="Q393">
        <f t="shared" si="82"/>
        <v>15</v>
      </c>
      <c r="R393">
        <f t="shared" si="82"/>
        <v>15</v>
      </c>
      <c r="S393">
        <f t="shared" si="82"/>
        <v>15</v>
      </c>
      <c r="T393">
        <f t="shared" si="82"/>
        <v>15</v>
      </c>
      <c r="U393">
        <f t="shared" si="82"/>
        <v>15</v>
      </c>
      <c r="V393">
        <f t="shared" si="82"/>
        <v>15</v>
      </c>
      <c r="W393">
        <f t="shared" si="82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83">M395</f>
        <v>1990</v>
      </c>
      <c r="O395">
        <f t="shared" si="83"/>
        <v>1990</v>
      </c>
      <c r="P395">
        <f t="shared" si="83"/>
        <v>1990</v>
      </c>
      <c r="Q395">
        <f t="shared" si="83"/>
        <v>1990</v>
      </c>
      <c r="R395">
        <f t="shared" si="83"/>
        <v>1990</v>
      </c>
      <c r="S395">
        <f t="shared" si="83"/>
        <v>1990</v>
      </c>
      <c r="T395">
        <f t="shared" si="83"/>
        <v>1990</v>
      </c>
      <c r="U395">
        <f t="shared" si="83"/>
        <v>1990</v>
      </c>
      <c r="V395">
        <f t="shared" si="83"/>
        <v>1990</v>
      </c>
      <c r="W395">
        <f t="shared" si="83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83"/>
        <v>2101</v>
      </c>
      <c r="O396">
        <f t="shared" si="83"/>
        <v>2101</v>
      </c>
      <c r="P396">
        <f t="shared" si="83"/>
        <v>2101</v>
      </c>
      <c r="Q396">
        <f t="shared" si="83"/>
        <v>2101</v>
      </c>
      <c r="R396">
        <f t="shared" si="83"/>
        <v>2101</v>
      </c>
      <c r="S396">
        <f t="shared" si="83"/>
        <v>2101</v>
      </c>
      <c r="T396">
        <f t="shared" si="83"/>
        <v>2101</v>
      </c>
      <c r="U396">
        <f t="shared" si="83"/>
        <v>2101</v>
      </c>
      <c r="V396">
        <f t="shared" si="83"/>
        <v>2101</v>
      </c>
      <c r="W396">
        <f t="shared" si="83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83"/>
        <v>16</v>
      </c>
      <c r="O397">
        <f t="shared" si="83"/>
        <v>16</v>
      </c>
      <c r="P397">
        <f t="shared" si="83"/>
        <v>16</v>
      </c>
      <c r="Q397">
        <f t="shared" si="83"/>
        <v>16</v>
      </c>
      <c r="R397">
        <f t="shared" si="83"/>
        <v>16</v>
      </c>
      <c r="S397">
        <f t="shared" si="83"/>
        <v>16</v>
      </c>
      <c r="T397">
        <f t="shared" si="83"/>
        <v>16</v>
      </c>
      <c r="U397">
        <f t="shared" si="83"/>
        <v>16</v>
      </c>
      <c r="V397">
        <f t="shared" si="83"/>
        <v>16</v>
      </c>
      <c r="W397">
        <f t="shared" si="83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4">M399</f>
        <v>20</v>
      </c>
      <c r="O399">
        <f t="shared" si="84"/>
        <v>20</v>
      </c>
      <c r="P399">
        <f t="shared" si="84"/>
        <v>20</v>
      </c>
      <c r="Q399">
        <f t="shared" si="84"/>
        <v>20</v>
      </c>
      <c r="R399">
        <f t="shared" si="84"/>
        <v>20</v>
      </c>
      <c r="S399">
        <f t="shared" si="84"/>
        <v>20</v>
      </c>
      <c r="T399">
        <f t="shared" si="84"/>
        <v>20</v>
      </c>
      <c r="U399">
        <f t="shared" si="84"/>
        <v>20</v>
      </c>
      <c r="V399">
        <f t="shared" si="84"/>
        <v>20</v>
      </c>
      <c r="W399">
        <f t="shared" si="84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4"/>
        <v>29739.242990654198</v>
      </c>
      <c r="O400">
        <f t="shared" si="84"/>
        <v>29739.242990654198</v>
      </c>
      <c r="P400">
        <f t="shared" si="84"/>
        <v>29739.242990654198</v>
      </c>
      <c r="Q400">
        <f t="shared" si="84"/>
        <v>29739.242990654198</v>
      </c>
      <c r="R400">
        <f t="shared" si="84"/>
        <v>29739.242990654198</v>
      </c>
      <c r="S400">
        <f t="shared" si="84"/>
        <v>29739.242990654198</v>
      </c>
      <c r="T400">
        <f t="shared" si="84"/>
        <v>29739.242990654198</v>
      </c>
      <c r="U400">
        <f t="shared" si="84"/>
        <v>29739.242990654198</v>
      </c>
      <c r="V400">
        <f t="shared" si="84"/>
        <v>29739.242990654198</v>
      </c>
      <c r="W400">
        <f t="shared" si="84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4"/>
        <v>8.0184894592907536</v>
      </c>
      <c r="O401">
        <f t="shared" si="84"/>
        <v>8.0184894592907536</v>
      </c>
      <c r="P401">
        <f t="shared" si="84"/>
        <v>8.0184894592907536</v>
      </c>
      <c r="Q401">
        <f t="shared" si="84"/>
        <v>8.0184894592907536</v>
      </c>
      <c r="R401">
        <f t="shared" si="84"/>
        <v>8.0184894592907536</v>
      </c>
      <c r="S401">
        <f t="shared" si="84"/>
        <v>8.0184894592907536</v>
      </c>
      <c r="T401">
        <f t="shared" si="84"/>
        <v>8.0184894592907536</v>
      </c>
      <c r="U401">
        <f t="shared" si="84"/>
        <v>8.0184894592907536</v>
      </c>
      <c r="V401">
        <f t="shared" si="84"/>
        <v>8.0184894592907536</v>
      </c>
      <c r="W401">
        <f t="shared" si="84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5">M403</f>
        <v>2010</v>
      </c>
      <c r="O403">
        <f t="shared" si="85"/>
        <v>2010</v>
      </c>
      <c r="P403">
        <f t="shared" si="85"/>
        <v>2010</v>
      </c>
      <c r="Q403">
        <f t="shared" si="85"/>
        <v>2010</v>
      </c>
      <c r="R403">
        <f t="shared" si="85"/>
        <v>2010</v>
      </c>
      <c r="S403">
        <f t="shared" si="85"/>
        <v>2010</v>
      </c>
      <c r="T403">
        <f t="shared" si="85"/>
        <v>2010</v>
      </c>
      <c r="U403">
        <f t="shared" si="85"/>
        <v>2010</v>
      </c>
      <c r="V403">
        <f t="shared" si="85"/>
        <v>2010</v>
      </c>
      <c r="W403">
        <f t="shared" si="85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5"/>
        <v>2101</v>
      </c>
      <c r="O404">
        <f t="shared" si="85"/>
        <v>2101</v>
      </c>
      <c r="P404">
        <f t="shared" si="85"/>
        <v>2101</v>
      </c>
      <c r="Q404">
        <f t="shared" si="85"/>
        <v>2101</v>
      </c>
      <c r="R404">
        <f t="shared" si="85"/>
        <v>2101</v>
      </c>
      <c r="S404">
        <f t="shared" si="85"/>
        <v>2101</v>
      </c>
      <c r="T404">
        <f t="shared" si="85"/>
        <v>2101</v>
      </c>
      <c r="U404">
        <f t="shared" si="85"/>
        <v>2101</v>
      </c>
      <c r="V404">
        <f t="shared" si="85"/>
        <v>2101</v>
      </c>
      <c r="W404">
        <f t="shared" si="85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5"/>
        <v>16</v>
      </c>
      <c r="O405">
        <f t="shared" si="85"/>
        <v>16</v>
      </c>
      <c r="P405">
        <f t="shared" si="85"/>
        <v>16</v>
      </c>
      <c r="Q405">
        <f t="shared" si="85"/>
        <v>16</v>
      </c>
      <c r="R405">
        <f t="shared" si="85"/>
        <v>16</v>
      </c>
      <c r="S405">
        <f t="shared" si="85"/>
        <v>16</v>
      </c>
      <c r="T405">
        <f t="shared" si="85"/>
        <v>16</v>
      </c>
      <c r="U405">
        <f t="shared" si="85"/>
        <v>16</v>
      </c>
      <c r="V405">
        <f t="shared" si="85"/>
        <v>16</v>
      </c>
      <c r="W405">
        <f t="shared" si="85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6">M407</f>
        <v>20</v>
      </c>
      <c r="O407">
        <f t="shared" si="86"/>
        <v>20</v>
      </c>
      <c r="P407">
        <f t="shared" si="86"/>
        <v>20</v>
      </c>
      <c r="Q407">
        <f t="shared" si="86"/>
        <v>20</v>
      </c>
      <c r="R407">
        <f t="shared" si="86"/>
        <v>20</v>
      </c>
      <c r="S407">
        <f t="shared" si="86"/>
        <v>20</v>
      </c>
      <c r="T407">
        <f t="shared" si="86"/>
        <v>20</v>
      </c>
      <c r="U407">
        <f t="shared" si="86"/>
        <v>20</v>
      </c>
      <c r="V407">
        <f t="shared" si="86"/>
        <v>20</v>
      </c>
      <c r="W407">
        <f t="shared" si="86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6"/>
        <v>40174.065826659236</v>
      </c>
      <c r="O408">
        <f t="shared" si="86"/>
        <v>40174.065826659236</v>
      </c>
      <c r="P408">
        <f t="shared" si="86"/>
        <v>40174.065826659236</v>
      </c>
      <c r="Q408">
        <f t="shared" si="86"/>
        <v>40174.065826659236</v>
      </c>
      <c r="R408">
        <f t="shared" si="86"/>
        <v>40174.065826659236</v>
      </c>
      <c r="S408">
        <f t="shared" si="86"/>
        <v>40174.065826659236</v>
      </c>
      <c r="T408">
        <f t="shared" si="86"/>
        <v>40174.065826659236</v>
      </c>
      <c r="U408">
        <f t="shared" si="86"/>
        <v>40174.065826659236</v>
      </c>
      <c r="V408">
        <f t="shared" si="86"/>
        <v>40174.065826659236</v>
      </c>
      <c r="W408">
        <f t="shared" si="86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6"/>
        <v>6.1840181541030885</v>
      </c>
      <c r="O409">
        <f t="shared" si="86"/>
        <v>6.1840181541030885</v>
      </c>
      <c r="P409">
        <f t="shared" si="86"/>
        <v>6.1840181541030885</v>
      </c>
      <c r="Q409">
        <f t="shared" si="86"/>
        <v>6.1840181541030885</v>
      </c>
      <c r="R409">
        <f t="shared" si="86"/>
        <v>6.1840181541030885</v>
      </c>
      <c r="S409">
        <f t="shared" si="86"/>
        <v>6.1840181541030885</v>
      </c>
      <c r="T409">
        <f t="shared" si="86"/>
        <v>6.1840181541030885</v>
      </c>
      <c r="U409">
        <f t="shared" si="86"/>
        <v>6.1840181541030885</v>
      </c>
      <c r="V409">
        <f t="shared" si="86"/>
        <v>6.1840181541030885</v>
      </c>
      <c r="W409">
        <f t="shared" si="86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7">M411</f>
        <v>2020</v>
      </c>
      <c r="O411">
        <f t="shared" si="87"/>
        <v>2020</v>
      </c>
      <c r="P411">
        <f t="shared" si="87"/>
        <v>2020</v>
      </c>
      <c r="Q411">
        <f t="shared" si="87"/>
        <v>2020</v>
      </c>
      <c r="R411">
        <f t="shared" si="87"/>
        <v>2020</v>
      </c>
      <c r="S411">
        <f t="shared" si="87"/>
        <v>2020</v>
      </c>
      <c r="T411">
        <f t="shared" si="87"/>
        <v>2020</v>
      </c>
      <c r="U411">
        <f t="shared" si="87"/>
        <v>2020</v>
      </c>
      <c r="V411">
        <f t="shared" si="87"/>
        <v>2020</v>
      </c>
      <c r="W411">
        <f t="shared" si="87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7"/>
        <v>2101</v>
      </c>
      <c r="O412">
        <f t="shared" si="87"/>
        <v>2101</v>
      </c>
      <c r="P412">
        <f t="shared" si="87"/>
        <v>2101</v>
      </c>
      <c r="Q412">
        <f t="shared" si="87"/>
        <v>2101</v>
      </c>
      <c r="R412">
        <f t="shared" si="87"/>
        <v>2101</v>
      </c>
      <c r="S412">
        <f t="shared" si="87"/>
        <v>2101</v>
      </c>
      <c r="T412">
        <f t="shared" si="87"/>
        <v>2101</v>
      </c>
      <c r="U412">
        <f t="shared" si="87"/>
        <v>2101</v>
      </c>
      <c r="V412">
        <f t="shared" si="87"/>
        <v>2101</v>
      </c>
      <c r="W412">
        <f t="shared" si="87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7"/>
        <v>16</v>
      </c>
      <c r="O413">
        <f t="shared" si="87"/>
        <v>16</v>
      </c>
      <c r="P413">
        <f t="shared" si="87"/>
        <v>16</v>
      </c>
      <c r="Q413">
        <f t="shared" si="87"/>
        <v>16</v>
      </c>
      <c r="R413">
        <f t="shared" si="87"/>
        <v>16</v>
      </c>
      <c r="S413">
        <f t="shared" si="87"/>
        <v>16</v>
      </c>
      <c r="T413">
        <f t="shared" si="87"/>
        <v>16</v>
      </c>
      <c r="U413">
        <f t="shared" si="87"/>
        <v>16</v>
      </c>
      <c r="V413">
        <f t="shared" si="87"/>
        <v>16</v>
      </c>
      <c r="W413">
        <f t="shared" si="87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8">M415</f>
        <v>20</v>
      </c>
      <c r="O415">
        <f t="shared" si="88"/>
        <v>20</v>
      </c>
      <c r="P415">
        <f t="shared" si="88"/>
        <v>20</v>
      </c>
      <c r="Q415">
        <f t="shared" si="88"/>
        <v>20</v>
      </c>
      <c r="R415">
        <f t="shared" si="88"/>
        <v>20</v>
      </c>
      <c r="S415">
        <f t="shared" si="88"/>
        <v>20</v>
      </c>
      <c r="T415">
        <f t="shared" si="88"/>
        <v>20</v>
      </c>
      <c r="U415">
        <f t="shared" si="88"/>
        <v>20</v>
      </c>
      <c r="V415">
        <f t="shared" si="88"/>
        <v>20</v>
      </c>
      <c r="W415">
        <f t="shared" si="88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8"/>
        <v>60539.256223737932</v>
      </c>
      <c r="O416">
        <f t="shared" si="88"/>
        <v>60539.256223737932</v>
      </c>
      <c r="P416">
        <f t="shared" si="88"/>
        <v>60539.256223737932</v>
      </c>
      <c r="Q416">
        <f t="shared" si="88"/>
        <v>60539.256223737932</v>
      </c>
      <c r="R416">
        <f t="shared" si="88"/>
        <v>60539.256223737932</v>
      </c>
      <c r="S416">
        <f t="shared" si="88"/>
        <v>60539.256223737932</v>
      </c>
      <c r="T416">
        <f t="shared" si="88"/>
        <v>60539.256223737932</v>
      </c>
      <c r="U416">
        <f t="shared" si="88"/>
        <v>60539.256223737932</v>
      </c>
      <c r="V416">
        <f t="shared" si="88"/>
        <v>60539.256223737932</v>
      </c>
      <c r="W416">
        <f t="shared" si="88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8"/>
        <v>6.45</v>
      </c>
      <c r="O417">
        <f t="shared" si="88"/>
        <v>6.45</v>
      </c>
      <c r="P417">
        <f t="shared" si="88"/>
        <v>6.45</v>
      </c>
      <c r="Q417">
        <f t="shared" si="88"/>
        <v>6.45</v>
      </c>
      <c r="R417">
        <f t="shared" si="88"/>
        <v>6.45</v>
      </c>
      <c r="S417">
        <f t="shared" si="88"/>
        <v>6.45</v>
      </c>
      <c r="T417">
        <f t="shared" si="88"/>
        <v>6.45</v>
      </c>
      <c r="U417">
        <f t="shared" si="88"/>
        <v>6.45</v>
      </c>
      <c r="V417">
        <f t="shared" si="88"/>
        <v>6.45</v>
      </c>
      <c r="W417">
        <f t="shared" si="88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9">M419</f>
        <v>2025</v>
      </c>
      <c r="O419">
        <f t="shared" si="89"/>
        <v>2025</v>
      </c>
      <c r="P419">
        <f t="shared" si="89"/>
        <v>2025</v>
      </c>
      <c r="Q419">
        <f t="shared" si="89"/>
        <v>2025</v>
      </c>
      <c r="R419">
        <f t="shared" si="89"/>
        <v>2025</v>
      </c>
      <c r="S419">
        <f t="shared" si="89"/>
        <v>2025</v>
      </c>
      <c r="T419">
        <f t="shared" si="89"/>
        <v>2025</v>
      </c>
      <c r="U419">
        <f t="shared" si="89"/>
        <v>2025</v>
      </c>
      <c r="V419">
        <f t="shared" si="89"/>
        <v>2025</v>
      </c>
      <c r="W419">
        <f t="shared" si="89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9"/>
        <v>2101</v>
      </c>
      <c r="O420">
        <f t="shared" si="89"/>
        <v>2101</v>
      </c>
      <c r="P420">
        <f t="shared" si="89"/>
        <v>2101</v>
      </c>
      <c r="Q420">
        <f t="shared" si="89"/>
        <v>2101</v>
      </c>
      <c r="R420">
        <f t="shared" si="89"/>
        <v>2101</v>
      </c>
      <c r="S420">
        <f t="shared" si="89"/>
        <v>2101</v>
      </c>
      <c r="T420">
        <f t="shared" si="89"/>
        <v>2101</v>
      </c>
      <c r="U420">
        <f t="shared" si="89"/>
        <v>2101</v>
      </c>
      <c r="V420">
        <f t="shared" si="89"/>
        <v>2101</v>
      </c>
      <c r="W420">
        <f t="shared" si="89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9"/>
        <v>16</v>
      </c>
      <c r="O421">
        <f t="shared" si="89"/>
        <v>16</v>
      </c>
      <c r="P421">
        <f t="shared" si="89"/>
        <v>16</v>
      </c>
      <c r="Q421">
        <f t="shared" si="89"/>
        <v>16</v>
      </c>
      <c r="R421">
        <f t="shared" si="89"/>
        <v>16</v>
      </c>
      <c r="S421">
        <f t="shared" si="89"/>
        <v>16</v>
      </c>
      <c r="T421">
        <f t="shared" si="89"/>
        <v>16</v>
      </c>
      <c r="U421">
        <f t="shared" si="89"/>
        <v>16</v>
      </c>
      <c r="V421">
        <f t="shared" si="89"/>
        <v>16</v>
      </c>
      <c r="W421">
        <f t="shared" si="89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90">M423</f>
        <v>20</v>
      </c>
      <c r="O423">
        <f t="shared" si="90"/>
        <v>20</v>
      </c>
      <c r="P423">
        <f t="shared" si="90"/>
        <v>20</v>
      </c>
      <c r="Q423">
        <f t="shared" si="90"/>
        <v>20</v>
      </c>
      <c r="R423">
        <f t="shared" si="90"/>
        <v>20</v>
      </c>
      <c r="S423">
        <f t="shared" si="90"/>
        <v>20</v>
      </c>
      <c r="T423">
        <f t="shared" si="90"/>
        <v>20</v>
      </c>
      <c r="U423">
        <f t="shared" si="90"/>
        <v>20</v>
      </c>
      <c r="V423">
        <f t="shared" si="90"/>
        <v>20</v>
      </c>
      <c r="W423">
        <f t="shared" si="90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90"/>
        <v>149548.41676694271</v>
      </c>
      <c r="O424">
        <f t="shared" si="90"/>
        <v>149548.41676694271</v>
      </c>
      <c r="P424">
        <f t="shared" si="90"/>
        <v>149548.41676694271</v>
      </c>
      <c r="Q424">
        <f t="shared" si="90"/>
        <v>149548.41676694271</v>
      </c>
      <c r="R424">
        <f t="shared" si="90"/>
        <v>149548.41676694271</v>
      </c>
      <c r="S424">
        <f t="shared" si="90"/>
        <v>149548.41676694271</v>
      </c>
      <c r="T424">
        <f t="shared" si="90"/>
        <v>149548.41676694271</v>
      </c>
      <c r="U424">
        <f t="shared" si="90"/>
        <v>149548.41676694271</v>
      </c>
      <c r="V424">
        <f t="shared" si="90"/>
        <v>149548.41676694271</v>
      </c>
      <c r="W424">
        <f t="shared" si="90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90"/>
        <v>3.2250000000000001</v>
      </c>
      <c r="O425">
        <f t="shared" si="90"/>
        <v>3.2250000000000001</v>
      </c>
      <c r="P425">
        <f t="shared" si="90"/>
        <v>3.2250000000000001</v>
      </c>
      <c r="Q425">
        <f t="shared" si="90"/>
        <v>3.2250000000000001</v>
      </c>
      <c r="R425">
        <f t="shared" si="90"/>
        <v>3.2250000000000001</v>
      </c>
      <c r="S425">
        <f t="shared" si="90"/>
        <v>3.2250000000000001</v>
      </c>
      <c r="T425">
        <f t="shared" si="90"/>
        <v>3.2250000000000001</v>
      </c>
      <c r="U425">
        <f t="shared" si="90"/>
        <v>3.2250000000000001</v>
      </c>
      <c r="V425">
        <f t="shared" si="90"/>
        <v>3.2250000000000001</v>
      </c>
      <c r="W425">
        <f t="shared" si="90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91">M428</f>
        <v>0.65</v>
      </c>
      <c r="O428">
        <f t="shared" si="91"/>
        <v>0.65</v>
      </c>
      <c r="P428">
        <f t="shared" si="91"/>
        <v>0.65</v>
      </c>
      <c r="Q428">
        <f t="shared" si="91"/>
        <v>0.65</v>
      </c>
      <c r="R428">
        <f t="shared" si="91"/>
        <v>0.65</v>
      </c>
      <c r="S428">
        <f t="shared" si="91"/>
        <v>0.65</v>
      </c>
      <c r="T428">
        <f t="shared" si="91"/>
        <v>0.65</v>
      </c>
      <c r="U428">
        <f t="shared" si="91"/>
        <v>0.65</v>
      </c>
      <c r="V428">
        <f t="shared" si="91"/>
        <v>0.65</v>
      </c>
      <c r="W428">
        <f t="shared" si="91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91"/>
        <v>0.35</v>
      </c>
      <c r="O429">
        <f t="shared" si="91"/>
        <v>0.35</v>
      </c>
      <c r="P429">
        <f t="shared" si="91"/>
        <v>0.35</v>
      </c>
      <c r="Q429">
        <f t="shared" si="91"/>
        <v>0.35</v>
      </c>
      <c r="R429">
        <f t="shared" si="91"/>
        <v>0.35</v>
      </c>
      <c r="S429">
        <f t="shared" si="91"/>
        <v>0.35</v>
      </c>
      <c r="T429">
        <f t="shared" si="91"/>
        <v>0.35</v>
      </c>
      <c r="U429">
        <f t="shared" si="91"/>
        <v>0.35</v>
      </c>
      <c r="V429">
        <f t="shared" si="91"/>
        <v>0.35</v>
      </c>
      <c r="W429">
        <f t="shared" si="91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92">M432</f>
        <v>0.25</v>
      </c>
      <c r="O432">
        <f t="shared" si="92"/>
        <v>0.25</v>
      </c>
      <c r="P432">
        <f t="shared" si="92"/>
        <v>0.25</v>
      </c>
      <c r="Q432">
        <f t="shared" si="92"/>
        <v>0.25</v>
      </c>
      <c r="R432">
        <f t="shared" si="92"/>
        <v>0.25</v>
      </c>
      <c r="S432">
        <f t="shared" si="92"/>
        <v>0.25</v>
      </c>
      <c r="T432">
        <f t="shared" si="92"/>
        <v>0.25</v>
      </c>
      <c r="U432">
        <f t="shared" si="92"/>
        <v>0.25</v>
      </c>
      <c r="V432">
        <f t="shared" si="92"/>
        <v>0.25</v>
      </c>
      <c r="W432">
        <f t="shared" si="92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92"/>
        <v>15</v>
      </c>
      <c r="O433">
        <f t="shared" si="92"/>
        <v>15</v>
      </c>
      <c r="P433">
        <f t="shared" si="92"/>
        <v>15</v>
      </c>
      <c r="Q433">
        <f t="shared" si="92"/>
        <v>15</v>
      </c>
      <c r="R433">
        <f t="shared" si="92"/>
        <v>15</v>
      </c>
      <c r="S433">
        <f t="shared" si="92"/>
        <v>15</v>
      </c>
      <c r="T433">
        <f t="shared" si="92"/>
        <v>15</v>
      </c>
      <c r="U433">
        <f t="shared" si="92"/>
        <v>15</v>
      </c>
      <c r="V433">
        <f t="shared" si="92"/>
        <v>15</v>
      </c>
      <c r="W433">
        <f t="shared" si="92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93">M435</f>
        <v>2020</v>
      </c>
      <c r="O435">
        <f t="shared" si="93"/>
        <v>2020</v>
      </c>
      <c r="P435">
        <f t="shared" si="93"/>
        <v>2020</v>
      </c>
      <c r="Q435">
        <f t="shared" si="93"/>
        <v>2020</v>
      </c>
      <c r="R435">
        <f t="shared" si="93"/>
        <v>2020</v>
      </c>
      <c r="S435">
        <f t="shared" si="93"/>
        <v>2020</v>
      </c>
      <c r="T435">
        <f t="shared" si="93"/>
        <v>2020</v>
      </c>
      <c r="U435">
        <f t="shared" si="93"/>
        <v>2020</v>
      </c>
      <c r="V435">
        <f t="shared" si="93"/>
        <v>2020</v>
      </c>
      <c r="W435">
        <f t="shared" si="93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93"/>
        <v>2101</v>
      </c>
      <c r="O436">
        <f t="shared" si="93"/>
        <v>2101</v>
      </c>
      <c r="P436">
        <f t="shared" si="93"/>
        <v>2101</v>
      </c>
      <c r="Q436">
        <f t="shared" si="93"/>
        <v>2101</v>
      </c>
      <c r="R436">
        <f t="shared" si="93"/>
        <v>2101</v>
      </c>
      <c r="S436">
        <f t="shared" si="93"/>
        <v>2101</v>
      </c>
      <c r="T436">
        <f t="shared" si="93"/>
        <v>2101</v>
      </c>
      <c r="U436">
        <f t="shared" si="93"/>
        <v>2101</v>
      </c>
      <c r="V436">
        <f t="shared" si="93"/>
        <v>2101</v>
      </c>
      <c r="W436">
        <f t="shared" si="93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93"/>
        <v>50</v>
      </c>
      <c r="O437">
        <f t="shared" si="93"/>
        <v>50</v>
      </c>
      <c r="P437">
        <f t="shared" si="93"/>
        <v>50</v>
      </c>
      <c r="Q437">
        <f t="shared" si="93"/>
        <v>50</v>
      </c>
      <c r="R437">
        <f t="shared" si="93"/>
        <v>50</v>
      </c>
      <c r="S437">
        <f t="shared" si="93"/>
        <v>50</v>
      </c>
      <c r="T437">
        <f t="shared" si="93"/>
        <v>50</v>
      </c>
      <c r="U437">
        <f t="shared" si="93"/>
        <v>50</v>
      </c>
      <c r="V437">
        <f t="shared" si="93"/>
        <v>50</v>
      </c>
      <c r="W437">
        <f t="shared" si="93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4">M439</f>
        <v>1767.2</v>
      </c>
      <c r="O439">
        <f t="shared" si="94"/>
        <v>1767.2</v>
      </c>
      <c r="P439">
        <f t="shared" si="94"/>
        <v>1767.2</v>
      </c>
      <c r="Q439">
        <f t="shared" si="94"/>
        <v>1767.2</v>
      </c>
      <c r="R439">
        <f t="shared" si="94"/>
        <v>1767.2</v>
      </c>
      <c r="S439">
        <f t="shared" si="94"/>
        <v>1767.2</v>
      </c>
      <c r="T439">
        <f t="shared" si="94"/>
        <v>1767.2</v>
      </c>
      <c r="U439">
        <f t="shared" si="94"/>
        <v>1767.2</v>
      </c>
      <c r="V439">
        <f t="shared" si="94"/>
        <v>1767.2</v>
      </c>
      <c r="W439">
        <f t="shared" si="94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4"/>
        <v>76000</v>
      </c>
      <c r="O440">
        <f t="shared" si="94"/>
        <v>76000</v>
      </c>
      <c r="P440">
        <f t="shared" si="94"/>
        <v>76000</v>
      </c>
      <c r="Q440">
        <f t="shared" si="94"/>
        <v>76000</v>
      </c>
      <c r="R440">
        <f t="shared" si="94"/>
        <v>76000</v>
      </c>
      <c r="S440">
        <f t="shared" si="94"/>
        <v>76000</v>
      </c>
      <c r="T440">
        <f t="shared" si="94"/>
        <v>76000</v>
      </c>
      <c r="U440">
        <f t="shared" si="94"/>
        <v>76000</v>
      </c>
      <c r="V440">
        <f t="shared" si="94"/>
        <v>76000</v>
      </c>
      <c r="W440">
        <f t="shared" si="94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4"/>
        <v>458.41</v>
      </c>
      <c r="O441">
        <f t="shared" si="94"/>
        <v>458.41</v>
      </c>
      <c r="P441">
        <f t="shared" si="94"/>
        <v>458.41</v>
      </c>
      <c r="Q441">
        <f t="shared" si="94"/>
        <v>458.41</v>
      </c>
      <c r="R441">
        <f t="shared" si="94"/>
        <v>458.41</v>
      </c>
      <c r="S441">
        <f t="shared" si="94"/>
        <v>458.41</v>
      </c>
      <c r="T441">
        <f t="shared" si="94"/>
        <v>458.41</v>
      </c>
      <c r="U441">
        <f t="shared" si="94"/>
        <v>458.41</v>
      </c>
      <c r="V441">
        <f t="shared" si="94"/>
        <v>458.41</v>
      </c>
      <c r="W441">
        <f t="shared" si="94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5">M444</f>
        <v>0.25</v>
      </c>
      <c r="O444">
        <f t="shared" si="95"/>
        <v>0.25</v>
      </c>
      <c r="P444">
        <f t="shared" si="95"/>
        <v>0.25</v>
      </c>
      <c r="Q444">
        <f t="shared" si="95"/>
        <v>0.25</v>
      </c>
      <c r="R444">
        <f t="shared" si="95"/>
        <v>0.25</v>
      </c>
      <c r="S444">
        <f t="shared" si="95"/>
        <v>0.25</v>
      </c>
      <c r="T444">
        <f t="shared" si="95"/>
        <v>0.25</v>
      </c>
      <c r="U444">
        <f t="shared" si="95"/>
        <v>0.25</v>
      </c>
      <c r="V444">
        <f t="shared" si="95"/>
        <v>0.25</v>
      </c>
      <c r="W444">
        <f t="shared" si="95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5"/>
        <v>15</v>
      </c>
      <c r="O445">
        <f t="shared" si="95"/>
        <v>15</v>
      </c>
      <c r="P445">
        <f t="shared" si="95"/>
        <v>15</v>
      </c>
      <c r="Q445">
        <f t="shared" si="95"/>
        <v>15</v>
      </c>
      <c r="R445">
        <f t="shared" si="95"/>
        <v>15</v>
      </c>
      <c r="S445">
        <f t="shared" si="95"/>
        <v>15</v>
      </c>
      <c r="T445">
        <f t="shared" si="95"/>
        <v>15</v>
      </c>
      <c r="U445">
        <f t="shared" si="95"/>
        <v>15</v>
      </c>
      <c r="V445">
        <f t="shared" si="95"/>
        <v>15</v>
      </c>
      <c r="W445">
        <f t="shared" si="95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6">M447</f>
        <v>2020</v>
      </c>
      <c r="O447">
        <f t="shared" si="96"/>
        <v>2020</v>
      </c>
      <c r="P447">
        <f t="shared" si="96"/>
        <v>2020</v>
      </c>
      <c r="Q447">
        <f t="shared" si="96"/>
        <v>2020</v>
      </c>
      <c r="R447">
        <f t="shared" si="96"/>
        <v>2020</v>
      </c>
      <c r="S447">
        <f t="shared" si="96"/>
        <v>2020</v>
      </c>
      <c r="T447">
        <f t="shared" si="96"/>
        <v>2020</v>
      </c>
      <c r="U447">
        <f t="shared" si="96"/>
        <v>2020</v>
      </c>
      <c r="V447">
        <f t="shared" si="96"/>
        <v>2020</v>
      </c>
      <c r="W447">
        <f t="shared" si="96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6"/>
        <v>2101</v>
      </c>
      <c r="O448">
        <f t="shared" si="96"/>
        <v>2101</v>
      </c>
      <c r="P448">
        <f t="shared" si="96"/>
        <v>2101</v>
      </c>
      <c r="Q448">
        <f t="shared" si="96"/>
        <v>2101</v>
      </c>
      <c r="R448">
        <f t="shared" si="96"/>
        <v>2101</v>
      </c>
      <c r="S448">
        <f t="shared" si="96"/>
        <v>2101</v>
      </c>
      <c r="T448">
        <f t="shared" si="96"/>
        <v>2101</v>
      </c>
      <c r="U448">
        <f t="shared" si="96"/>
        <v>2101</v>
      </c>
      <c r="V448">
        <f t="shared" si="96"/>
        <v>2101</v>
      </c>
      <c r="W448">
        <f t="shared" si="96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6"/>
        <v>50</v>
      </c>
      <c r="O449">
        <f t="shared" si="96"/>
        <v>50</v>
      </c>
      <c r="P449">
        <f t="shared" si="96"/>
        <v>50</v>
      </c>
      <c r="Q449">
        <f t="shared" si="96"/>
        <v>50</v>
      </c>
      <c r="R449">
        <f t="shared" si="96"/>
        <v>50</v>
      </c>
      <c r="S449">
        <f t="shared" si="96"/>
        <v>50</v>
      </c>
      <c r="T449">
        <f t="shared" si="96"/>
        <v>50</v>
      </c>
      <c r="U449">
        <f t="shared" si="96"/>
        <v>50</v>
      </c>
      <c r="V449">
        <f t="shared" si="96"/>
        <v>50</v>
      </c>
      <c r="W449">
        <f t="shared" si="96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7">M451</f>
        <v>8205</v>
      </c>
      <c r="O451">
        <f t="shared" si="97"/>
        <v>8205</v>
      </c>
      <c r="P451">
        <f t="shared" si="97"/>
        <v>8205</v>
      </c>
      <c r="Q451">
        <f t="shared" si="97"/>
        <v>8205</v>
      </c>
      <c r="R451">
        <f t="shared" si="97"/>
        <v>8205</v>
      </c>
      <c r="S451">
        <f t="shared" si="97"/>
        <v>8205</v>
      </c>
      <c r="T451">
        <f t="shared" si="97"/>
        <v>8205</v>
      </c>
      <c r="U451">
        <f t="shared" si="97"/>
        <v>8205</v>
      </c>
      <c r="V451">
        <f t="shared" si="97"/>
        <v>8205</v>
      </c>
      <c r="W451">
        <f t="shared" si="97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7"/>
        <v>310000</v>
      </c>
      <c r="O452">
        <f t="shared" si="97"/>
        <v>310000</v>
      </c>
      <c r="P452">
        <f t="shared" si="97"/>
        <v>310000</v>
      </c>
      <c r="Q452">
        <f t="shared" si="97"/>
        <v>310000</v>
      </c>
      <c r="R452">
        <f t="shared" si="97"/>
        <v>310000</v>
      </c>
      <c r="S452">
        <f t="shared" si="97"/>
        <v>310000</v>
      </c>
      <c r="T452">
        <f t="shared" si="97"/>
        <v>310000</v>
      </c>
      <c r="U452">
        <f t="shared" si="97"/>
        <v>310000</v>
      </c>
      <c r="V452">
        <f t="shared" si="97"/>
        <v>310000</v>
      </c>
      <c r="W452">
        <f t="shared" si="97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7"/>
        <v>9509</v>
      </c>
      <c r="O453">
        <f t="shared" si="97"/>
        <v>9509</v>
      </c>
      <c r="P453">
        <f t="shared" si="97"/>
        <v>9509</v>
      </c>
      <c r="Q453">
        <f t="shared" si="97"/>
        <v>9509</v>
      </c>
      <c r="R453">
        <f t="shared" si="97"/>
        <v>9509</v>
      </c>
      <c r="S453">
        <f t="shared" si="97"/>
        <v>9509</v>
      </c>
      <c r="T453">
        <f t="shared" si="97"/>
        <v>9509</v>
      </c>
      <c r="U453">
        <f t="shared" si="97"/>
        <v>9509</v>
      </c>
      <c r="V453">
        <f t="shared" si="97"/>
        <v>9509</v>
      </c>
      <c r="W453">
        <f t="shared" si="97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8">M456</f>
        <v>0.25</v>
      </c>
      <c r="O456">
        <f t="shared" si="98"/>
        <v>0.25</v>
      </c>
      <c r="P456">
        <f t="shared" si="98"/>
        <v>0.25</v>
      </c>
      <c r="Q456">
        <f t="shared" si="98"/>
        <v>0.25</v>
      </c>
      <c r="R456">
        <f t="shared" si="98"/>
        <v>0.25</v>
      </c>
      <c r="S456">
        <f t="shared" si="98"/>
        <v>0.25</v>
      </c>
      <c r="T456">
        <f t="shared" si="98"/>
        <v>0.25</v>
      </c>
      <c r="U456">
        <f t="shared" si="98"/>
        <v>0.25</v>
      </c>
      <c r="V456">
        <f t="shared" si="98"/>
        <v>0.25</v>
      </c>
      <c r="W456">
        <f t="shared" si="98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8"/>
        <v>15</v>
      </c>
      <c r="O457">
        <f t="shared" si="98"/>
        <v>15</v>
      </c>
      <c r="P457">
        <f t="shared" si="98"/>
        <v>15</v>
      </c>
      <c r="Q457">
        <f t="shared" si="98"/>
        <v>15</v>
      </c>
      <c r="R457">
        <f t="shared" si="98"/>
        <v>15</v>
      </c>
      <c r="S457">
        <f t="shared" si="98"/>
        <v>15</v>
      </c>
      <c r="T457">
        <f t="shared" si="98"/>
        <v>15</v>
      </c>
      <c r="U457">
        <f t="shared" si="98"/>
        <v>15</v>
      </c>
      <c r="V457">
        <f t="shared" si="98"/>
        <v>15</v>
      </c>
      <c r="W457">
        <f t="shared" si="98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9">M459</f>
        <v>2020</v>
      </c>
      <c r="O459">
        <f t="shared" si="99"/>
        <v>2020</v>
      </c>
      <c r="P459">
        <f t="shared" si="99"/>
        <v>2020</v>
      </c>
      <c r="Q459">
        <f t="shared" si="99"/>
        <v>2020</v>
      </c>
      <c r="R459">
        <f t="shared" si="99"/>
        <v>2020</v>
      </c>
      <c r="S459">
        <f t="shared" si="99"/>
        <v>2020</v>
      </c>
      <c r="T459">
        <f t="shared" si="99"/>
        <v>2020</v>
      </c>
      <c r="U459">
        <f t="shared" si="99"/>
        <v>2020</v>
      </c>
      <c r="V459">
        <f t="shared" si="99"/>
        <v>2020</v>
      </c>
      <c r="W459">
        <f t="shared" si="99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9"/>
        <v>2101</v>
      </c>
      <c r="O460">
        <f t="shared" si="99"/>
        <v>2101</v>
      </c>
      <c r="P460">
        <f t="shared" si="99"/>
        <v>2101</v>
      </c>
      <c r="Q460">
        <f t="shared" si="99"/>
        <v>2101</v>
      </c>
      <c r="R460">
        <f t="shared" si="99"/>
        <v>2101</v>
      </c>
      <c r="S460">
        <f t="shared" si="99"/>
        <v>2101</v>
      </c>
      <c r="T460">
        <f t="shared" si="99"/>
        <v>2101</v>
      </c>
      <c r="U460">
        <f t="shared" si="99"/>
        <v>2101</v>
      </c>
      <c r="V460">
        <f t="shared" si="99"/>
        <v>2101</v>
      </c>
      <c r="W460">
        <f t="shared" si="99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9"/>
        <v>50</v>
      </c>
      <c r="O461">
        <f t="shared" si="99"/>
        <v>50</v>
      </c>
      <c r="P461">
        <f t="shared" si="99"/>
        <v>50</v>
      </c>
      <c r="Q461">
        <f t="shared" si="99"/>
        <v>50</v>
      </c>
      <c r="R461">
        <f t="shared" si="99"/>
        <v>50</v>
      </c>
      <c r="S461">
        <f t="shared" si="99"/>
        <v>50</v>
      </c>
      <c r="T461">
        <f t="shared" si="99"/>
        <v>50</v>
      </c>
      <c r="U461">
        <f t="shared" si="99"/>
        <v>50</v>
      </c>
      <c r="V461">
        <f t="shared" si="99"/>
        <v>50</v>
      </c>
      <c r="W461">
        <f t="shared" si="99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100">M463</f>
        <v>20146</v>
      </c>
      <c r="O463">
        <f t="shared" si="100"/>
        <v>20146</v>
      </c>
      <c r="P463">
        <f t="shared" si="100"/>
        <v>20146</v>
      </c>
      <c r="Q463">
        <f t="shared" si="100"/>
        <v>20146</v>
      </c>
      <c r="R463">
        <f t="shared" si="100"/>
        <v>20146</v>
      </c>
      <c r="S463">
        <f t="shared" si="100"/>
        <v>20146</v>
      </c>
      <c r="T463">
        <f t="shared" si="100"/>
        <v>20146</v>
      </c>
      <c r="U463">
        <f t="shared" si="100"/>
        <v>20146</v>
      </c>
      <c r="V463">
        <f t="shared" si="100"/>
        <v>20146</v>
      </c>
      <c r="W463">
        <f t="shared" si="100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100"/>
        <v>639992</v>
      </c>
      <c r="O464">
        <f t="shared" si="100"/>
        <v>639992</v>
      </c>
      <c r="P464">
        <f t="shared" si="100"/>
        <v>639992</v>
      </c>
      <c r="Q464">
        <f t="shared" si="100"/>
        <v>639992</v>
      </c>
      <c r="R464">
        <f t="shared" si="100"/>
        <v>639992</v>
      </c>
      <c r="S464">
        <f t="shared" si="100"/>
        <v>639992</v>
      </c>
      <c r="T464">
        <f t="shared" si="100"/>
        <v>639992</v>
      </c>
      <c r="U464">
        <f t="shared" si="100"/>
        <v>639992</v>
      </c>
      <c r="V464">
        <f t="shared" si="100"/>
        <v>639992</v>
      </c>
      <c r="W464">
        <f t="shared" si="100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100"/>
        <v>48365</v>
      </c>
      <c r="O465">
        <f t="shared" si="100"/>
        <v>48365</v>
      </c>
      <c r="P465">
        <f t="shared" si="100"/>
        <v>48365</v>
      </c>
      <c r="Q465">
        <f t="shared" si="100"/>
        <v>48365</v>
      </c>
      <c r="R465">
        <f t="shared" si="100"/>
        <v>48365</v>
      </c>
      <c r="S465">
        <f t="shared" si="100"/>
        <v>48365</v>
      </c>
      <c r="T465">
        <f t="shared" si="100"/>
        <v>48365</v>
      </c>
      <c r="U465">
        <f t="shared" si="100"/>
        <v>48365</v>
      </c>
      <c r="V465">
        <f t="shared" si="100"/>
        <v>48365</v>
      </c>
      <c r="W465">
        <f t="shared" si="100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101">M467</f>
        <v>2025</v>
      </c>
      <c r="O467">
        <f t="shared" si="101"/>
        <v>2025</v>
      </c>
      <c r="P467">
        <f t="shared" si="101"/>
        <v>2025</v>
      </c>
      <c r="Q467">
        <f t="shared" si="101"/>
        <v>2025</v>
      </c>
      <c r="R467">
        <f t="shared" si="101"/>
        <v>2025</v>
      </c>
      <c r="S467">
        <f t="shared" si="101"/>
        <v>2025</v>
      </c>
      <c r="T467">
        <f t="shared" si="101"/>
        <v>2025</v>
      </c>
      <c r="U467">
        <f t="shared" si="101"/>
        <v>2025</v>
      </c>
      <c r="V467">
        <f t="shared" si="101"/>
        <v>2025</v>
      </c>
      <c r="W467">
        <f t="shared" si="101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101"/>
        <v>2101</v>
      </c>
      <c r="O468">
        <f t="shared" si="101"/>
        <v>2101</v>
      </c>
      <c r="P468">
        <f t="shared" si="101"/>
        <v>2101</v>
      </c>
      <c r="Q468">
        <f t="shared" si="101"/>
        <v>2101</v>
      </c>
      <c r="R468">
        <f t="shared" si="101"/>
        <v>2101</v>
      </c>
      <c r="S468">
        <f t="shared" si="101"/>
        <v>2101</v>
      </c>
      <c r="T468">
        <f t="shared" si="101"/>
        <v>2101</v>
      </c>
      <c r="U468">
        <f t="shared" si="101"/>
        <v>2101</v>
      </c>
      <c r="V468">
        <f t="shared" si="101"/>
        <v>2101</v>
      </c>
      <c r="W468">
        <f t="shared" si="101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101"/>
        <v>50</v>
      </c>
      <c r="O469">
        <f t="shared" si="101"/>
        <v>50</v>
      </c>
      <c r="P469">
        <f t="shared" si="101"/>
        <v>50</v>
      </c>
      <c r="Q469">
        <f t="shared" si="101"/>
        <v>50</v>
      </c>
      <c r="R469">
        <f t="shared" si="101"/>
        <v>50</v>
      </c>
      <c r="S469">
        <f t="shared" si="101"/>
        <v>50</v>
      </c>
      <c r="T469">
        <f t="shared" si="101"/>
        <v>50</v>
      </c>
      <c r="U469">
        <f t="shared" si="101"/>
        <v>50</v>
      </c>
      <c r="V469">
        <f t="shared" si="101"/>
        <v>50</v>
      </c>
      <c r="W469">
        <f t="shared" si="101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102">M471</f>
        <v>53016</v>
      </c>
      <c r="O471">
        <f t="shared" si="102"/>
        <v>53016</v>
      </c>
      <c r="P471">
        <f t="shared" si="102"/>
        <v>53016</v>
      </c>
      <c r="Q471">
        <f t="shared" si="102"/>
        <v>53016</v>
      </c>
      <c r="R471">
        <f t="shared" si="102"/>
        <v>53016</v>
      </c>
      <c r="S471">
        <f t="shared" si="102"/>
        <v>53016</v>
      </c>
      <c r="T471">
        <f t="shared" si="102"/>
        <v>53016</v>
      </c>
      <c r="U471">
        <f t="shared" si="102"/>
        <v>53016</v>
      </c>
      <c r="V471">
        <f t="shared" si="102"/>
        <v>53016</v>
      </c>
      <c r="W471">
        <f t="shared" si="102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102"/>
        <v>2179309</v>
      </c>
      <c r="O472">
        <f t="shared" si="102"/>
        <v>2179309</v>
      </c>
      <c r="P472">
        <f t="shared" si="102"/>
        <v>2179309</v>
      </c>
      <c r="Q472">
        <f t="shared" si="102"/>
        <v>2179309</v>
      </c>
      <c r="R472">
        <f t="shared" si="102"/>
        <v>2179309</v>
      </c>
      <c r="S472">
        <f t="shared" si="102"/>
        <v>2179309</v>
      </c>
      <c r="T472">
        <f t="shared" si="102"/>
        <v>2179309</v>
      </c>
      <c r="U472">
        <f t="shared" si="102"/>
        <v>2179309</v>
      </c>
      <c r="V472">
        <f t="shared" si="102"/>
        <v>2179309</v>
      </c>
      <c r="W472">
        <f t="shared" si="102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102"/>
        <v>67711</v>
      </c>
      <c r="O473">
        <f t="shared" si="102"/>
        <v>67711</v>
      </c>
      <c r="P473">
        <f t="shared" si="102"/>
        <v>67711</v>
      </c>
      <c r="Q473">
        <f t="shared" si="102"/>
        <v>67711</v>
      </c>
      <c r="R473">
        <f t="shared" si="102"/>
        <v>67711</v>
      </c>
      <c r="S473">
        <f t="shared" si="102"/>
        <v>67711</v>
      </c>
      <c r="T473">
        <f t="shared" si="102"/>
        <v>67711</v>
      </c>
      <c r="U473">
        <f t="shared" si="102"/>
        <v>67711</v>
      </c>
      <c r="V473">
        <f t="shared" si="102"/>
        <v>67711</v>
      </c>
      <c r="W473">
        <f t="shared" si="102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103">M476</f>
        <v>0.25</v>
      </c>
      <c r="O476">
        <f t="shared" si="103"/>
        <v>0.25</v>
      </c>
      <c r="P476">
        <f t="shared" si="103"/>
        <v>0.25</v>
      </c>
      <c r="Q476">
        <f t="shared" si="103"/>
        <v>0.25</v>
      </c>
      <c r="R476">
        <f t="shared" si="103"/>
        <v>0.25</v>
      </c>
      <c r="S476">
        <f t="shared" si="103"/>
        <v>0.25</v>
      </c>
      <c r="T476">
        <f t="shared" si="103"/>
        <v>0.25</v>
      </c>
      <c r="U476">
        <f t="shared" si="103"/>
        <v>0.25</v>
      </c>
      <c r="V476">
        <f t="shared" si="103"/>
        <v>0.25</v>
      </c>
      <c r="W476">
        <f t="shared" si="103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103"/>
        <v>15</v>
      </c>
      <c r="O477">
        <f t="shared" si="103"/>
        <v>15</v>
      </c>
      <c r="P477">
        <f t="shared" si="103"/>
        <v>15</v>
      </c>
      <c r="Q477">
        <f t="shared" si="103"/>
        <v>15</v>
      </c>
      <c r="R477">
        <f t="shared" si="103"/>
        <v>15</v>
      </c>
      <c r="S477">
        <f t="shared" si="103"/>
        <v>15</v>
      </c>
      <c r="T477">
        <f t="shared" si="103"/>
        <v>15</v>
      </c>
      <c r="U477">
        <f t="shared" si="103"/>
        <v>15</v>
      </c>
      <c r="V477">
        <f t="shared" si="103"/>
        <v>15</v>
      </c>
      <c r="W477">
        <f t="shared" si="103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4">M479</f>
        <v>2030</v>
      </c>
      <c r="O479">
        <f t="shared" si="104"/>
        <v>2030</v>
      </c>
      <c r="P479">
        <f t="shared" si="104"/>
        <v>2030</v>
      </c>
      <c r="Q479">
        <f t="shared" si="104"/>
        <v>2030</v>
      </c>
      <c r="R479">
        <f t="shared" si="104"/>
        <v>2030</v>
      </c>
      <c r="S479">
        <f t="shared" si="104"/>
        <v>2030</v>
      </c>
      <c r="T479">
        <f t="shared" si="104"/>
        <v>2030</v>
      </c>
      <c r="U479">
        <f t="shared" si="104"/>
        <v>2030</v>
      </c>
      <c r="V479">
        <f t="shared" si="104"/>
        <v>2030</v>
      </c>
      <c r="W479">
        <f t="shared" si="104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4"/>
        <v>2101</v>
      </c>
      <c r="O480">
        <f t="shared" si="104"/>
        <v>2101</v>
      </c>
      <c r="P480">
        <f t="shared" si="104"/>
        <v>2101</v>
      </c>
      <c r="Q480">
        <f t="shared" si="104"/>
        <v>2101</v>
      </c>
      <c r="R480">
        <f t="shared" si="104"/>
        <v>2101</v>
      </c>
      <c r="S480">
        <f t="shared" si="104"/>
        <v>2101</v>
      </c>
      <c r="T480">
        <f t="shared" si="104"/>
        <v>2101</v>
      </c>
      <c r="U480">
        <f t="shared" si="104"/>
        <v>2101</v>
      </c>
      <c r="V480">
        <f t="shared" si="104"/>
        <v>2101</v>
      </c>
      <c r="W480">
        <f t="shared" si="104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4"/>
        <v>50</v>
      </c>
      <c r="O481">
        <f t="shared" si="104"/>
        <v>50</v>
      </c>
      <c r="P481">
        <f t="shared" si="104"/>
        <v>50</v>
      </c>
      <c r="Q481">
        <f t="shared" si="104"/>
        <v>50</v>
      </c>
      <c r="R481">
        <f t="shared" si="104"/>
        <v>50</v>
      </c>
      <c r="S481">
        <f t="shared" si="104"/>
        <v>50</v>
      </c>
      <c r="T481">
        <f t="shared" si="104"/>
        <v>50</v>
      </c>
      <c r="U481">
        <f t="shared" si="104"/>
        <v>50</v>
      </c>
      <c r="V481">
        <f t="shared" si="104"/>
        <v>50</v>
      </c>
      <c r="W481">
        <f t="shared" si="104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5">M483</f>
        <v>1241974.5</v>
      </c>
      <c r="O483">
        <f t="shared" si="105"/>
        <v>1241974.5</v>
      </c>
      <c r="P483">
        <f t="shared" si="105"/>
        <v>1241974.5</v>
      </c>
      <c r="Q483">
        <f t="shared" si="105"/>
        <v>1241974.5</v>
      </c>
      <c r="R483">
        <f t="shared" si="105"/>
        <v>1241974.5</v>
      </c>
      <c r="S483">
        <f t="shared" si="105"/>
        <v>1241974.5</v>
      </c>
      <c r="T483">
        <f t="shared" si="105"/>
        <v>1241974.5</v>
      </c>
      <c r="U483">
        <f t="shared" si="105"/>
        <v>1241974.5</v>
      </c>
      <c r="V483">
        <f t="shared" si="105"/>
        <v>1241974.5</v>
      </c>
      <c r="W483">
        <f t="shared" si="105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5"/>
        <v>1365470000</v>
      </c>
      <c r="O484">
        <f t="shared" si="105"/>
        <v>1365470000</v>
      </c>
      <c r="P484">
        <f t="shared" si="105"/>
        <v>1365470000</v>
      </c>
      <c r="Q484">
        <f t="shared" si="105"/>
        <v>1365470000</v>
      </c>
      <c r="R484">
        <f t="shared" si="105"/>
        <v>1365470000</v>
      </c>
      <c r="S484">
        <f t="shared" si="105"/>
        <v>1365470000</v>
      </c>
      <c r="T484">
        <f t="shared" si="105"/>
        <v>1365470000</v>
      </c>
      <c r="U484">
        <f t="shared" si="105"/>
        <v>1365470000</v>
      </c>
      <c r="V484">
        <f t="shared" si="105"/>
        <v>1365470000</v>
      </c>
      <c r="W484">
        <f t="shared" si="105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5"/>
        <v>281751</v>
      </c>
      <c r="O485">
        <f t="shared" si="105"/>
        <v>281751</v>
      </c>
      <c r="P485">
        <f t="shared" si="105"/>
        <v>281751</v>
      </c>
      <c r="Q485">
        <f t="shared" si="105"/>
        <v>281751</v>
      </c>
      <c r="R485">
        <f t="shared" si="105"/>
        <v>281751</v>
      </c>
      <c r="S485">
        <f t="shared" si="105"/>
        <v>281751</v>
      </c>
      <c r="T485">
        <f t="shared" si="105"/>
        <v>281751</v>
      </c>
      <c r="U485">
        <f t="shared" si="105"/>
        <v>281751</v>
      </c>
      <c r="V485">
        <f t="shared" si="105"/>
        <v>281751</v>
      </c>
      <c r="W485">
        <f t="shared" si="105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2025-05-21T16:43:15Z</dcterms:created>
  <dcterms:modified xsi:type="dcterms:W3CDTF">2025-05-21T16:43:18Z</dcterms:modified>
</cp:coreProperties>
</file>