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62213FA6-D2B5-4E36-A1CD-5B6E66615BF5}" xr6:coauthVersionLast="47" xr6:coauthVersionMax="47" xr10:uidLastSave="{00000000-0000-0000-0000-000000000000}"/>
  <bookViews>
    <workbookView xWindow="-120" yWindow="-120" windowWidth="29040" windowHeight="15720" xr2:uid="{9CAAED0E-4B15-4BDE-A2AF-8FDFD3DAA4A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5" i="1" a="1"/>
  <c r="L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R127" i="1"/>
  <c r="S127" i="1" s="1"/>
  <c r="T127" i="1" s="1"/>
  <c r="U127" i="1" s="1"/>
  <c r="V127" i="1" s="1"/>
  <c r="W127" i="1" s="1"/>
  <c r="Q127" i="1"/>
  <c r="M127" i="1" a="1"/>
  <c r="M127" i="1" s="1"/>
  <c r="N127" i="1" s="1"/>
  <c r="O127" i="1" s="1"/>
  <c r="P127" i="1" s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L124" i="1" a="1"/>
  <c r="L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L101" i="1" a="1"/>
  <c r="L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9" i="1" a="1"/>
  <c r="L99" i="1" s="1"/>
  <c r="M98" i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5" i="1" s="1"/>
  <c r="M94" i="1" a="1"/>
  <c r="M94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L67" i="1" a="1"/>
  <c r="L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/>
  <c r="M65" i="1" a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/>
  <c r="L64" i="1" a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M54" i="1" s="1"/>
  <c r="L54" i="1" a="1"/>
  <c r="L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/>
  <c r="M53" i="1" a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M47" i="1"/>
  <c r="M47" i="1" a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/>
  <c r="M40" i="1" a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/>
  <c r="W31" i="1" a="1"/>
  <c r="V31" i="1" a="1"/>
  <c r="V31" i="1" s="1"/>
  <c r="U31" i="1" a="1"/>
  <c r="U31" i="1" s="1"/>
  <c r="T31" i="1"/>
  <c r="T31" i="1" a="1"/>
  <c r="S31" i="1" a="1"/>
  <c r="S31" i="1" s="1"/>
  <c r="R31" i="1"/>
  <c r="R31" i="1" a="1"/>
  <c r="Q31" i="1" a="1"/>
  <c r="Q31" i="1" s="1"/>
  <c r="P31" i="1" a="1"/>
  <c r="P31" i="1" s="1"/>
  <c r="O31" i="1"/>
  <c r="O31" i="1" a="1"/>
  <c r="N31" i="1" a="1"/>
  <c r="N31" i="1" s="1"/>
  <c r="M31" i="1"/>
  <c r="M31" i="1" a="1"/>
  <c r="L31" i="1"/>
  <c r="L31" i="1" a="1"/>
  <c r="W30" i="1" a="1"/>
  <c r="W30" i="1" s="1"/>
  <c r="V30" i="1" a="1"/>
  <c r="V30" i="1" s="1"/>
  <c r="U30" i="1" a="1"/>
  <c r="U30" i="1" s="1"/>
  <c r="T30" i="1" a="1"/>
  <c r="T30" i="1" s="1"/>
  <c r="S30" i="1"/>
  <c r="S30" i="1" a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 a="1"/>
  <c r="L30" i="1" s="1"/>
  <c r="W29" i="1" a="1"/>
  <c r="W29" i="1" s="1"/>
  <c r="V29" i="1"/>
  <c r="V29" i="1" a="1"/>
  <c r="U29" i="1"/>
  <c r="U29" i="1" a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/>
  <c r="O29" i="1" a="1"/>
  <c r="N29" i="1" a="1"/>
  <c r="N29" i="1" s="1"/>
  <c r="M29" i="1"/>
  <c r="M29" i="1" a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/>
  <c r="R26" i="1" a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/>
  <c r="V25" i="1" a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/>
  <c r="N25" i="1" a="1"/>
  <c r="M25" i="1" a="1"/>
  <c r="M25" i="1" s="1"/>
  <c r="W24" i="1" a="1"/>
  <c r="W24" i="1" s="1"/>
  <c r="V24" i="1"/>
  <c r="V24" i="1" a="1"/>
  <c r="U24" i="1" a="1"/>
  <c r="U24" i="1" s="1"/>
  <c r="T24" i="1" a="1"/>
  <c r="T24" i="1" s="1"/>
  <c r="S24" i="1"/>
  <c r="S24" i="1" a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/>
  <c r="T23" i="1" a="1"/>
  <c r="S23" i="1"/>
  <c r="S23" i="1" a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/>
  <c r="M23" i="1" a="1"/>
  <c r="W22" i="1"/>
  <c r="W22" i="1" a="1"/>
  <c r="V22" i="1"/>
  <c r="V22" i="1" a="1"/>
  <c r="U22" i="1" a="1"/>
  <c r="U22" i="1" s="1"/>
  <c r="T22" i="1"/>
  <c r="T22" i="1" a="1"/>
  <c r="S22" i="1" a="1"/>
  <c r="S22" i="1" s="1"/>
  <c r="R22" i="1" a="1"/>
  <c r="R22" i="1" s="1"/>
  <c r="Q22" i="1"/>
  <c r="Q22" i="1" a="1"/>
  <c r="P22" i="1" a="1"/>
  <c r="P22" i="1" s="1"/>
  <c r="O22" i="1" a="1"/>
  <c r="O22" i="1" s="1"/>
  <c r="N22" i="1" a="1"/>
  <c r="N22" i="1" s="1"/>
  <c r="M22" i="1" a="1"/>
  <c r="M22" i="1" s="1"/>
  <c r="W21" i="1"/>
  <c r="W21" i="1" a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/>
  <c r="Q21" i="1" a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/>
  <c r="V20" i="1" a="1"/>
  <c r="U20" i="1" a="1"/>
  <c r="U20" i="1" s="1"/>
  <c r="T20" i="1"/>
  <c r="T20" i="1" a="1"/>
  <c r="S20" i="1" a="1"/>
  <c r="S20" i="1" s="1"/>
  <c r="R20" i="1"/>
  <c r="R20" i="1" a="1"/>
  <c r="Q20" i="1" a="1"/>
  <c r="Q20" i="1" s="1"/>
  <c r="P20" i="1" a="1"/>
  <c r="P20" i="1" s="1"/>
  <c r="O20" i="1"/>
  <c r="O20" i="1" a="1"/>
  <c r="N20" i="1"/>
  <c r="N20" i="1" a="1"/>
  <c r="M20" i="1" a="1"/>
  <c r="M20" i="1" s="1"/>
  <c r="W19" i="1" a="1"/>
  <c r="W19" i="1" s="1"/>
  <c r="V19" i="1" a="1"/>
  <c r="V19" i="1" s="1"/>
  <c r="U19" i="1"/>
  <c r="U19" i="1" a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/>
  <c r="T18" i="1" a="1"/>
  <c r="S18" i="1"/>
  <c r="S18" i="1" a="1"/>
  <c r="R18" i="1"/>
  <c r="R18" i="1" a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/>
  <c r="W17" i="1" a="1"/>
  <c r="V17" i="1" a="1"/>
  <c r="V17" i="1" s="1"/>
  <c r="U17" i="1" a="1"/>
  <c r="U17" i="1" s="1"/>
  <c r="T17" i="1" a="1"/>
  <c r="T17" i="1" s="1"/>
  <c r="S17" i="1"/>
  <c r="S17" i="1" a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/>
  <c r="Q16" i="1" a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/>
  <c r="V15" i="1" a="1"/>
  <c r="U15" i="1"/>
  <c r="U15" i="1" a="1"/>
  <c r="T15" i="1"/>
  <c r="T15" i="1" a="1"/>
  <c r="S15" i="1" a="1"/>
  <c r="S15" i="1" s="1"/>
  <c r="R15" i="1" a="1"/>
  <c r="R15" i="1" s="1"/>
  <c r="Q15" i="1" a="1"/>
  <c r="Q15" i="1" s="1"/>
  <c r="P15" i="1" a="1"/>
  <c r="P15" i="1" s="1"/>
  <c r="O15" i="1"/>
  <c r="O15" i="1" a="1"/>
  <c r="N15" i="1"/>
  <c r="N15" i="1" a="1"/>
  <c r="M15" i="1"/>
  <c r="M15" i="1" a="1"/>
  <c r="W14" i="1"/>
  <c r="W14" i="1" a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/>
  <c r="Q14" i="1" a="1"/>
  <c r="P14" i="1"/>
  <c r="P14" i="1" a="1"/>
  <c r="O14" i="1"/>
  <c r="O14" i="1" a="1"/>
  <c r="N14" i="1" a="1"/>
  <c r="N14" i="1" s="1"/>
  <c r="M14" i="1" a="1"/>
  <c r="M14" i="1" s="1"/>
  <c r="W13" i="1" a="1"/>
  <c r="W13" i="1" s="1"/>
  <c r="V13" i="1" a="1"/>
  <c r="V13" i="1" s="1"/>
  <c r="U13" i="1"/>
  <c r="U13" i="1" a="1"/>
  <c r="T13" i="1"/>
  <c r="T13" i="1" a="1"/>
  <c r="S13" i="1"/>
  <c r="S13" i="1" a="1"/>
  <c r="R13" i="1"/>
  <c r="R13" i="1" a="1"/>
  <c r="Q13" i="1" a="1"/>
  <c r="Q13" i="1" s="1"/>
  <c r="P13" i="1" a="1"/>
  <c r="P13" i="1" s="1"/>
  <c r="O13" i="1" a="1"/>
  <c r="O13" i="1" s="1"/>
  <c r="N13" i="1" a="1"/>
  <c r="N13" i="1" s="1"/>
  <c r="M13" i="1"/>
  <c r="M13" i="1" a="1"/>
  <c r="W12" i="1"/>
  <c r="W12" i="1" a="1"/>
  <c r="V12" i="1"/>
  <c r="V12" i="1" a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/>
  <c r="N12" i="1" a="1"/>
  <c r="M12" i="1"/>
  <c r="M12" i="1" a="1"/>
  <c r="W11" i="1" a="1"/>
  <c r="W11" i="1" s="1"/>
  <c r="V11" i="1" a="1"/>
  <c r="V11" i="1" s="1"/>
  <c r="U11" i="1" a="1"/>
  <c r="U11" i="1" s="1"/>
  <c r="T11" i="1" a="1"/>
  <c r="T11" i="1" s="1"/>
  <c r="S11" i="1"/>
  <c r="S11" i="1" a="1"/>
  <c r="R11" i="1"/>
  <c r="R11" i="1" a="1"/>
  <c r="Q11" i="1"/>
  <c r="Q11" i="1" a="1"/>
  <c r="P11" i="1"/>
  <c r="P11" i="1" a="1"/>
  <c r="O11" i="1" a="1"/>
  <c r="O11" i="1" s="1"/>
  <c r="N11" i="1" a="1"/>
  <c r="N11" i="1" s="1"/>
  <c r="M11" i="1" a="1"/>
  <c r="M11" i="1" s="1"/>
  <c r="W10" i="1" a="1"/>
  <c r="W10" i="1" s="1"/>
  <c r="V10" i="1"/>
  <c r="V10" i="1" a="1"/>
  <c r="U10" i="1"/>
  <c r="U10" i="1" a="1"/>
  <c r="T10" i="1"/>
  <c r="T10" i="1" a="1"/>
  <c r="S10" i="1"/>
  <c r="S10" i="1" a="1"/>
  <c r="R10" i="1" a="1"/>
  <c r="R10" i="1" s="1"/>
  <c r="Q10" i="1" a="1"/>
  <c r="Q10" i="1" s="1"/>
  <c r="P10" i="1" a="1"/>
  <c r="P10" i="1" s="1"/>
  <c r="O10" i="1" a="1"/>
  <c r="O10" i="1" s="1"/>
  <c r="N10" i="1"/>
  <c r="N10" i="1" a="1"/>
  <c r="M10" i="1"/>
  <c r="M10" i="1" a="1"/>
  <c r="W9" i="1"/>
  <c r="W9" i="1" a="1"/>
  <c r="V9" i="1"/>
  <c r="V9" i="1" a="1"/>
  <c r="U9" i="1" a="1"/>
  <c r="U9" i="1" s="1"/>
  <c r="T9" i="1" a="1"/>
  <c r="T9" i="1" s="1"/>
  <c r="S9" i="1" a="1"/>
  <c r="S9" i="1" s="1"/>
  <c r="R9" i="1" a="1"/>
  <c r="R9" i="1" s="1"/>
  <c r="Q9" i="1"/>
  <c r="Q9" i="1" a="1"/>
  <c r="P9" i="1"/>
  <c r="P9" i="1" a="1"/>
  <c r="O9" i="1"/>
  <c r="O9" i="1" a="1"/>
  <c r="N9" i="1"/>
  <c r="N9" i="1" a="1"/>
  <c r="M9" i="1" a="1"/>
  <c r="M9" i="1" s="1"/>
  <c r="W8" i="1" a="1"/>
  <c r="W8" i="1" s="1"/>
  <c r="V8" i="1" a="1"/>
  <c r="V8" i="1" s="1"/>
  <c r="U8" i="1" a="1"/>
  <c r="U8" i="1" s="1"/>
  <c r="T8" i="1"/>
  <c r="T8" i="1" a="1"/>
  <c r="S8" i="1"/>
  <c r="S8" i="1" a="1"/>
  <c r="R8" i="1"/>
  <c r="R8" i="1" a="1"/>
  <c r="Q8" i="1"/>
  <c r="Q8" i="1" a="1"/>
  <c r="P8" i="1" a="1"/>
  <c r="P8" i="1" s="1"/>
  <c r="O8" i="1" a="1"/>
  <c r="O8" i="1" s="1"/>
  <c r="N8" i="1" a="1"/>
  <c r="N8" i="1" s="1"/>
  <c r="M8" i="1" a="1"/>
  <c r="M8" i="1" s="1"/>
  <c r="W7" i="1"/>
  <c r="W7" i="1" a="1"/>
  <c r="V7" i="1" a="1"/>
  <c r="V7" i="1" s="1"/>
  <c r="U7" i="1"/>
  <c r="U7" i="1" a="1"/>
  <c r="T7" i="1"/>
  <c r="T7" i="1" a="1"/>
  <c r="S7" i="1" a="1"/>
  <c r="S7" i="1" s="1"/>
  <c r="R7" i="1" a="1"/>
  <c r="R7" i="1" s="1"/>
  <c r="Q7" i="1" a="1"/>
  <c r="Q7" i="1" s="1"/>
  <c r="P7" i="1" a="1"/>
  <c r="P7" i="1" s="1"/>
  <c r="O7" i="1"/>
  <c r="O7" i="1" a="1"/>
  <c r="N7" i="1" a="1"/>
  <c r="N7" i="1" s="1"/>
  <c r="M7" i="1"/>
  <c r="M7" i="1" a="1"/>
  <c r="W6" i="1"/>
  <c r="W6" i="1" a="1"/>
  <c r="V6" i="1" a="1"/>
  <c r="V6" i="1" s="1"/>
  <c r="U6" i="1" a="1"/>
  <c r="U6" i="1" s="1"/>
  <c r="T6" i="1" a="1"/>
  <c r="T6" i="1" s="1"/>
  <c r="S6" i="1" a="1"/>
  <c r="S6" i="1" s="1"/>
  <c r="R6" i="1"/>
  <c r="R6" i="1" a="1"/>
  <c r="Q6" i="1" a="1"/>
  <c r="Q6" i="1" s="1"/>
  <c r="P6" i="1"/>
  <c r="P6" i="1" a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/>
  <c r="V3" i="1" a="1"/>
  <c r="U3" i="1" a="1"/>
  <c r="U3" i="1" s="1"/>
  <c r="T3" i="1"/>
  <c r="T3" i="1" a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/>
  <c r="N3" i="1" a="1"/>
  <c r="M3" i="1" a="1"/>
  <c r="M3" i="1" s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<sst xmlns="http://schemas.openxmlformats.org/spreadsheetml/2006/main" count="1133" uniqueCount="87">
  <si>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</si>
  <si>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</si>
  <si>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</si>
  <si>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</si>
  <si>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</si>
  <si>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</si>
  <si>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</si>
  <si>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</si>
  <si>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</si>
  <si>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</si>
  <si>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</si>
  <si>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</si>
  <si>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</si>
  <si>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</si>
  <si>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</si>
  <si>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</si>
  <si>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Waste</t>
  </si>
  <si>
    <t>Service requested</t>
  </si>
  <si>
    <t>CIMS.CAN.AT.Waste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</si>
  <si>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</si>
  <si>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</si>
  <si>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</si>
  <si>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</si>
  <si>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</si>
  <si>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</si>
  <si>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</si>
  <si>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</si>
  <si>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</si>
  <si>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</si>
  <si>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</si>
  <si>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</si>
  <si>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</si>
  <si>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</si>
  <si>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</si>
  <si>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</si>
  <si>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</si>
  <si>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</si>
  <si>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</si>
  <si>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</si>
  <si>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</si>
  <si>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</si>
  <si>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</si>
  <si>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</si>
  <si>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</si>
  <si>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</si>
  <si>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</si>
  <si>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CIMS.CAN.AT.Waste.Sites</t>
  </si>
  <si>
    <t>Sites</t>
  </si>
  <si>
    <t>Fixed Ratio</t>
  </si>
  <si>
    <t>CIMS.CAN.AT.Waste.Sites.Large Sites</t>
  </si>
  <si>
    <t>CIMS.CAN.AT.Waste.Sites.Medium Sites</t>
  </si>
  <si>
    <t>CIMS.CAN.AT.Waste.Sites.Small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</si>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</sst>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B1A-868A-49BF-A302-121749066EE2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2443000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2158000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1730000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1724000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1865000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1773596.4430635001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1686672.56989142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1604008.8314060001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1525396.43861884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1450636.83527941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1379541.1963691399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1.125</v>
      </c>
      <c r="N12" cm="1">
        <f t="array" ref="N12">INDEX([2]!elec_price_mult,_xlfn.XMATCH($C12,[2]!region_CIMS),_xlfn.XMATCH(INDEX([2]!sector_CER_elec,_xlfn.XMATCH($D12,[2]!sector_CIMS)),[2]!elec_price_mult_index))</f>
        <v>1.125</v>
      </c>
      <c r="O12" cm="1">
        <f t="array" ref="O12">INDEX([2]!elec_price_mult,_xlfn.XMATCH($C12,[2]!region_CIMS),_xlfn.XMATCH(INDEX([2]!sector_CER_elec,_xlfn.XMATCH($D12,[2]!sector_CIMS)),[2]!elec_price_mult_index))</f>
        <v>1.125</v>
      </c>
      <c r="P12" cm="1">
        <f t="array" ref="P12">INDEX([2]!elec_price_mult,_xlfn.XMATCH($C12,[2]!region_CIMS),_xlfn.XMATCH(INDEX([2]!sector_CER_elec,_xlfn.XMATCH($D12,[2]!sector_CIMS)),[2]!elec_price_mult_index))</f>
        <v>1.125</v>
      </c>
      <c r="Q12" cm="1">
        <f t="array" ref="Q12">INDEX([2]!elec_price_mult,_xlfn.XMATCH($C12,[2]!region_CIMS),_xlfn.XMATCH(INDEX([2]!sector_CER_elec,_xlfn.XMATCH($D12,[2]!sector_CIMS)),[2]!elec_price_mult_index))</f>
        <v>1.125</v>
      </c>
      <c r="R12" cm="1">
        <f t="array" ref="R12">INDEX([2]!elec_price_mult,_xlfn.XMATCH($C12,[2]!region_CIMS),_xlfn.XMATCH(INDEX([2]!sector_CER_elec,_xlfn.XMATCH($D12,[2]!sector_CIMS)),[2]!elec_price_mult_index))</f>
        <v>1.125</v>
      </c>
      <c r="S12" cm="1">
        <f t="array" ref="S12">INDEX([2]!elec_price_mult,_xlfn.XMATCH($C12,[2]!region_CIMS),_xlfn.XMATCH(INDEX([2]!sector_CER_elec,_xlfn.XMATCH($D12,[2]!sector_CIMS)),[2]!elec_price_mult_index))</f>
        <v>1.125</v>
      </c>
      <c r="T12" cm="1">
        <f t="array" ref="T12">INDEX([2]!elec_price_mult,_xlfn.XMATCH($C12,[2]!region_CIMS),_xlfn.XMATCH(INDEX([2]!sector_CER_elec,_xlfn.XMATCH($D12,[2]!sector_CIMS)),[2]!elec_price_mult_index))</f>
        <v>1.125</v>
      </c>
      <c r="U12" cm="1">
        <f t="array" ref="U12">INDEX([2]!elec_price_mult,_xlfn.XMATCH($C12,[2]!region_CIMS),_xlfn.XMATCH(INDEX([2]!sector_CER_elec,_xlfn.XMATCH($D12,[2]!sector_CIMS)),[2]!elec_price_mult_index))</f>
        <v>1.125</v>
      </c>
      <c r="V12" cm="1">
        <f t="array" ref="V12">INDEX([2]!elec_price_mult,_xlfn.XMATCH($C12,[2]!region_CIMS),_xlfn.XMATCH(INDEX([2]!sector_CER_elec,_xlfn.XMATCH($D12,[2]!sector_CIMS)),[2]!elec_price_mult_index))</f>
        <v>1.125</v>
      </c>
      <c r="W12" cm="1">
        <f t="array" ref="W12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0.47039561661441998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0.47039561661441998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0.47039561661441998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0.47039561661441998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0.47039561661441998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0.47039561661441998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0.47039561661441998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0.47039561661441998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0.47039561661441998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0.47039561661441998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0.47039561661441998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0.44823238701849999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0.44823238701849999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0.44823238701849999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0.44823238701849999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0.44823238701849999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0.44823238701849999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0.44823238701849999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0.44823238701849999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0.44823238701849999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0.44823238701849999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0.44823238701849999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8.1371996367079993E-2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8.1371996367079993E-2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8.1371996367079993E-2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8.1371996367079993E-2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8.1371996367079993E-2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8.1371996367079993E-2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8.1371996367079993E-2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8.1371996367079993E-2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8.1371996367079993E-2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8.1371996367079993E-2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8.1371996367079993E-2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58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59</v>
      </c>
      <c r="K37" t="s">
        <v>55</v>
      </c>
      <c r="L37" t="s">
        <v>60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61</v>
      </c>
      <c r="K38" t="s">
        <v>55</v>
      </c>
      <c r="L38" t="s">
        <v>60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62</v>
      </c>
      <c r="K39" t="s">
        <v>55</v>
      </c>
      <c r="L39" t="s">
        <v>63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64</v>
      </c>
      <c r="K40" t="s">
        <v>65</v>
      </c>
      <c r="L40" t="s">
        <v>56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66</v>
      </c>
      <c r="K41" t="s">
        <v>55</v>
      </c>
      <c r="L41" t="s">
        <v>67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68</v>
      </c>
      <c r="K42" t="s">
        <v>69</v>
      </c>
      <c r="L42" t="s">
        <v>63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70</v>
      </c>
      <c r="H43" t="s">
        <v>71</v>
      </c>
      <c r="I43" t="s">
        <v>72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73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73</v>
      </c>
      <c r="G45" t="s">
        <v>59</v>
      </c>
      <c r="K45" t="s">
        <v>55</v>
      </c>
      <c r="L45" t="s">
        <v>60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73</v>
      </c>
      <c r="G46" t="s">
        <v>61</v>
      </c>
      <c r="K46" t="s">
        <v>55</v>
      </c>
      <c r="L46" t="s">
        <v>60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73</v>
      </c>
      <c r="G47" t="s">
        <v>62</v>
      </c>
      <c r="K47" t="s">
        <v>55</v>
      </c>
      <c r="L47" t="s">
        <v>63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73</v>
      </c>
      <c r="G48" t="s">
        <v>64</v>
      </c>
      <c r="K48" t="s">
        <v>65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73</v>
      </c>
      <c r="G49" t="s">
        <v>66</v>
      </c>
      <c r="K49" t="s">
        <v>55</v>
      </c>
      <c r="L49" t="s">
        <v>67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73</v>
      </c>
      <c r="G50" t="s">
        <v>74</v>
      </c>
      <c r="K50" t="s">
        <v>55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73</v>
      </c>
      <c r="G51" t="s">
        <v>68</v>
      </c>
      <c r="K51" t="s">
        <v>69</v>
      </c>
      <c r="L51" t="s">
        <v>63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73</v>
      </c>
      <c r="G52" t="s">
        <v>76</v>
      </c>
      <c r="K52" t="s">
        <v>55</v>
      </c>
      <c r="L52" t="s">
        <v>75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73</v>
      </c>
      <c r="G53" t="s">
        <v>17</v>
      </c>
      <c r="J53" t="s">
        <v>26</v>
      </c>
      <c r="K53" t="s">
        <v>69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73</v>
      </c>
      <c r="G54" t="s">
        <v>70</v>
      </c>
      <c r="H54" t="s">
        <v>77</v>
      </c>
      <c r="I54" t="s">
        <v>72</v>
      </c>
      <c r="K54" t="s">
        <v>69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78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78</v>
      </c>
      <c r="G56" t="s">
        <v>59</v>
      </c>
      <c r="K56" t="s">
        <v>55</v>
      </c>
      <c r="L56" t="s">
        <v>60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78</v>
      </c>
      <c r="G57" t="s">
        <v>61</v>
      </c>
      <c r="K57" t="s">
        <v>55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78</v>
      </c>
      <c r="G58" t="s">
        <v>62</v>
      </c>
      <c r="K58" t="s">
        <v>55</v>
      </c>
      <c r="L58" t="s">
        <v>63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78</v>
      </c>
      <c r="G59" t="s">
        <v>64</v>
      </c>
      <c r="K59" t="s">
        <v>65</v>
      </c>
      <c r="L59" t="s">
        <v>56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78</v>
      </c>
      <c r="G60" t="s">
        <v>66</v>
      </c>
      <c r="K60" t="s">
        <v>55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78</v>
      </c>
      <c r="G61" t="s">
        <v>74</v>
      </c>
      <c r="K61" t="s">
        <v>55</v>
      </c>
      <c r="L61" t="s">
        <v>75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78</v>
      </c>
      <c r="G62" t="s">
        <v>68</v>
      </c>
      <c r="K62" t="s">
        <v>69</v>
      </c>
      <c r="L62" t="s">
        <v>63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78</v>
      </c>
      <c r="G63" t="s">
        <v>76</v>
      </c>
      <c r="K63" t="s">
        <v>55</v>
      </c>
      <c r="L63" t="s">
        <v>75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78</v>
      </c>
      <c r="G64" t="s">
        <v>17</v>
      </c>
      <c r="J64" t="s">
        <v>26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78</v>
      </c>
      <c r="G65" t="s">
        <v>17</v>
      </c>
      <c r="J65" t="s">
        <v>31</v>
      </c>
      <c r="K65" t="s">
        <v>69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78</v>
      </c>
      <c r="G66" t="s">
        <v>70</v>
      </c>
      <c r="H66" t="s">
        <v>77</v>
      </c>
      <c r="I66" t="s">
        <v>72</v>
      </c>
      <c r="K66" t="s">
        <v>69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20</v>
      </c>
      <c r="K67" t="s">
        <v>21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G69" t="s">
        <v>54</v>
      </c>
      <c r="K69" t="s">
        <v>55</v>
      </c>
      <c r="L69" t="s">
        <v>56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G70" t="s">
        <v>57</v>
      </c>
      <c r="K70" t="s">
        <v>55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59</v>
      </c>
      <c r="K72" t="s">
        <v>55</v>
      </c>
      <c r="L72" t="s">
        <v>60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61</v>
      </c>
      <c r="K73" t="s">
        <v>55</v>
      </c>
      <c r="L73" t="s">
        <v>60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62</v>
      </c>
      <c r="K74" t="s">
        <v>55</v>
      </c>
      <c r="L74" t="s">
        <v>63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64</v>
      </c>
      <c r="K75" t="s">
        <v>65</v>
      </c>
      <c r="L75" t="s">
        <v>56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66</v>
      </c>
      <c r="K76" t="s">
        <v>55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68</v>
      </c>
      <c r="K77" t="s">
        <v>69</v>
      </c>
      <c r="L77" t="s">
        <v>63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70</v>
      </c>
      <c r="H78" t="s">
        <v>71</v>
      </c>
      <c r="I78" t="s">
        <v>72</v>
      </c>
      <c r="K78" t="s">
        <v>69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81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81</v>
      </c>
      <c r="G80" t="s">
        <v>59</v>
      </c>
      <c r="K80" t="s">
        <v>55</v>
      </c>
      <c r="L80" t="s">
        <v>60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81</v>
      </c>
      <c r="G81" t="s">
        <v>61</v>
      </c>
      <c r="K81" t="s">
        <v>55</v>
      </c>
      <c r="L81" t="s">
        <v>60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81</v>
      </c>
      <c r="G82" t="s">
        <v>62</v>
      </c>
      <c r="K82" t="s">
        <v>55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64</v>
      </c>
      <c r="K83" t="s">
        <v>65</v>
      </c>
      <c r="L83" t="s">
        <v>56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K84" t="s">
        <v>55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74</v>
      </c>
      <c r="K85" t="s">
        <v>55</v>
      </c>
      <c r="L85" t="s">
        <v>75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K86" t="s">
        <v>69</v>
      </c>
      <c r="L86" t="s">
        <v>63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76</v>
      </c>
      <c r="K87" t="s">
        <v>55</v>
      </c>
      <c r="L87" t="s">
        <v>75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17</v>
      </c>
      <c r="J88" t="s">
        <v>26</v>
      </c>
      <c r="K88" t="s">
        <v>69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70</v>
      </c>
      <c r="H89" t="s">
        <v>77</v>
      </c>
      <c r="I89" t="s">
        <v>72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82</v>
      </c>
      <c r="G91" t="s">
        <v>59</v>
      </c>
      <c r="K91" t="s">
        <v>55</v>
      </c>
      <c r="L91" t="s">
        <v>60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82</v>
      </c>
      <c r="G92" t="s">
        <v>61</v>
      </c>
      <c r="K92" t="s">
        <v>55</v>
      </c>
      <c r="L92" t="s">
        <v>60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82</v>
      </c>
      <c r="G93" t="s">
        <v>62</v>
      </c>
      <c r="K93" t="s">
        <v>55</v>
      </c>
      <c r="L93" t="s">
        <v>63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64</v>
      </c>
      <c r="K94" t="s">
        <v>65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K95" t="s">
        <v>55</v>
      </c>
      <c r="L95" t="s">
        <v>67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74</v>
      </c>
      <c r="K96" t="s">
        <v>55</v>
      </c>
      <c r="L96" t="s">
        <v>75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K97" t="s">
        <v>69</v>
      </c>
      <c r="L97" t="s">
        <v>63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76</v>
      </c>
      <c r="K98" t="s">
        <v>55</v>
      </c>
      <c r="L98" t="s">
        <v>75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17</v>
      </c>
      <c r="J99" t="s">
        <v>26</v>
      </c>
      <c r="K99" t="s">
        <v>69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17</v>
      </c>
      <c r="J100" t="s">
        <v>31</v>
      </c>
      <c r="K100" t="s">
        <v>69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70</v>
      </c>
      <c r="H101" t="s">
        <v>77</v>
      </c>
      <c r="I101" t="s">
        <v>72</v>
      </c>
      <c r="K101" t="s">
        <v>69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83</v>
      </c>
      <c r="G102" t="s">
        <v>20</v>
      </c>
      <c r="K102" t="s">
        <v>21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83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83</v>
      </c>
      <c r="G104" t="s">
        <v>54</v>
      </c>
      <c r="K104" t="s">
        <v>55</v>
      </c>
      <c r="L104" t="s">
        <v>56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83</v>
      </c>
      <c r="G105" t="s">
        <v>57</v>
      </c>
      <c r="K105" t="s">
        <v>55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59</v>
      </c>
      <c r="K107" t="s">
        <v>55</v>
      </c>
      <c r="L107" t="s">
        <v>60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61</v>
      </c>
      <c r="K108" t="s">
        <v>55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62</v>
      </c>
      <c r="K109" t="s">
        <v>55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64</v>
      </c>
      <c r="K110" t="s">
        <v>65</v>
      </c>
      <c r="L110" t="s">
        <v>56</v>
      </c>
      <c r="M110" cm="1">
        <f t="array" ref="M110">INDEX([3]!data,_xlfn.XMATCH(_xlfn.CONCAT(
SUBSTITUTE($A110,LEFT($A110,FIND($C110,$A110)+LEN($C110)-1),),
$F110),
[3]!index),_xlfn.XMATCH(_xlfn.CONCAT($C110,$G110),[3]!header))</f>
        <v>0.35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66</v>
      </c>
      <c r="K111" t="s">
        <v>55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68</v>
      </c>
      <c r="K112" t="s">
        <v>69</v>
      </c>
      <c r="L112" t="s">
        <v>63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70</v>
      </c>
      <c r="H113" t="s">
        <v>71</v>
      </c>
      <c r="I113" t="s">
        <v>72</v>
      </c>
      <c r="K113" t="s">
        <v>69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83</v>
      </c>
      <c r="F114" t="s">
        <v>85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83</v>
      </c>
      <c r="F115" t="s">
        <v>85</v>
      </c>
      <c r="G115" t="s">
        <v>59</v>
      </c>
      <c r="K115" t="s">
        <v>55</v>
      </c>
      <c r="L115" t="s">
        <v>60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83</v>
      </c>
      <c r="F116" t="s">
        <v>85</v>
      </c>
      <c r="G116" t="s">
        <v>61</v>
      </c>
      <c r="K116" t="s">
        <v>55</v>
      </c>
      <c r="L116" t="s">
        <v>60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83</v>
      </c>
      <c r="F117" t="s">
        <v>85</v>
      </c>
      <c r="G117" t="s">
        <v>62</v>
      </c>
      <c r="K117" t="s">
        <v>55</v>
      </c>
      <c r="L117" t="s">
        <v>63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83</v>
      </c>
      <c r="F118" t="s">
        <v>85</v>
      </c>
      <c r="G118" t="s">
        <v>64</v>
      </c>
      <c r="K118" t="s">
        <v>65</v>
      </c>
      <c r="L118" t="s">
        <v>56</v>
      </c>
      <c r="M118" cm="1">
        <f t="array" ref="M118">INDEX([3]!data,_xlfn.XMATCH(_xlfn.CONCAT(
SUBSTITUTE($A118,LEFT($A118,FIND($C118,$A118)+LEN($C118)-1),),
$F118),
[3]!index),_xlfn.XMATCH(_xlfn.CONCAT($C118,$G118),[3]!header))</f>
        <v>0.65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83</v>
      </c>
      <c r="F119" t="s">
        <v>85</v>
      </c>
      <c r="G119" t="s">
        <v>66</v>
      </c>
      <c r="K119" t="s">
        <v>55</v>
      </c>
      <c r="L119" t="s">
        <v>67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83</v>
      </c>
      <c r="F120" t="s">
        <v>85</v>
      </c>
      <c r="G120" t="s">
        <v>74</v>
      </c>
      <c r="K120" t="s">
        <v>55</v>
      </c>
      <c r="L120" t="s">
        <v>75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83</v>
      </c>
      <c r="F121" t="s">
        <v>85</v>
      </c>
      <c r="G121" t="s">
        <v>68</v>
      </c>
      <c r="K121" t="s">
        <v>69</v>
      </c>
      <c r="L121" t="s">
        <v>63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83</v>
      </c>
      <c r="F122" t="s">
        <v>85</v>
      </c>
      <c r="G122" t="s">
        <v>76</v>
      </c>
      <c r="K122" t="s">
        <v>55</v>
      </c>
      <c r="L122" t="s">
        <v>75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83</v>
      </c>
      <c r="F123" t="s">
        <v>85</v>
      </c>
      <c r="G123" t="s">
        <v>17</v>
      </c>
      <c r="J123" t="s">
        <v>26</v>
      </c>
      <c r="K123" t="s">
        <v>69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83</v>
      </c>
      <c r="F124" t="s">
        <v>85</v>
      </c>
      <c r="G124" t="s">
        <v>70</v>
      </c>
      <c r="H124" t="s">
        <v>77</v>
      </c>
      <c r="I124" t="s">
        <v>72</v>
      </c>
      <c r="K124" t="s">
        <v>69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83</v>
      </c>
      <c r="F125" t="s">
        <v>86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83</v>
      </c>
      <c r="F126" t="s">
        <v>86</v>
      </c>
      <c r="G126" t="s">
        <v>59</v>
      </c>
      <c r="K126" t="s">
        <v>55</v>
      </c>
      <c r="L126" t="s">
        <v>60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83</v>
      </c>
      <c r="F127" t="s">
        <v>86</v>
      </c>
      <c r="G127" t="s">
        <v>61</v>
      </c>
      <c r="K127" t="s">
        <v>55</v>
      </c>
      <c r="L127" t="s">
        <v>60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83</v>
      </c>
      <c r="F128" t="s">
        <v>86</v>
      </c>
      <c r="G128" t="s">
        <v>62</v>
      </c>
      <c r="K128" t="s">
        <v>55</v>
      </c>
      <c r="L128" t="s">
        <v>63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83</v>
      </c>
      <c r="F129" t="s">
        <v>86</v>
      </c>
      <c r="G129" t="s">
        <v>64</v>
      </c>
      <c r="K129" t="s">
        <v>65</v>
      </c>
      <c r="L129" t="s">
        <v>56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83</v>
      </c>
      <c r="F130" t="s">
        <v>86</v>
      </c>
      <c r="G130" t="s">
        <v>66</v>
      </c>
      <c r="K130" t="s">
        <v>55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83</v>
      </c>
      <c r="F131" t="s">
        <v>86</v>
      </c>
      <c r="G131" t="s">
        <v>74</v>
      </c>
      <c r="K131" t="s">
        <v>55</v>
      </c>
      <c r="L131" t="s">
        <v>75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83</v>
      </c>
      <c r="F132" t="s">
        <v>86</v>
      </c>
      <c r="G132" t="s">
        <v>68</v>
      </c>
      <c r="K132" t="s">
        <v>69</v>
      </c>
      <c r="L132" t="s">
        <v>63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83</v>
      </c>
      <c r="F133" t="s">
        <v>86</v>
      </c>
      <c r="G133" t="s">
        <v>76</v>
      </c>
      <c r="K133" t="s">
        <v>55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83</v>
      </c>
      <c r="F134" t="s">
        <v>86</v>
      </c>
      <c r="G134" t="s">
        <v>17</v>
      </c>
      <c r="J134" t="s">
        <v>26</v>
      </c>
      <c r="K134" t="s">
        <v>69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83</v>
      </c>
      <c r="F135" t="s">
        <v>86</v>
      </c>
      <c r="G135" t="s">
        <v>17</v>
      </c>
      <c r="J135" t="s">
        <v>31</v>
      </c>
      <c r="K135" t="s">
        <v>69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83</v>
      </c>
      <c r="F136" t="s">
        <v>86</v>
      </c>
      <c r="G136" t="s">
        <v>70</v>
      </c>
      <c r="H136" t="s">
        <v>77</v>
      </c>
      <c r="I136" t="s">
        <v>72</v>
      </c>
      <c r="K136" t="s">
        <v>69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2025-03-24T23:29:13Z</dcterms:created>
  <dcterms:modified xsi:type="dcterms:W3CDTF">2025-03-24T23:29:13Z</dcterms:modified>
</cp:coreProperties>
</file>