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Prov\"/>
    </mc:Choice>
  </mc:AlternateContent>
  <xr:revisionPtr revIDLastSave="0" documentId="8_{311C727F-F67B-44E8-9CA3-C33E44AC4EBF}" xr6:coauthVersionLast="47" xr6:coauthVersionMax="47" xr10:uidLastSave="{00000000-0000-0000-0000-000000000000}"/>
  <bookViews>
    <workbookView xWindow="-120" yWindow="-120" windowWidth="29040" windowHeight="15720" xr2:uid="{D760C46E-DD87-4401-A973-07B05F722D1C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S9" i="1"/>
  <c r="R9" i="1"/>
  <c r="Q9" i="1"/>
  <c r="P9" i="1"/>
  <c r="O9" i="1"/>
  <c r="W6" i="1"/>
  <c r="V6" i="1"/>
  <c r="U6" i="1"/>
  <c r="T6" i="1"/>
  <c r="S6" i="1"/>
  <c r="R6" i="1"/>
  <c r="Q6" i="1"/>
  <c r="P6" i="1"/>
  <c r="O6" i="1"/>
  <c r="W3" i="1"/>
  <c r="V3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<sst xmlns="http://schemas.openxmlformats.org/spreadsheetml/2006/main" count="80" uniqueCount="29">
  <si>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</si>
  <si>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</si>
  <si>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</si>
  <si>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</si>
  <si>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</si>
  <si>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</si>
  <si>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</si>
  <si>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</si>
  <si>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</si>
  <si>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</si>
  <si>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</si>
  <si>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</si>
  <si>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</si>
  <si>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</si>
  <si>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CIMS.CAN.BC.Fuel Blends.Gasoline_Transportation</t>
  </si>
  <si>
    <t>BC</t>
  </si>
  <si>
    <t>Gasoline_Transportation</t>
  </si>
  <si>
    <t>Market share_class_min</t>
  </si>
  <si>
    <t>%</t>
  </si>
  <si>
    <t>https://www.bclaws.gov.bc.ca/civix/document/id/complete/statreg/394_2008_pit#pit7</t>
  </si>
  <si>
    <t>Ethanol</t>
  </si>
  <si>
    <t>Market share_class</t>
  </si>
  <si>
    <t>Renewable Gasoline</t>
  </si>
  <si>
    <t>CIMS.CAN.BC.Fuel Blends.Diesel_Transportation</t>
  </si>
  <si>
    <t>Diesel_Transportation</t>
  </si>
  <si>
    <t>Biodiesel</t>
  </si>
  <si>
    <t>Renewable Diesel</t>
  </si>
  <si>
    <t>CIMS.CAN.BC.Fuel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</si>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</sst>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3BBE-BFED-4247-9378-69470EF7C75C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L3" t="s">
        <v>18</v>
      </c>
      <c r="M3">
        <v>0</v>
      </c>
      <c r="N3">
        <v>0</v>
      </c>
      <c r="O3">
        <f t="shared" ref="O3:P3" ca="1" si="0">0.67*0.05/(0.67*0.05+1*0.95)</f>
        <v>3.4062023385866808E-2</v>
      </c>
      <c r="P3">
        <f t="shared" ca="1" si="0"/>
        <v>3.4062023385866808E-2</v>
      </c>
      <c r="Q3">
        <f ca="1">0.67*0.05/(0.67*0.05+1*0.95)</f>
        <v>3.4062023385866808E-2</v>
      </c>
      <c r="R3">
        <f ca="1">0.67*0.05/(0.67*0.05+1*0.95)</f>
        <v>3.4062023385866808E-2</v>
      </c>
      <c r="S3">
        <f ca="1">0.67*0.05/(0.67*0.05+1*0.95)</f>
        <v>3.4062023385866808E-2</v>
      </c>
      <c r="T3">
        <f t="shared" ref="T3:W3" ca="1" si="1">S3</f>
        <v>3.4062023385866808E-2</v>
      </c>
      <c r="U3">
        <f t="shared" ca="1" si="1"/>
        <v>3.4062023385866808E-2</v>
      </c>
      <c r="V3">
        <f t="shared" ca="1" si="1"/>
        <v>3.4062023385866808E-2</v>
      </c>
      <c r="W3">
        <f t="shared" ca="1" si="1"/>
        <v>3.4062023385866808E-2</v>
      </c>
      <c r="X3" t="s">
        <v>19</v>
      </c>
    </row>
    <row r="4" spans="1:24" x14ac:dyDescent="0.25">
      <c r="A4" t="s">
        <v>14</v>
      </c>
      <c r="B4" t="s">
        <v>5</v>
      </c>
      <c r="C4" t="s">
        <v>15</v>
      </c>
      <c r="E4" t="s">
        <v>16</v>
      </c>
      <c r="F4" t="s">
        <v>20</v>
      </c>
      <c r="G4" t="s">
        <v>21</v>
      </c>
      <c r="H4" t="s">
        <v>16</v>
      </c>
    </row>
    <row r="5" spans="1:24" x14ac:dyDescent="0.25">
      <c r="A5" t="s">
        <v>14</v>
      </c>
      <c r="B5" t="s">
        <v>5</v>
      </c>
      <c r="C5" t="s">
        <v>15</v>
      </c>
      <c r="E5" t="s">
        <v>16</v>
      </c>
      <c r="F5" t="s">
        <v>22</v>
      </c>
      <c r="G5" t="s">
        <v>21</v>
      </c>
      <c r="H5" t="s">
        <v>16</v>
      </c>
    </row>
    <row r="6" spans="1:24" x14ac:dyDescent="0.25">
      <c r="A6" t="s">
        <v>23</v>
      </c>
      <c r="B6" t="s">
        <v>5</v>
      </c>
      <c r="C6" t="s">
        <v>15</v>
      </c>
      <c r="E6" t="s">
        <v>24</v>
      </c>
      <c r="G6" t="s">
        <v>17</v>
      </c>
      <c r="H6" t="s">
        <v>24</v>
      </c>
      <c r="L6" t="s">
        <v>18</v>
      </c>
      <c r="M6">
        <v>0</v>
      </c>
      <c r="N6">
        <v>0</v>
      </c>
      <c r="O6">
        <f t="shared" ref="O6:P6" ca="1" si="2">0.87*0.04/(0.87*0.04+1*0.96)</f>
        <v>3.4981905910735828E-2</v>
      </c>
      <c r="P6">
        <f t="shared" ca="1" si="2"/>
        <v>3.4981905910735828E-2</v>
      </c>
      <c r="Q6">
        <f ca="1">0.87*0.04/(0.87*0.04+1*0.96)</f>
        <v>3.4981905910735828E-2</v>
      </c>
      <c r="R6">
        <f ca="1">0.87*0.08/(0.87*0.08+1*0.92)</f>
        <v>7.0331447049312851E-2</v>
      </c>
      <c r="S6">
        <f ca="1">0.87*0.08/(0.87*0.08+1*0.92)</f>
        <v>7.0331447049312851E-2</v>
      </c>
      <c r="T6">
        <f t="shared" ref="T6:W6" ca="1" si="3">S6</f>
        <v>7.0331447049312851E-2</v>
      </c>
      <c r="U6">
        <f t="shared" ca="1" si="3"/>
        <v>7.0331447049312851E-2</v>
      </c>
      <c r="V6">
        <f t="shared" ca="1" si="3"/>
        <v>7.0331447049312851E-2</v>
      </c>
      <c r="W6">
        <f t="shared" ca="1" si="3"/>
        <v>7.0331447049312851E-2</v>
      </c>
      <c r="X6" t="s">
        <v>19</v>
      </c>
    </row>
    <row r="7" spans="1:24" x14ac:dyDescent="0.25">
      <c r="A7" t="s">
        <v>23</v>
      </c>
      <c r="B7" t="s">
        <v>5</v>
      </c>
      <c r="C7" t="s">
        <v>15</v>
      </c>
      <c r="E7" t="s">
        <v>24</v>
      </c>
      <c r="F7" t="s">
        <v>25</v>
      </c>
      <c r="G7" t="s">
        <v>21</v>
      </c>
      <c r="H7" t="s">
        <v>24</v>
      </c>
    </row>
    <row r="8" spans="1:24" x14ac:dyDescent="0.25">
      <c r="A8" t="s">
        <v>23</v>
      </c>
      <c r="B8" t="s">
        <v>5</v>
      </c>
      <c r="C8" t="s">
        <v>15</v>
      </c>
      <c r="E8" t="s">
        <v>24</v>
      </c>
      <c r="F8" t="s">
        <v>26</v>
      </c>
      <c r="G8" t="s">
        <v>21</v>
      </c>
      <c r="H8" t="s">
        <v>24</v>
      </c>
    </row>
    <row r="9" spans="1:24" x14ac:dyDescent="0.25">
      <c r="A9" t="s">
        <v>27</v>
      </c>
      <c r="B9" t="s">
        <v>5</v>
      </c>
      <c r="C9" t="s">
        <v>15</v>
      </c>
      <c r="E9" t="s">
        <v>28</v>
      </c>
      <c r="G9" t="s">
        <v>17</v>
      </c>
      <c r="H9" t="s">
        <v>28</v>
      </c>
      <c r="L9" t="s">
        <v>18</v>
      </c>
      <c r="M9">
        <v>0</v>
      </c>
      <c r="N9">
        <v>0</v>
      </c>
      <c r="O9">
        <f t="shared" ref="O9:P9" ca="1" si="4">0.87*0.04/(0.87*0.04+1*0.96)</f>
        <v>3.4981905910735828E-2</v>
      </c>
      <c r="P9">
        <f t="shared" ca="1" si="4"/>
        <v>3.4981905910735828E-2</v>
      </c>
      <c r="Q9">
        <f ca="1">0.87*0.04/(0.87*0.04+1*0.96)</f>
        <v>3.4981905910735828E-2</v>
      </c>
      <c r="R9">
        <f ca="1">0.87*0.08/(0.87*0.08+1*0.92)</f>
        <v>7.0331447049312851E-2</v>
      </c>
      <c r="S9">
        <f ca="1">0.87*0.08/(0.87*0.08+1*0.92)</f>
        <v>7.0331447049312851E-2</v>
      </c>
      <c r="T9">
        <f ca="1">S9</f>
        <v>7.0331447049312851E-2</v>
      </c>
      <c r="U9">
        <f ca="1">T9</f>
        <v>7.0331447049312851E-2</v>
      </c>
      <c r="V9">
        <f ca="1">U9</f>
        <v>7.0331447049312851E-2</v>
      </c>
      <c r="W9">
        <f ca="1">V9</f>
        <v>7.0331447049312851E-2</v>
      </c>
      <c r="X9" t="s">
        <v>19</v>
      </c>
    </row>
    <row r="10" spans="1:24" x14ac:dyDescent="0.25">
      <c r="A10" t="s">
        <v>27</v>
      </c>
      <c r="B10" t="s">
        <v>5</v>
      </c>
      <c r="C10" t="s">
        <v>15</v>
      </c>
      <c r="E10" t="s">
        <v>28</v>
      </c>
      <c r="F10" t="s">
        <v>25</v>
      </c>
      <c r="G10" t="s">
        <v>21</v>
      </c>
      <c r="H10" t="s">
        <v>28</v>
      </c>
    </row>
    <row r="11" spans="1:24" x14ac:dyDescent="0.25">
      <c r="A11" t="s">
        <v>27</v>
      </c>
      <c r="B11" t="s">
        <v>5</v>
      </c>
      <c r="C11" t="s">
        <v>15</v>
      </c>
      <c r="E11" t="s">
        <v>28</v>
      </c>
      <c r="F11" t="s">
        <v>26</v>
      </c>
      <c r="G11" t="s">
        <v>21</v>
      </c>
      <c r="H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2025-06-09T19:14:35Z</dcterms:created>
  <dcterms:modified xsi:type="dcterms:W3CDTF">2025-06-09T19:14:35Z</dcterms:modified>
</cp:coreProperties>
</file>