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base\"/>
    </mc:Choice>
  </mc:AlternateContent>
  <xr:revisionPtr revIDLastSave="0" documentId="8_{7BEC0F48-9557-4666-8882-CC6C4C1471F4}" xr6:coauthVersionLast="47" xr6:coauthVersionMax="47" xr10:uidLastSave="{00000000-0000-0000-0000-000000000000}"/>
  <bookViews>
    <workbookView xWindow="28680" yWindow="-120" windowWidth="29040" windowHeight="15720" xr2:uid="{DD669622-9843-46B5-9D9A-DA3BCA6E325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<sst xmlns="http://schemas.openxmlformats.org/spreadsheetml/2006/main" count="45" uniqueCount="29">
  <si>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</si>
  <si>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</si>
  <si>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</si>
  <si>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</si>
  <si>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</si>
  <si>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</si>
  <si>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</si>
  <si>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</si>
  <si>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</si>
  <si>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</si>
  <si>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</si>
  <si>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</si>
  <si>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</si>
  <si>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</si>
  <si>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</si>
  <si>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</si>
  <si>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</si>
  <si>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CIMS.CAN.AT</t>
  </si>
  <si>
    <t>n/a</t>
  </si>
  <si>
    <t>unit</t>
  </si>
  <si>
    <t>AT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</si>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</sst>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pyCIMS_GDP" refersTo="='Macro'!$D$59:$R$74"/>
      <definedName name="pyCIMS_population" refersTo="='Macro'!$D$4:$R$19"/>
      <definedName name="py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4">
          <cell r="D4" t="str">
            <v>Brent</v>
          </cell>
          <cell r="E4" t="str">
            <v>Oil</v>
          </cell>
          <cell r="F4">
            <v>2020</v>
          </cell>
          <cell r="G4" t="str">
            <v>USD</v>
          </cell>
          <cell r="H4" t="str">
            <v>bbl</v>
          </cell>
          <cell r="I4" t="str">
            <v>CER</v>
          </cell>
          <cell r="K4">
            <v>77.624814851455724</v>
          </cell>
          <cell r="L4">
            <v>77.624814851455724</v>
          </cell>
          <cell r="M4">
            <v>101.39911303920623</v>
          </cell>
          <cell r="N4">
            <v>60.837965156576949</v>
          </cell>
          <cell r="O4">
            <v>72.811378070272852</v>
          </cell>
          <cell r="P4">
            <v>75.993051453005904</v>
          </cell>
          <cell r="Q4">
            <v>71.993417166005571</v>
          </cell>
          <cell r="R4">
            <v>71.993417166005571</v>
          </cell>
        </row>
        <row r="5">
          <cell r="D5" t="str">
            <v>West Texas Intermediate (WTI)</v>
          </cell>
          <cell r="E5" t="str">
            <v>Oil</v>
          </cell>
          <cell r="F5">
            <v>2020</v>
          </cell>
          <cell r="G5" t="str">
            <v>USD</v>
          </cell>
          <cell r="H5" t="str">
            <v>bbl</v>
          </cell>
          <cell r="I5" t="str">
            <v>CER</v>
          </cell>
          <cell r="K5">
            <v>80.510277023790977</v>
          </cell>
          <cell r="L5">
            <v>80.510277023790977</v>
          </cell>
          <cell r="M5">
            <v>101.23700842278313</v>
          </cell>
          <cell r="N5">
            <v>56.593726379407435</v>
          </cell>
          <cell r="O5">
            <v>70.058740276108168</v>
          </cell>
          <cell r="P5">
            <v>73.593270880805719</v>
          </cell>
          <cell r="Q5">
            <v>69.593636593805385</v>
          </cell>
          <cell r="R5">
            <v>69.593636593805385</v>
          </cell>
        </row>
        <row r="6">
          <cell r="D6" t="str">
            <v>Western Canadian Select (WCS)</v>
          </cell>
          <cell r="E6" t="str">
            <v>Oil</v>
          </cell>
          <cell r="F6">
            <v>2020</v>
          </cell>
          <cell r="G6" t="str">
            <v>USD</v>
          </cell>
          <cell r="H6" t="str">
            <v>bbl</v>
          </cell>
          <cell r="I6" t="str">
            <v>CER</v>
          </cell>
          <cell r="K6">
            <v>52.152776124136977</v>
          </cell>
          <cell r="L6">
            <v>52.152776124136977</v>
          </cell>
          <cell r="M6">
            <v>83.589219181497086</v>
          </cell>
          <cell r="N6">
            <v>40.725433300622093</v>
          </cell>
          <cell r="O6">
            <v>56.47426734117483</v>
          </cell>
          <cell r="P6">
            <v>61.594368019804797</v>
          </cell>
          <cell r="Q6">
            <v>57.594733732804457</v>
          </cell>
          <cell r="R6">
            <v>57.594733732804457</v>
          </cell>
        </row>
        <row r="7">
          <cell r="D7" t="str">
            <v>Canadian Light Sweet (CLS)</v>
          </cell>
          <cell r="E7" t="str">
            <v>Oil</v>
          </cell>
          <cell r="F7">
            <v>2020</v>
          </cell>
          <cell r="G7" t="str">
            <v>USD</v>
          </cell>
          <cell r="H7" t="str">
            <v>bbl</v>
          </cell>
          <cell r="I7" t="str">
            <v>CER</v>
          </cell>
          <cell r="K7">
            <v>63.12185516878214</v>
          </cell>
          <cell r="L7">
            <v>63.12185516878214</v>
          </cell>
          <cell r="M7">
            <v>83.643254053638174</v>
          </cell>
          <cell r="N7">
            <v>66.803155547502755</v>
          </cell>
          <cell r="O7">
            <v>82.48669449603068</v>
          </cell>
          <cell r="P7">
            <v>92.55153740118719</v>
          </cell>
          <cell r="Q7">
            <v>85.336197147438611</v>
          </cell>
          <cell r="R7">
            <v>85.336197147438611</v>
          </cell>
        </row>
        <row r="8">
          <cell r="D8" t="str">
            <v>Henry Hub</v>
          </cell>
          <cell r="E8" t="str">
            <v>Natural Gas</v>
          </cell>
          <cell r="F8">
            <v>2020</v>
          </cell>
          <cell r="G8" t="str">
            <v>USD</v>
          </cell>
          <cell r="H8" t="str">
            <v>MMBtu</v>
          </cell>
          <cell r="I8" t="str">
            <v>CER</v>
          </cell>
          <cell r="K8">
            <v>12.09484683970792</v>
          </cell>
          <cell r="L8">
            <v>12.09484683970792</v>
          </cell>
          <cell r="M8">
            <v>5.4809784896361426</v>
          </cell>
          <cell r="N8">
            <v>3.0581775298508642</v>
          </cell>
          <cell r="O8">
            <v>4.0159752892476659</v>
          </cell>
          <cell r="P8">
            <v>3.5996708583002786</v>
          </cell>
          <cell r="Q8">
            <v>3.5996708583002786</v>
          </cell>
          <cell r="R8">
            <v>3.7556565954932908</v>
          </cell>
        </row>
        <row r="9">
          <cell r="D9" t="str">
            <v>Nova Inventory Transfer (NIT)</v>
          </cell>
          <cell r="E9" t="str">
            <v>Natural Gas</v>
          </cell>
          <cell r="F9">
            <v>2020</v>
          </cell>
          <cell r="G9" t="str">
            <v>USD</v>
          </cell>
          <cell r="H9" t="str">
            <v>MMBtu</v>
          </cell>
          <cell r="I9" t="str">
            <v>CER</v>
          </cell>
          <cell r="K9">
            <v>10.156284763586822</v>
          </cell>
          <cell r="L9">
            <v>10.156284763586822</v>
          </cell>
          <cell r="M9">
            <v>4.3529394956316887</v>
          </cell>
          <cell r="N9">
            <v>2.4527921015320051</v>
          </cell>
          <cell r="O9">
            <v>2.9909258420177003</v>
          </cell>
          <cell r="P9">
            <v>2.5533665288209977</v>
          </cell>
          <cell r="Q9">
            <v>2.8797366866402228</v>
          </cell>
          <cell r="R9">
            <v>3.0453215461220355</v>
          </cell>
        </row>
        <row r="11">
          <cell r="D11" t="str">
            <v>Brent</v>
          </cell>
          <cell r="E11" t="str">
            <v>Oil</v>
          </cell>
          <cell r="F11">
            <v>2020</v>
          </cell>
          <cell r="G11" t="str">
            <v>CAD</v>
          </cell>
          <cell r="H11" t="str">
            <v>GJ</v>
          </cell>
          <cell r="I11" t="str">
            <v>calc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</row>
        <row r="12">
          <cell r="D12" t="str">
            <v>West Texas Intermediate (WTI)</v>
          </cell>
          <cell r="E12" t="str">
            <v>Oil</v>
          </cell>
          <cell r="F12">
            <v>2020</v>
          </cell>
          <cell r="G12" t="str">
            <v>CAD</v>
          </cell>
          <cell r="H12" t="str">
            <v>GJ</v>
          </cell>
          <cell r="I12" t="str">
            <v>calc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</row>
        <row r="13">
          <cell r="D13" t="str">
            <v>Western Canadian Select (WCS)</v>
          </cell>
          <cell r="E13" t="str">
            <v>Oil</v>
          </cell>
          <cell r="F13">
            <v>2020</v>
          </cell>
          <cell r="G13" t="str">
            <v>CAD</v>
          </cell>
          <cell r="H13" t="str">
            <v>GJ</v>
          </cell>
          <cell r="I13" t="str">
            <v>calc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</row>
        <row r="14">
          <cell r="D14" t="str">
            <v>Canadian Light Sweet (CLS)</v>
          </cell>
          <cell r="E14" t="str">
            <v>Oil</v>
          </cell>
          <cell r="F14">
            <v>2020</v>
          </cell>
          <cell r="G14" t="str">
            <v>CAD</v>
          </cell>
          <cell r="H14" t="str">
            <v>GJ</v>
          </cell>
          <cell r="I14" t="str">
            <v>calc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</row>
        <row r="15">
          <cell r="D15" t="str">
            <v>Henry Hub</v>
          </cell>
          <cell r="E15" t="str">
            <v>Natural Gas</v>
          </cell>
          <cell r="F15">
            <v>2020</v>
          </cell>
          <cell r="G15" t="str">
            <v>CAD</v>
          </cell>
          <cell r="H15" t="str">
            <v>GJ</v>
          </cell>
          <cell r="I15" t="str">
            <v>calc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</row>
        <row r="16">
          <cell r="D16" t="str">
            <v>Nova Inventory Transfer (NIT)</v>
          </cell>
          <cell r="E16" t="str">
            <v>Natural Gas</v>
          </cell>
          <cell r="F16">
            <v>2020</v>
          </cell>
          <cell r="G16" t="str">
            <v>CAD</v>
          </cell>
          <cell r="H16" t="str">
            <v>GJ</v>
          </cell>
          <cell r="I16" t="str">
            <v>calc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</row>
        <row r="17">
          <cell r="D17" t="str">
            <v>Production cost</v>
          </cell>
          <cell r="E17" t="str">
            <v>Electricity</v>
          </cell>
          <cell r="F17">
            <v>2020</v>
          </cell>
          <cell r="G17" t="str">
            <v>CAD</v>
          </cell>
          <cell r="H17" t="str">
            <v>GJ</v>
          </cell>
          <cell r="I17" t="str">
            <v>pyCIMS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</row>
        <row r="18">
          <cell r="D18" t="str">
            <v>Production cost</v>
          </cell>
          <cell r="E18" t="str">
            <v>Electricity</v>
          </cell>
          <cell r="F18">
            <v>2020</v>
          </cell>
          <cell r="G18" t="str">
            <v>CAD</v>
          </cell>
          <cell r="H18" t="str">
            <v>GJ</v>
          </cell>
          <cell r="I18" t="str">
            <v>pyCIMS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</row>
        <row r="19">
          <cell r="D19" t="str">
            <v>Production cost</v>
          </cell>
          <cell r="E19" t="str">
            <v>Electricity</v>
          </cell>
          <cell r="F19">
            <v>2020</v>
          </cell>
          <cell r="G19" t="str">
            <v>CAD</v>
          </cell>
          <cell r="H19" t="str">
            <v>GJ</v>
          </cell>
          <cell r="I19" t="str">
            <v>pyCIMS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</row>
        <row r="26">
          <cell r="B26" t="str">
            <v>CM</v>
          </cell>
        </row>
        <row r="27">
          <cell r="B27" t="str">
            <v>CNZ</v>
          </cell>
        </row>
        <row r="59">
          <cell r="D59" t="str">
            <v>Residential</v>
          </cell>
          <cell r="E59" t="str">
            <v>Natural Gas</v>
          </cell>
          <cell r="F59">
            <v>2020</v>
          </cell>
          <cell r="G59" t="str">
            <v>CAD</v>
          </cell>
          <cell r="H59" t="str">
            <v>GJ</v>
          </cell>
          <cell r="I59" t="str">
            <v>CER (avg calc)</v>
          </cell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</row>
        <row r="60">
          <cell r="D60" t="str">
            <v>Residential</v>
          </cell>
          <cell r="E60" t="str">
            <v>Natural Gas</v>
          </cell>
          <cell r="F60">
            <v>2020</v>
          </cell>
          <cell r="G60" t="str">
            <v>CAD</v>
          </cell>
          <cell r="H60" t="str">
            <v>GJ</v>
          </cell>
          <cell r="I60" t="str">
            <v>CER (avg calc)</v>
          </cell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</row>
        <row r="61">
          <cell r="D61" t="str">
            <v>Residential</v>
          </cell>
          <cell r="E61" t="str">
            <v>Oil</v>
          </cell>
          <cell r="F61">
            <v>2020</v>
          </cell>
          <cell r="G61" t="str">
            <v>CAD</v>
          </cell>
          <cell r="H61" t="str">
            <v>GJ</v>
          </cell>
          <cell r="I61" t="str">
            <v>CER (weighted avg calc)</v>
          </cell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</row>
        <row r="62">
          <cell r="D62" t="str">
            <v>Residential</v>
          </cell>
          <cell r="E62" t="str">
            <v>Oil</v>
          </cell>
          <cell r="F62">
            <v>2020</v>
          </cell>
          <cell r="G62" t="str">
            <v>CAD</v>
          </cell>
          <cell r="H62" t="str">
            <v>GJ</v>
          </cell>
          <cell r="I62" t="str">
            <v>CER</v>
          </cell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</row>
        <row r="63">
          <cell r="D63" t="str">
            <v>Residential</v>
          </cell>
          <cell r="E63" t="str">
            <v>Oil</v>
          </cell>
          <cell r="F63">
            <v>2020</v>
          </cell>
          <cell r="G63" t="str">
            <v>CAD</v>
          </cell>
          <cell r="H63" t="str">
            <v>GJ</v>
          </cell>
          <cell r="I63" t="str">
            <v>CER</v>
          </cell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</row>
        <row r="64">
          <cell r="D64" t="str">
            <v>Residential</v>
          </cell>
          <cell r="E64" t="str">
            <v>Oil</v>
          </cell>
          <cell r="F64">
            <v>2020</v>
          </cell>
          <cell r="G64" t="str">
            <v>CAD</v>
          </cell>
          <cell r="H64" t="str">
            <v>GJ</v>
          </cell>
          <cell r="I64" t="str">
            <v>CER</v>
          </cell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</row>
        <row r="65">
          <cell r="D65" t="str">
            <v>Residential</v>
          </cell>
          <cell r="E65" t="str">
            <v>Oil</v>
          </cell>
          <cell r="F65">
            <v>2020</v>
          </cell>
          <cell r="G65" t="str">
            <v>CAD</v>
          </cell>
          <cell r="H65" t="str">
            <v>GJ</v>
          </cell>
          <cell r="I65" t="str">
            <v>CER</v>
          </cell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</row>
        <row r="66">
          <cell r="D66" t="str">
            <v>Residential</v>
          </cell>
          <cell r="E66" t="str">
            <v>Oil</v>
          </cell>
          <cell r="F66">
            <v>2020</v>
          </cell>
          <cell r="G66" t="str">
            <v>CAD</v>
          </cell>
          <cell r="H66" t="str">
            <v>GJ</v>
          </cell>
          <cell r="I66" t="str">
            <v>CER</v>
          </cell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</row>
        <row r="67">
          <cell r="D67" t="str">
            <v>Residential</v>
          </cell>
          <cell r="E67" t="str">
            <v>Oil</v>
          </cell>
          <cell r="F67">
            <v>2020</v>
          </cell>
          <cell r="G67" t="str">
            <v>CAD</v>
          </cell>
          <cell r="H67" t="str">
            <v>GJ</v>
          </cell>
          <cell r="I67" t="str">
            <v>CER</v>
          </cell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</row>
        <row r="68">
          <cell r="D68" t="str">
            <v>Residential</v>
          </cell>
          <cell r="E68" t="str">
            <v>Oil</v>
          </cell>
          <cell r="F68">
            <v>2020</v>
          </cell>
          <cell r="G68" t="str">
            <v>CAD</v>
          </cell>
          <cell r="H68" t="str">
            <v>GJ</v>
          </cell>
          <cell r="I68" t="str">
            <v>CER</v>
          </cell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</row>
        <row r="69">
          <cell r="D69" t="str">
            <v>Residential</v>
          </cell>
          <cell r="E69" t="str">
            <v>Oil</v>
          </cell>
          <cell r="F69">
            <v>2020</v>
          </cell>
          <cell r="G69" t="str">
            <v>CAD</v>
          </cell>
          <cell r="H69" t="str">
            <v>GJ</v>
          </cell>
          <cell r="I69" t="str">
            <v>CER</v>
          </cell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</row>
        <row r="70">
          <cell r="D70" t="str">
            <v>Residential</v>
          </cell>
          <cell r="E70" t="str">
            <v>Oil</v>
          </cell>
          <cell r="F70">
            <v>2020</v>
          </cell>
          <cell r="G70" t="str">
            <v>CAD</v>
          </cell>
          <cell r="H70" t="str">
            <v>GJ</v>
          </cell>
          <cell r="I70" t="str">
            <v>CER</v>
          </cell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</row>
        <row r="71">
          <cell r="D71" t="str">
            <v>Residential</v>
          </cell>
          <cell r="E71" t="str">
            <v>Oil</v>
          </cell>
          <cell r="F71">
            <v>2020</v>
          </cell>
          <cell r="G71" t="str">
            <v>CAD</v>
          </cell>
          <cell r="H71" t="str">
            <v>GJ</v>
          </cell>
          <cell r="I71" t="str">
            <v>CER</v>
          </cell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</row>
        <row r="72">
          <cell r="D72" t="str">
            <v>Residential</v>
          </cell>
          <cell r="E72" t="str">
            <v>Oil</v>
          </cell>
          <cell r="F72">
            <v>2020</v>
          </cell>
          <cell r="G72" t="str">
            <v>CAD</v>
          </cell>
          <cell r="H72" t="str">
            <v>GJ</v>
          </cell>
          <cell r="I72" t="str">
            <v>CER</v>
          </cell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</row>
        <row r="73">
          <cell r="D73" t="str">
            <v>Residential</v>
          </cell>
          <cell r="E73" t="str">
            <v>Oil</v>
          </cell>
          <cell r="F73">
            <v>2020</v>
          </cell>
          <cell r="G73" t="str">
            <v>CAD</v>
          </cell>
          <cell r="H73" t="str">
            <v>GJ</v>
          </cell>
          <cell r="I73" t="str">
            <v>CER</v>
          </cell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</row>
        <row r="74">
          <cell r="D74" t="str">
            <v>Residential</v>
          </cell>
          <cell r="E74" t="str">
            <v>Oil</v>
          </cell>
          <cell r="F74">
            <v>2020</v>
          </cell>
          <cell r="G74" t="str">
            <v>CAD</v>
          </cell>
          <cell r="H74" t="str">
            <v>GJ</v>
          </cell>
          <cell r="I74" t="str">
            <v>CER</v>
          </cell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4">
          <cell r="E4" t="str">
            <v>CO2</v>
          </cell>
          <cell r="F4" t="str">
            <v>combustion</v>
          </cell>
          <cell r="G4">
            <v>2020</v>
          </cell>
          <cell r="H4" t="str">
            <v>CAD</v>
          </cell>
          <cell r="I4" t="str">
            <v>tCO2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30</v>
          </cell>
          <cell r="Q4">
            <v>68.341643330825832</v>
          </cell>
          <cell r="R4">
            <v>100.32134973994673</v>
          </cell>
        </row>
        <row r="5">
          <cell r="E5" t="str">
            <v>CO2</v>
          </cell>
          <cell r="F5" t="str">
            <v>combustion</v>
          </cell>
          <cell r="G5">
            <v>2020</v>
          </cell>
          <cell r="H5" t="str">
            <v>CAD</v>
          </cell>
          <cell r="I5" t="str">
            <v>tCO2</v>
          </cell>
          <cell r="L5">
            <v>0</v>
          </cell>
          <cell r="M5">
            <v>0</v>
          </cell>
          <cell r="N5">
            <v>26.526018458051627</v>
          </cell>
          <cell r="O5">
            <v>33.304393348006798</v>
          </cell>
          <cell r="P5">
            <v>40</v>
          </cell>
          <cell r="Q5">
            <v>68.341643330825832</v>
          </cell>
          <cell r="R5">
            <v>100.32134973994673</v>
          </cell>
        </row>
        <row r="6">
          <cell r="E6" t="str">
            <v>CO2</v>
          </cell>
          <cell r="F6" t="str">
            <v>combustion</v>
          </cell>
          <cell r="G6">
            <v>2020</v>
          </cell>
          <cell r="H6" t="str">
            <v>CAD</v>
          </cell>
          <cell r="I6" t="str">
            <v>tCO2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30</v>
          </cell>
          <cell r="Q6">
            <v>68.341643330825832</v>
          </cell>
          <cell r="R6">
            <v>100.32134973994673</v>
          </cell>
        </row>
        <row r="7">
          <cell r="E7" t="str">
            <v>CO2</v>
          </cell>
          <cell r="F7" t="str">
            <v>combustion</v>
          </cell>
          <cell r="G7">
            <v>2020</v>
          </cell>
          <cell r="H7" t="str">
            <v>CAD</v>
          </cell>
          <cell r="I7" t="str">
            <v>tCO2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30</v>
          </cell>
          <cell r="Q7">
            <v>68.341643330825832</v>
          </cell>
          <cell r="R7">
            <v>100.32134973994673</v>
          </cell>
        </row>
        <row r="8">
          <cell r="E8" t="str">
            <v>CO2</v>
          </cell>
          <cell r="F8" t="str">
            <v>combustion</v>
          </cell>
          <cell r="G8">
            <v>2020</v>
          </cell>
          <cell r="H8" t="str">
            <v>CAD</v>
          </cell>
          <cell r="I8" t="str">
            <v>tCO2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30</v>
          </cell>
          <cell r="Q8">
            <v>68.341643330825832</v>
          </cell>
          <cell r="R8">
            <v>100.32134973994673</v>
          </cell>
        </row>
        <row r="9">
          <cell r="E9" t="str">
            <v>CO2</v>
          </cell>
          <cell r="F9" t="str">
            <v>combustion</v>
          </cell>
          <cell r="G9">
            <v>2020</v>
          </cell>
          <cell r="H9" t="str">
            <v>CAD</v>
          </cell>
          <cell r="I9" t="str">
            <v>tCO2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30</v>
          </cell>
          <cell r="Q9">
            <v>68.341643330825832</v>
          </cell>
          <cell r="R9">
            <v>100.32134973994673</v>
          </cell>
        </row>
        <row r="10">
          <cell r="E10" t="str">
            <v>CO2</v>
          </cell>
          <cell r="F10" t="str">
            <v>combustion</v>
          </cell>
          <cell r="G10">
            <v>2020</v>
          </cell>
          <cell r="H10" t="str">
            <v>CAD</v>
          </cell>
          <cell r="I10" t="str">
            <v>tCO2</v>
          </cell>
          <cell r="L10">
            <v>0</v>
          </cell>
          <cell r="M10">
            <v>0</v>
          </cell>
          <cell r="N10">
            <v>0</v>
          </cell>
          <cell r="O10">
            <v>18.87248956387052</v>
          </cell>
          <cell r="P10">
            <v>22.15</v>
          </cell>
          <cell r="Q10">
            <v>68.341643330825832</v>
          </cell>
          <cell r="R10">
            <v>100.32134973994673</v>
          </cell>
        </row>
        <row r="11">
          <cell r="E11" t="str">
            <v>CO2</v>
          </cell>
          <cell r="F11" t="str">
            <v>combustion</v>
          </cell>
          <cell r="G11">
            <v>2020</v>
          </cell>
          <cell r="H11" t="str">
            <v>CAD</v>
          </cell>
          <cell r="I11" t="str">
            <v>tCO2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</row>
        <row r="12">
          <cell r="E12" t="str">
            <v>CO2</v>
          </cell>
          <cell r="F12" t="str">
            <v>combustion</v>
          </cell>
          <cell r="G12">
            <v>2020</v>
          </cell>
          <cell r="H12" t="str">
            <v>CAD</v>
          </cell>
          <cell r="I12" t="str">
            <v>tCO2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</row>
        <row r="13">
          <cell r="E13" t="str">
            <v>CO2</v>
          </cell>
          <cell r="F13" t="str">
            <v>combustion</v>
          </cell>
          <cell r="G13">
            <v>2020</v>
          </cell>
          <cell r="H13" t="str">
            <v>CAD</v>
          </cell>
          <cell r="I13" t="str">
            <v>tCO2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</row>
        <row r="14">
          <cell r="E14" t="str">
            <v>CO2</v>
          </cell>
          <cell r="F14" t="str">
            <v>combustion</v>
          </cell>
          <cell r="G14">
            <v>2020</v>
          </cell>
          <cell r="H14" t="str">
            <v>CAD</v>
          </cell>
          <cell r="I14" t="str">
            <v>tCO2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</row>
        <row r="15">
          <cell r="E15" t="str">
            <v>CO2</v>
          </cell>
          <cell r="F15" t="str">
            <v>combustion</v>
          </cell>
          <cell r="G15">
            <v>2020</v>
          </cell>
          <cell r="H15" t="str">
            <v>CAD</v>
          </cell>
          <cell r="I15" t="str">
            <v>tCO2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</row>
        <row r="16">
          <cell r="E16" t="str">
            <v>CO2</v>
          </cell>
          <cell r="F16" t="str">
            <v>combustion</v>
          </cell>
          <cell r="G16">
            <v>2020</v>
          </cell>
          <cell r="H16" t="str">
            <v>CAD</v>
          </cell>
          <cell r="I16" t="str">
            <v>tCO2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</row>
        <row r="17">
          <cell r="E17" t="str">
            <v>CO2</v>
          </cell>
          <cell r="F17" t="str">
            <v>combustion</v>
          </cell>
          <cell r="G17">
            <v>2020</v>
          </cell>
          <cell r="H17" t="str">
            <v>CAD</v>
          </cell>
          <cell r="I17" t="str">
            <v>tCO2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</row>
        <row r="18">
          <cell r="E18" t="str">
            <v>CO2</v>
          </cell>
          <cell r="F18" t="str">
            <v>combustion</v>
          </cell>
          <cell r="G18">
            <v>2020</v>
          </cell>
          <cell r="H18" t="str">
            <v>CAD</v>
          </cell>
          <cell r="I18" t="str">
            <v>tCO2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</row>
        <row r="19">
          <cell r="E19" t="str">
            <v>CO2</v>
          </cell>
          <cell r="F19" t="str">
            <v>combustion</v>
          </cell>
          <cell r="G19">
            <v>2020</v>
          </cell>
          <cell r="H19" t="str">
            <v>CAD</v>
          </cell>
          <cell r="I19" t="str">
            <v>tCO2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  <row r="59">
          <cell r="D59" t="str">
            <v>Residential</v>
          </cell>
          <cell r="E59" t="str">
            <v>Natural Gas</v>
          </cell>
          <cell r="H59" t="str">
            <v>PJ</v>
          </cell>
          <cell r="I59" t="str">
            <v>CER (avg calc)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</row>
        <row r="60">
          <cell r="D60" t="str">
            <v>Residential</v>
          </cell>
          <cell r="E60" t="str">
            <v>Natural Gas</v>
          </cell>
          <cell r="H60" t="str">
            <v>PJ</v>
          </cell>
          <cell r="I60" t="str">
            <v>CER (avg calc)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</row>
        <row r="61">
          <cell r="D61" t="str">
            <v>Residential</v>
          </cell>
          <cell r="E61" t="str">
            <v>RPP</v>
          </cell>
          <cell r="H61" t="str">
            <v>PJ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</row>
        <row r="62">
          <cell r="D62" t="str">
            <v>Residential</v>
          </cell>
          <cell r="E62" t="str">
            <v>RPP</v>
          </cell>
          <cell r="H62" t="str">
            <v>PJ</v>
          </cell>
          <cell r="I62" t="str">
            <v>CER</v>
          </cell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</row>
        <row r="63">
          <cell r="D63" t="str">
            <v>Residential</v>
          </cell>
          <cell r="E63" t="str">
            <v>RPP</v>
          </cell>
          <cell r="H63" t="str">
            <v>PJ</v>
          </cell>
          <cell r="I63" t="str">
            <v>CER</v>
          </cell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</row>
        <row r="64">
          <cell r="D64" t="str">
            <v>Residential</v>
          </cell>
          <cell r="E64" t="str">
            <v>RPP</v>
          </cell>
          <cell r="H64" t="str">
            <v>PJ</v>
          </cell>
          <cell r="I64" t="str">
            <v>CER</v>
          </cell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</row>
        <row r="65">
          <cell r="D65" t="str">
            <v>Residential</v>
          </cell>
          <cell r="E65" t="str">
            <v>RPP</v>
          </cell>
          <cell r="H65" t="str">
            <v>PJ</v>
          </cell>
          <cell r="I65" t="str">
            <v>CER</v>
          </cell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</row>
        <row r="66">
          <cell r="D66" t="str">
            <v>Residential</v>
          </cell>
          <cell r="E66" t="str">
            <v>RPP</v>
          </cell>
          <cell r="H66" t="str">
            <v>PJ</v>
          </cell>
          <cell r="I66" t="str">
            <v>CER</v>
          </cell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</row>
        <row r="67">
          <cell r="D67" t="str">
            <v>Residential</v>
          </cell>
          <cell r="E67" t="str">
            <v>RPP</v>
          </cell>
          <cell r="H67" t="str">
            <v>PJ</v>
          </cell>
          <cell r="I67" t="str">
            <v>CER</v>
          </cell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</row>
        <row r="68">
          <cell r="D68" t="str">
            <v>Residential</v>
          </cell>
          <cell r="E68" t="str">
            <v>RPP</v>
          </cell>
          <cell r="H68" t="str">
            <v>PJ</v>
          </cell>
          <cell r="I68" t="str">
            <v>CER</v>
          </cell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</row>
        <row r="69">
          <cell r="D69" t="str">
            <v>Residential</v>
          </cell>
          <cell r="E69" t="str">
            <v>RPP</v>
          </cell>
          <cell r="H69" t="str">
            <v>PJ</v>
          </cell>
          <cell r="I69" t="str">
            <v>CER</v>
          </cell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</row>
        <row r="70">
          <cell r="D70" t="str">
            <v>Residential</v>
          </cell>
          <cell r="E70" t="str">
            <v>RPP</v>
          </cell>
          <cell r="H70" t="str">
            <v>PJ</v>
          </cell>
          <cell r="I70" t="str">
            <v>CER</v>
          </cell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</row>
        <row r="71">
          <cell r="D71" t="str">
            <v>Residential</v>
          </cell>
          <cell r="E71" t="str">
            <v>RPP</v>
          </cell>
          <cell r="H71" t="str">
            <v>PJ</v>
          </cell>
          <cell r="I71" t="str">
            <v>CER</v>
          </cell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</row>
        <row r="72">
          <cell r="D72" t="str">
            <v>Residential</v>
          </cell>
          <cell r="E72" t="str">
            <v>RPP</v>
          </cell>
          <cell r="H72" t="str">
            <v>PJ</v>
          </cell>
          <cell r="I72" t="str">
            <v>CER</v>
          </cell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</row>
        <row r="73">
          <cell r="D73" t="str">
            <v>Residential</v>
          </cell>
          <cell r="E73" t="str">
            <v>RPP</v>
          </cell>
          <cell r="H73" t="str">
            <v>PJ</v>
          </cell>
          <cell r="I73" t="str">
            <v>CER</v>
          </cell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</row>
        <row r="74">
          <cell r="D74" t="str">
            <v>Residential</v>
          </cell>
          <cell r="E74" t="str">
            <v>RPP</v>
          </cell>
          <cell r="H74" t="str">
            <v>PJ</v>
          </cell>
          <cell r="I74" t="str">
            <v>CER</v>
          </cell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</row>
      </sheetData>
      <sheetData sheetId="5">
        <row r="1">
          <cell r="D1" t="str">
            <v>To</v>
          </cell>
          <cell r="G1" t="str">
            <v>Multiply by</v>
          </cell>
        </row>
        <row r="4">
          <cell r="D4" t="str">
            <v>Litre</v>
          </cell>
          <cell r="E4" t="str">
            <v>l</v>
          </cell>
          <cell r="G4">
            <v>3.7854000000000001</v>
          </cell>
        </row>
        <row r="5">
          <cell r="D5" t="str">
            <v>Gigajoule</v>
          </cell>
          <cell r="E5" t="str">
            <v>GJ</v>
          </cell>
          <cell r="G5">
            <v>1.0550600000000001</v>
          </cell>
        </row>
        <row r="6">
          <cell r="D6" t="str">
            <v>Gigajoule</v>
          </cell>
          <cell r="E6" t="str">
            <v>GJ</v>
          </cell>
          <cell r="G6">
            <v>3.6</v>
          </cell>
        </row>
      </sheetData>
      <sheetData sheetId="6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">
          <cell r="D5" t="str">
            <v>ML</v>
          </cell>
          <cell r="F5" t="str">
            <v>AFDC</v>
          </cell>
          <cell r="G5">
            <v>33.322391017173047</v>
          </cell>
          <cell r="H5">
            <v>33.322391017173047</v>
          </cell>
          <cell r="I5">
            <v>33.322391017173047</v>
          </cell>
          <cell r="J5">
            <v>33.322391017173047</v>
          </cell>
          <cell r="K5">
            <v>33.322391017173047</v>
          </cell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</row>
        <row r="6">
          <cell r="D6" t="str">
            <v>Mm3</v>
          </cell>
          <cell r="G6">
            <v>37.989999934966505</v>
          </cell>
          <cell r="H6">
            <v>38.090000067537595</v>
          </cell>
          <cell r="I6">
            <v>38.089999943885992</v>
          </cell>
          <cell r="J6">
            <v>38.200000000000003</v>
          </cell>
          <cell r="K6">
            <v>38.21000005608883</v>
          </cell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</row>
        <row r="7">
          <cell r="D7" t="str">
            <v>kt</v>
          </cell>
          <cell r="F7" t="str">
            <v>StatCan, ICE</v>
          </cell>
          <cell r="G7">
            <v>14</v>
          </cell>
          <cell r="H7">
            <v>14</v>
          </cell>
          <cell r="I7">
            <v>14</v>
          </cell>
          <cell r="J7">
            <v>14</v>
          </cell>
          <cell r="K7">
            <v>14</v>
          </cell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</row>
        <row r="8">
          <cell r="D8" t="str">
            <v>kt</v>
          </cell>
          <cell r="F8" t="str">
            <v>StatCan, ICE</v>
          </cell>
          <cell r="G8">
            <v>27.281135001993739</v>
          </cell>
          <cell r="H8">
            <v>27.326522347523987</v>
          </cell>
          <cell r="I8">
            <v>27.26900553429919</v>
          </cell>
          <cell r="J8">
            <v>26.649636115461792</v>
          </cell>
          <cell r="K8">
            <v>26.436665511450485</v>
          </cell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</row>
        <row r="9">
          <cell r="D9" t="str">
            <v>kt</v>
          </cell>
          <cell r="F9" t="str">
            <v>StatCan, ICE</v>
          </cell>
          <cell r="G9">
            <v>28.830000239717378</v>
          </cell>
          <cell r="H9">
            <v>28.82999995511139</v>
          </cell>
          <cell r="I9">
            <v>28.830000015450388</v>
          </cell>
          <cell r="J9">
            <v>28.82999994686336</v>
          </cell>
          <cell r="K9">
            <v>28.829999901213348</v>
          </cell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</row>
        <row r="10">
          <cell r="D10" t="str">
            <v>ML</v>
          </cell>
          <cell r="F10" t="str">
            <v>StatCan, RESD</v>
          </cell>
          <cell r="G10">
            <v>38.679925435948505</v>
          </cell>
          <cell r="H10">
            <v>38.680065473475189</v>
          </cell>
          <cell r="I10">
            <v>38.299955672007968</v>
          </cell>
          <cell r="J10">
            <v>38.300019365322605</v>
          </cell>
          <cell r="K10">
            <v>38.299998399923197</v>
          </cell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</row>
        <row r="11">
          <cell r="D11" t="str">
            <v>GWh</v>
          </cell>
          <cell r="F11" t="str">
            <v>StatCan, ICE</v>
          </cell>
          <cell r="G11">
            <v>3.6</v>
          </cell>
          <cell r="H11">
            <v>3.6</v>
          </cell>
          <cell r="I11">
            <v>3.6</v>
          </cell>
          <cell r="J11">
            <v>3.6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</row>
        <row r="12">
          <cell r="D12" t="str">
            <v>ML</v>
          </cell>
          <cell r="F12" t="str">
            <v>AFDC</v>
          </cell>
          <cell r="G12">
            <v>21.275601056803168</v>
          </cell>
          <cell r="H12">
            <v>21.275601056803168</v>
          </cell>
          <cell r="I12">
            <v>21.275601056803168</v>
          </cell>
          <cell r="J12">
            <v>21.275601056803168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</row>
        <row r="13">
          <cell r="D13" t="str">
            <v>ML</v>
          </cell>
          <cell r="F13" t="str">
            <v>StatCan, ICE</v>
          </cell>
          <cell r="G13">
            <v>42.500001679681141</v>
          </cell>
          <cell r="H13">
            <v>42.500001372430312</v>
          </cell>
          <cell r="I13">
            <v>42.500001853421082</v>
          </cell>
          <cell r="J13">
            <v>42.500000153212326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</row>
        <row r="14">
          <cell r="D14" t="str">
            <v>ML</v>
          </cell>
          <cell r="F14" t="str">
            <v>StatCan, RESD</v>
          </cell>
          <cell r="G14">
            <v>34.659999168511533</v>
          </cell>
          <cell r="H14">
            <v>34.659952530630569</v>
          </cell>
          <cell r="I14">
            <v>34.99994930856888</v>
          </cell>
          <cell r="J14">
            <v>35.000024944125158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</row>
        <row r="15">
          <cell r="D15" t="str">
            <v>kt</v>
          </cell>
          <cell r="F15" t="str">
            <v>-</v>
          </cell>
          <cell r="G15">
            <v>120</v>
          </cell>
          <cell r="H15">
            <v>120</v>
          </cell>
          <cell r="I15">
            <v>120</v>
          </cell>
          <cell r="J15">
            <v>120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</row>
        <row r="16">
          <cell r="D16" t="str">
            <v>ML</v>
          </cell>
          <cell r="F16" t="str">
            <v>StatCan, RESD</v>
          </cell>
          <cell r="G16">
            <v>36.369907239712113</v>
          </cell>
          <cell r="H16">
            <v>36.370010596962203</v>
          </cell>
          <cell r="I16">
            <v>37.40004995420864</v>
          </cell>
          <cell r="J16">
            <v>37.400067238191291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</row>
        <row r="17">
          <cell r="D17" t="str">
            <v>ML</v>
          </cell>
          <cell r="F17" t="str">
            <v>StatCan, RESD</v>
          </cell>
          <cell r="G17">
            <v>26.84811029236986</v>
          </cell>
          <cell r="H17">
            <v>26.84811029236986</v>
          </cell>
          <cell r="I17">
            <v>26.84811029236986</v>
          </cell>
          <cell r="J17">
            <v>26.800082610491533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</row>
        <row r="18">
          <cell r="D18" t="str">
            <v>Mm3</v>
          </cell>
          <cell r="F18" t="str">
            <v>StatCan, ICE</v>
          </cell>
          <cell r="G18">
            <v>37.989999934966505</v>
          </cell>
          <cell r="H18">
            <v>38.090000067537595</v>
          </cell>
          <cell r="I18">
            <v>38.089999943885992</v>
          </cell>
          <cell r="J18">
            <v>38.200000000000003</v>
          </cell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</row>
        <row r="19">
          <cell r="B19" t="str">
            <v>Petroleum coke</v>
          </cell>
          <cell r="D19" t="str">
            <v>kt</v>
          </cell>
          <cell r="F19" t="str">
            <v>StatCan, ICE</v>
          </cell>
          <cell r="G19">
            <v>38.647544558124402</v>
          </cell>
          <cell r="H19">
            <v>38.647544505439768</v>
          </cell>
          <cell r="I19">
            <v>38.647544645524597</v>
          </cell>
          <cell r="J19">
            <v>38.647544383625231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60">
          <cell r="F60" t="str">
            <v>NIR, Table A6-12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</row>
        <row r="61">
          <cell r="F61" t="str">
            <v>Assumption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</row>
        <row r="62">
          <cell r="F62" t="str">
            <v>NIR, Table A6-34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</row>
        <row r="63">
          <cell r="F63" t="str">
            <v>NIR, Table A6-8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</row>
        <row r="64">
          <cell r="F64" t="str">
            <v>NIR, Table A6-9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</row>
        <row r="65">
          <cell r="F65" t="str">
            <v>NIR, Table A6-4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F67" t="str">
            <v>NIR, Table A6-12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</row>
        <row r="68">
          <cell r="F68" t="str">
            <v>NIR, Table A6-4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</row>
        <row r="69">
          <cell r="F69" t="str">
            <v>NIR, Table A6-4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</row>
        <row r="70">
          <cell r="F70" t="str">
            <v>Assumption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</row>
        <row r="71">
          <cell r="F71" t="str">
            <v>NIR, Table A6-12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</row>
        <row r="72">
          <cell r="F72" t="str">
            <v>Propane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</row>
        <row r="73">
          <cell r="F73" t="str">
            <v>NIR, Table A6.1-1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</row>
        <row r="74">
          <cell r="F74" t="str">
            <v>NIR, CRF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B92-43DE-404B-B225-997B859281D7}">
  <dimension ref="A1:X7"/>
  <sheetViews>
    <sheetView showFormulas="1"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>
        <f>INDEX([1]!pyCIMS_population,MATCH($C6,[1]!region_CIMS,0),MATCH(M$2,[1]!pyCIMS_year,0))</f>
        <v>2348774</v>
      </c>
      <c r="N6">
        <f>INDEX([1]!pyCIMS_population,MATCH($C6,[1]!region_CIMS,0),MATCH(N$2,[1]!pyCIMS_year,0))</f>
        <v>2338379</v>
      </c>
      <c r="O6">
        <f>INDEX([1]!pyCIMS_population,MATCH($C6,[1]!region_CIMS,0),MATCH(O$2,[1]!pyCIMS_year,0))</f>
        <v>2358805</v>
      </c>
      <c r="P6">
        <f>INDEX([1]!pyCIMS_population,MATCH($C6,[1]!region_CIMS,0),MATCH(P$2,[1]!pyCIMS_year,0))</f>
        <v>2368030</v>
      </c>
      <c r="Q6">
        <f>INDEX([1]!pyCIMS_population,MATCH($C6,[1]!region_CIMS,0),MATCH(Q$2,[1]!pyCIMS_year,0))</f>
        <v>2447786</v>
      </c>
      <c r="R6">
        <f>INDEX([1]!pyCIMS_population,MATCH($C6,[1]!region_CIMS,0),MATCH(R$2,[1]!pyCIMS_year,0))</f>
        <v>2439000</v>
      </c>
      <c r="S6">
        <f>INDEX([1]!pyCIMS_population,MATCH($C6,[1]!region_CIMS,0),MATCH(S$2,[1]!pyCIMS_year,0))</f>
        <v>2448300</v>
      </c>
      <c r="T6">
        <f>INDEX([1]!pyCIMS_population,MATCH($C6,[1]!region_CIMS,0),MATCH(T$2,[1]!pyCIMS_year,0))</f>
        <v>2440300</v>
      </c>
      <c r="U6">
        <f>INDEX([1]!pyCIMS_population,MATCH($C6,[1]!region_CIMS,0),MATCH(U$2,[1]!pyCIMS_year,0))</f>
        <v>2413900</v>
      </c>
      <c r="V6">
        <f>INDEX([1]!pyCIMS_population,MATCH($C6,[1]!region_CIMS,0),MATCH(V$2,[1]!pyCIMS_year,0))</f>
        <v>2501399.3528297488</v>
      </c>
      <c r="W6">
        <f>INDEX([1]!pyCIMS_population,MATCH($C6,[1]!region_CIMS,0),MATCH(W$2,[1]!pyCIMS_year,0))</f>
        <v>2586633.6420851848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>
        <f>INDEX([1]!pyCIMS_GDP,MATCH($C7,[1]!region_CIMS,0),MATCH(M$2,[1]!pyCIMS_year,0))</f>
        <v>96105.524265975822</v>
      </c>
      <c r="N7">
        <f>INDEX([1]!pyCIMS_GDP,MATCH($C7,[1]!region_CIMS,0),MATCH(N$2,[1]!pyCIMS_year,0))</f>
        <v>111971.05001378611</v>
      </c>
      <c r="O7">
        <f>INDEX([1]!pyCIMS_GDP,MATCH($C7,[1]!region_CIMS,0),MATCH(O$2,[1]!pyCIMS_year,0))</f>
        <v>119317.44706229934</v>
      </c>
      <c r="P7">
        <f>INDEX([1]!pyCIMS_GDP,MATCH($C7,[1]!region_CIMS,0),MATCH(P$2,[1]!pyCIMS_year,0))</f>
        <v>120382.06234264404</v>
      </c>
      <c r="Q7">
        <f>INDEX([1]!pyCIMS_GDP,MATCH($C7,[1]!region_CIMS,0),MATCH(Q$2,[1]!pyCIMS_year,0))</f>
        <v>123799.8635224449</v>
      </c>
      <c r="R7">
        <f>INDEX([1]!pyCIMS_GDP,MATCH($C7,[1]!region_CIMS,0),MATCH(R$2,[1]!pyCIMS_year,0))</f>
        <v>139730.2388006539</v>
      </c>
      <c r="S7">
        <f>INDEX([1]!pyCIMS_GDP,MATCH($C7,[1]!region_CIMS,0),MATCH(S$2,[1]!pyCIMS_year,0))</f>
        <v>154776.04772634801</v>
      </c>
      <c r="T7">
        <f>INDEX([1]!pyCIMS_GDP,MATCH($C7,[1]!region_CIMS,0),MATCH(T$2,[1]!pyCIMS_year,0))</f>
        <v>170218.13030162704</v>
      </c>
      <c r="U7">
        <f>INDEX([1]!pyCIMS_GDP,MATCH($C7,[1]!region_CIMS,0),MATCH(U$2,[1]!pyCIMS_year,0))</f>
        <v>188029.96614726784</v>
      </c>
      <c r="V7">
        <f>INDEX([1]!pyCIMS_GDP,MATCH($C7,[1]!region_CIMS,0),MATCH(V$2,[1]!pyCIMS_year,0))</f>
        <v>207624.64797675752</v>
      </c>
      <c r="W7">
        <f>INDEX([1]!pyCIMS_GDP,MATCH($C7,[1]!region_CIMS,0),MATCH(W$2,[1]!pyCIMS_year,0))</f>
        <v>228260.21423572357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2024-10-08T23:14:47Z</dcterms:created>
  <dcterms:modified xsi:type="dcterms:W3CDTF">2024-10-08T23:14:47Z</dcterms:modified>
</cp:coreProperties>
</file>