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transportation freight\"/>
    </mc:Choice>
  </mc:AlternateContent>
  <xr:revisionPtr revIDLastSave="0" documentId="8_{17AB94A5-4FDC-4009-B7B8-9FF4EFD87088}" xr6:coauthVersionLast="47" xr6:coauthVersionMax="47" xr10:uidLastSave="{00000000-0000-0000-0000-000000000000}"/>
  <bookViews>
    <workbookView xWindow="28680" yWindow="-120" windowWidth="29040" windowHeight="15720" xr2:uid="{3B49110B-B350-4A30-AE64-7EC71F4C7944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1" i="1" l="1"/>
  <c r="O461" i="1" s="1"/>
  <c r="P461" i="1" s="1"/>
  <c r="Q461" i="1" s="1"/>
  <c r="R461" i="1" s="1"/>
  <c r="S461" i="1" s="1"/>
  <c r="T461" i="1" s="1"/>
  <c r="U461" i="1" s="1"/>
  <c r="V461" i="1" s="1"/>
  <c r="W461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O457" i="1"/>
  <c r="P457" i="1" s="1"/>
  <c r="Q457" i="1" s="1"/>
  <c r="R457" i="1" s="1"/>
  <c r="S457" i="1" s="1"/>
  <c r="T457" i="1" s="1"/>
  <c r="U457" i="1" s="1"/>
  <c r="V457" i="1" s="1"/>
  <c r="W457" i="1" s="1"/>
  <c r="N457" i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O453" i="1"/>
  <c r="P453" i="1" s="1"/>
  <c r="Q453" i="1" s="1"/>
  <c r="R453" i="1" s="1"/>
  <c r="S453" i="1" s="1"/>
  <c r="T453" i="1" s="1"/>
  <c r="U453" i="1" s="1"/>
  <c r="V453" i="1" s="1"/>
  <c r="W453" i="1" s="1"/>
  <c r="N453" i="1"/>
  <c r="O451" i="1"/>
  <c r="P451" i="1" s="1"/>
  <c r="Q451" i="1" s="1"/>
  <c r="R451" i="1" s="1"/>
  <c r="S451" i="1" s="1"/>
  <c r="T451" i="1" s="1"/>
  <c r="U451" i="1" s="1"/>
  <c r="V451" i="1" s="1"/>
  <c r="W451" i="1" s="1"/>
  <c r="N451" i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O446" i="1"/>
  <c r="P446" i="1" s="1"/>
  <c r="Q446" i="1" s="1"/>
  <c r="R446" i="1" s="1"/>
  <c r="S446" i="1" s="1"/>
  <c r="T446" i="1" s="1"/>
  <c r="U446" i="1" s="1"/>
  <c r="V446" i="1" s="1"/>
  <c r="W446" i="1" s="1"/>
  <c r="N446" i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O441" i="1"/>
  <c r="P441" i="1" s="1"/>
  <c r="Q441" i="1" s="1"/>
  <c r="R441" i="1" s="1"/>
  <c r="S441" i="1" s="1"/>
  <c r="T441" i="1" s="1"/>
  <c r="U441" i="1" s="1"/>
  <c r="V441" i="1" s="1"/>
  <c r="W441" i="1" s="1"/>
  <c r="N441" i="1"/>
  <c r="O440" i="1"/>
  <c r="P440" i="1" s="1"/>
  <c r="Q440" i="1" s="1"/>
  <c r="R440" i="1" s="1"/>
  <c r="S440" i="1" s="1"/>
  <c r="T440" i="1" s="1"/>
  <c r="U440" i="1" s="1"/>
  <c r="V440" i="1" s="1"/>
  <c r="W440" i="1" s="1"/>
  <c r="N440" i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O434" i="1"/>
  <c r="P434" i="1" s="1"/>
  <c r="Q434" i="1" s="1"/>
  <c r="R434" i="1" s="1"/>
  <c r="S434" i="1" s="1"/>
  <c r="T434" i="1" s="1"/>
  <c r="U434" i="1" s="1"/>
  <c r="V434" i="1" s="1"/>
  <c r="W434" i="1" s="1"/>
  <c r="N434" i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O430" i="1"/>
  <c r="P430" i="1" s="1"/>
  <c r="Q430" i="1" s="1"/>
  <c r="R430" i="1" s="1"/>
  <c r="S430" i="1" s="1"/>
  <c r="T430" i="1" s="1"/>
  <c r="U430" i="1" s="1"/>
  <c r="V430" i="1" s="1"/>
  <c r="W430" i="1" s="1"/>
  <c r="N430" i="1"/>
  <c r="O429" i="1"/>
  <c r="P429" i="1" s="1"/>
  <c r="Q429" i="1" s="1"/>
  <c r="R429" i="1" s="1"/>
  <c r="S429" i="1" s="1"/>
  <c r="T429" i="1" s="1"/>
  <c r="U429" i="1" s="1"/>
  <c r="V429" i="1" s="1"/>
  <c r="W429" i="1" s="1"/>
  <c r="N429" i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O418" i="1"/>
  <c r="P418" i="1" s="1"/>
  <c r="Q418" i="1" s="1"/>
  <c r="R418" i="1" s="1"/>
  <c r="S418" i="1" s="1"/>
  <c r="T418" i="1" s="1"/>
  <c r="U418" i="1" s="1"/>
  <c r="V418" i="1" s="1"/>
  <c r="W418" i="1" s="1"/>
  <c r="N418" i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O413" i="1"/>
  <c r="P413" i="1" s="1"/>
  <c r="Q413" i="1" s="1"/>
  <c r="R413" i="1" s="1"/>
  <c r="S413" i="1" s="1"/>
  <c r="T413" i="1" s="1"/>
  <c r="U413" i="1" s="1"/>
  <c r="V413" i="1" s="1"/>
  <c r="W413" i="1" s="1"/>
  <c r="N413" i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O407" i="1"/>
  <c r="P407" i="1" s="1"/>
  <c r="Q407" i="1" s="1"/>
  <c r="R407" i="1" s="1"/>
  <c r="S407" i="1" s="1"/>
  <c r="T407" i="1" s="1"/>
  <c r="U407" i="1" s="1"/>
  <c r="V407" i="1" s="1"/>
  <c r="W407" i="1" s="1"/>
  <c r="N407" i="1"/>
  <c r="O406" i="1"/>
  <c r="P406" i="1" s="1"/>
  <c r="Q406" i="1" s="1"/>
  <c r="R406" i="1" s="1"/>
  <c r="S406" i="1" s="1"/>
  <c r="T406" i="1" s="1"/>
  <c r="U406" i="1" s="1"/>
  <c r="V406" i="1" s="1"/>
  <c r="W406" i="1" s="1"/>
  <c r="N406" i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O401" i="1"/>
  <c r="P401" i="1" s="1"/>
  <c r="Q401" i="1" s="1"/>
  <c r="R401" i="1" s="1"/>
  <c r="S401" i="1" s="1"/>
  <c r="T401" i="1" s="1"/>
  <c r="U401" i="1" s="1"/>
  <c r="V401" i="1" s="1"/>
  <c r="W401" i="1" s="1"/>
  <c r="N401" i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O397" i="1"/>
  <c r="P397" i="1" s="1"/>
  <c r="Q397" i="1" s="1"/>
  <c r="R397" i="1" s="1"/>
  <c r="S397" i="1" s="1"/>
  <c r="T397" i="1" s="1"/>
  <c r="U397" i="1" s="1"/>
  <c r="V397" i="1" s="1"/>
  <c r="W397" i="1" s="1"/>
  <c r="N397" i="1"/>
  <c r="O396" i="1"/>
  <c r="P396" i="1" s="1"/>
  <c r="Q396" i="1" s="1"/>
  <c r="R396" i="1" s="1"/>
  <c r="S396" i="1" s="1"/>
  <c r="T396" i="1" s="1"/>
  <c r="U396" i="1" s="1"/>
  <c r="V396" i="1" s="1"/>
  <c r="W396" i="1" s="1"/>
  <c r="N396" i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O391" i="1"/>
  <c r="P391" i="1" s="1"/>
  <c r="Q391" i="1" s="1"/>
  <c r="R391" i="1" s="1"/>
  <c r="S391" i="1" s="1"/>
  <c r="T391" i="1" s="1"/>
  <c r="U391" i="1" s="1"/>
  <c r="V391" i="1" s="1"/>
  <c r="W391" i="1" s="1"/>
  <c r="N391" i="1"/>
  <c r="Q389" i="1"/>
  <c r="R389" i="1" s="1"/>
  <c r="S389" i="1" s="1"/>
  <c r="T389" i="1" s="1"/>
  <c r="U389" i="1" s="1"/>
  <c r="V389" i="1" s="1"/>
  <c r="W389" i="1" s="1"/>
  <c r="P389" i="1"/>
  <c r="O389" i="1"/>
  <c r="N389" i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O387" i="1"/>
  <c r="P387" i="1" s="1"/>
  <c r="Q387" i="1" s="1"/>
  <c r="R387" i="1" s="1"/>
  <c r="S387" i="1" s="1"/>
  <c r="T387" i="1" s="1"/>
  <c r="U387" i="1" s="1"/>
  <c r="V387" i="1" s="1"/>
  <c r="W387" i="1" s="1"/>
  <c r="N387" i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O377" i="1"/>
  <c r="P377" i="1" s="1"/>
  <c r="Q377" i="1" s="1"/>
  <c r="R377" i="1" s="1"/>
  <c r="S377" i="1" s="1"/>
  <c r="T377" i="1" s="1"/>
  <c r="U377" i="1" s="1"/>
  <c r="V377" i="1" s="1"/>
  <c r="W377" i="1" s="1"/>
  <c r="N377" i="1"/>
  <c r="O375" i="1"/>
  <c r="P375" i="1" s="1"/>
  <c r="Q375" i="1" s="1"/>
  <c r="R375" i="1" s="1"/>
  <c r="S375" i="1" s="1"/>
  <c r="T375" i="1" s="1"/>
  <c r="U375" i="1" s="1"/>
  <c r="V375" i="1" s="1"/>
  <c r="W375" i="1" s="1"/>
  <c r="N375" i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O370" i="1"/>
  <c r="P370" i="1" s="1"/>
  <c r="Q370" i="1" s="1"/>
  <c r="R370" i="1" s="1"/>
  <c r="S370" i="1" s="1"/>
  <c r="T370" i="1" s="1"/>
  <c r="U370" i="1" s="1"/>
  <c r="V370" i="1" s="1"/>
  <c r="W370" i="1" s="1"/>
  <c r="N370" i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O365" i="1"/>
  <c r="P365" i="1" s="1"/>
  <c r="Q365" i="1" s="1"/>
  <c r="R365" i="1" s="1"/>
  <c r="S365" i="1" s="1"/>
  <c r="T365" i="1" s="1"/>
  <c r="U365" i="1" s="1"/>
  <c r="V365" i="1" s="1"/>
  <c r="W365" i="1" s="1"/>
  <c r="N365" i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O360" i="1"/>
  <c r="P360" i="1" s="1"/>
  <c r="Q360" i="1" s="1"/>
  <c r="R360" i="1" s="1"/>
  <c r="S360" i="1" s="1"/>
  <c r="T360" i="1" s="1"/>
  <c r="U360" i="1" s="1"/>
  <c r="V360" i="1" s="1"/>
  <c r="W360" i="1" s="1"/>
  <c r="N360" i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V355" i="1"/>
  <c r="W355" i="1" s="1"/>
  <c r="U355" i="1"/>
  <c r="O355" i="1"/>
  <c r="P355" i="1" s="1"/>
  <c r="Q355" i="1" s="1"/>
  <c r="R355" i="1" s="1"/>
  <c r="S355" i="1" s="1"/>
  <c r="T355" i="1" s="1"/>
  <c r="N355" i="1"/>
  <c r="O354" i="1"/>
  <c r="P354" i="1" s="1"/>
  <c r="Q354" i="1" s="1"/>
  <c r="R354" i="1" s="1"/>
  <c r="S354" i="1" s="1"/>
  <c r="T354" i="1" s="1"/>
  <c r="U354" i="1" s="1"/>
  <c r="V354" i="1" s="1"/>
  <c r="W354" i="1" s="1"/>
  <c r="N354" i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Q349" i="1"/>
  <c r="R349" i="1" s="1"/>
  <c r="S349" i="1" s="1"/>
  <c r="T349" i="1" s="1"/>
  <c r="U349" i="1" s="1"/>
  <c r="V349" i="1" s="1"/>
  <c r="W349" i="1" s="1"/>
  <c r="O349" i="1"/>
  <c r="P349" i="1" s="1"/>
  <c r="N349" i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S346" i="1"/>
  <c r="T346" i="1" s="1"/>
  <c r="U346" i="1" s="1"/>
  <c r="V346" i="1" s="1"/>
  <c r="W346" i="1" s="1"/>
  <c r="N346" i="1"/>
  <c r="O346" i="1" s="1"/>
  <c r="P346" i="1" s="1"/>
  <c r="Q346" i="1" s="1"/>
  <c r="R346" i="1" s="1"/>
  <c r="U345" i="1"/>
  <c r="V345" i="1" s="1"/>
  <c r="W345" i="1" s="1"/>
  <c r="O345" i="1"/>
  <c r="P345" i="1" s="1"/>
  <c r="Q345" i="1" s="1"/>
  <c r="R345" i="1" s="1"/>
  <c r="S345" i="1" s="1"/>
  <c r="T345" i="1" s="1"/>
  <c r="N345" i="1"/>
  <c r="P344" i="1"/>
  <c r="Q344" i="1" s="1"/>
  <c r="R344" i="1" s="1"/>
  <c r="S344" i="1" s="1"/>
  <c r="T344" i="1" s="1"/>
  <c r="U344" i="1" s="1"/>
  <c r="V344" i="1" s="1"/>
  <c r="W344" i="1" s="1"/>
  <c r="O344" i="1"/>
  <c r="N344" i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T336" i="1"/>
  <c r="U336" i="1" s="1"/>
  <c r="V336" i="1" s="1"/>
  <c r="W336" i="1" s="1"/>
  <c r="S336" i="1"/>
  <c r="N336" i="1"/>
  <c r="O336" i="1" s="1"/>
  <c r="P336" i="1" s="1"/>
  <c r="Q336" i="1" s="1"/>
  <c r="R336" i="1" s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P333" i="1"/>
  <c r="Q333" i="1" s="1"/>
  <c r="R333" i="1" s="1"/>
  <c r="S333" i="1" s="1"/>
  <c r="T333" i="1" s="1"/>
  <c r="U333" i="1" s="1"/>
  <c r="V333" i="1" s="1"/>
  <c r="W333" i="1" s="1"/>
  <c r="O333" i="1"/>
  <c r="N333" i="1"/>
  <c r="Q332" i="1"/>
  <c r="R332" i="1" s="1"/>
  <c r="S332" i="1" s="1"/>
  <c r="T332" i="1" s="1"/>
  <c r="U332" i="1" s="1"/>
  <c r="V332" i="1" s="1"/>
  <c r="W332" i="1" s="1"/>
  <c r="N332" i="1"/>
  <c r="O332" i="1" s="1"/>
  <c r="P332" i="1" s="1"/>
  <c r="V331" i="1"/>
  <c r="W331" i="1" s="1"/>
  <c r="T331" i="1"/>
  <c r="U331" i="1" s="1"/>
  <c r="S331" i="1"/>
  <c r="N331" i="1"/>
  <c r="O331" i="1" s="1"/>
  <c r="P331" i="1" s="1"/>
  <c r="Q331" i="1" s="1"/>
  <c r="R331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Q327" i="1"/>
  <c r="R327" i="1" s="1"/>
  <c r="S327" i="1" s="1"/>
  <c r="T327" i="1" s="1"/>
  <c r="U327" i="1" s="1"/>
  <c r="V327" i="1" s="1"/>
  <c r="W327" i="1" s="1"/>
  <c r="N327" i="1"/>
  <c r="O327" i="1" s="1"/>
  <c r="P327" i="1" s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R322" i="1"/>
  <c r="S322" i="1" s="1"/>
  <c r="T322" i="1" s="1"/>
  <c r="U322" i="1" s="1"/>
  <c r="V322" i="1" s="1"/>
  <c r="W322" i="1" s="1"/>
  <c r="Q322" i="1"/>
  <c r="N322" i="1"/>
  <c r="O322" i="1" s="1"/>
  <c r="P322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U319" i="1"/>
  <c r="V319" i="1" s="1"/>
  <c r="W319" i="1" s="1"/>
  <c r="P319" i="1"/>
  <c r="Q319" i="1" s="1"/>
  <c r="R319" i="1" s="1"/>
  <c r="S319" i="1" s="1"/>
  <c r="T319" i="1" s="1"/>
  <c r="N319" i="1"/>
  <c r="O319" i="1" s="1"/>
  <c r="P318" i="1"/>
  <c r="Q318" i="1" s="1"/>
  <c r="R318" i="1" s="1"/>
  <c r="S318" i="1" s="1"/>
  <c r="T318" i="1" s="1"/>
  <c r="U318" i="1" s="1"/>
  <c r="V318" i="1" s="1"/>
  <c r="W318" i="1" s="1"/>
  <c r="O318" i="1"/>
  <c r="N318" i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V314" i="1"/>
  <c r="W314" i="1" s="1"/>
  <c r="U314" i="1"/>
  <c r="O314" i="1"/>
  <c r="P314" i="1" s="1"/>
  <c r="Q314" i="1" s="1"/>
  <c r="R314" i="1" s="1"/>
  <c r="S314" i="1" s="1"/>
  <c r="T314" i="1" s="1"/>
  <c r="N314" i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Q308" i="1"/>
  <c r="R308" i="1" s="1"/>
  <c r="S308" i="1" s="1"/>
  <c r="T308" i="1" s="1"/>
  <c r="U308" i="1" s="1"/>
  <c r="V308" i="1" s="1"/>
  <c r="W308" i="1" s="1"/>
  <c r="P308" i="1"/>
  <c r="O308" i="1"/>
  <c r="N308" i="1"/>
  <c r="Q306" i="1"/>
  <c r="R306" i="1" s="1"/>
  <c r="S306" i="1" s="1"/>
  <c r="T306" i="1" s="1"/>
  <c r="U306" i="1" s="1"/>
  <c r="V306" i="1" s="1"/>
  <c r="W306" i="1" s="1"/>
  <c r="N306" i="1"/>
  <c r="O306" i="1" s="1"/>
  <c r="P306" i="1" s="1"/>
  <c r="T305" i="1"/>
  <c r="U305" i="1" s="1"/>
  <c r="V305" i="1" s="1"/>
  <c r="W305" i="1" s="1"/>
  <c r="S305" i="1"/>
  <c r="N305" i="1"/>
  <c r="O305" i="1" s="1"/>
  <c r="P305" i="1" s="1"/>
  <c r="Q305" i="1" s="1"/>
  <c r="R305" i="1" s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W302" i="1"/>
  <c r="R302" i="1"/>
  <c r="S302" i="1" s="1"/>
  <c r="T302" i="1" s="1"/>
  <c r="U302" i="1" s="1"/>
  <c r="V302" i="1" s="1"/>
  <c r="P302" i="1"/>
  <c r="Q302" i="1" s="1"/>
  <c r="O302" i="1"/>
  <c r="N302" i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V300" i="1"/>
  <c r="W300" i="1" s="1"/>
  <c r="T300" i="1"/>
  <c r="U300" i="1" s="1"/>
  <c r="S300" i="1"/>
  <c r="N300" i="1"/>
  <c r="O300" i="1" s="1"/>
  <c r="P300" i="1" s="1"/>
  <c r="Q300" i="1" s="1"/>
  <c r="R300" i="1" s="1"/>
  <c r="P299" i="1"/>
  <c r="Q299" i="1" s="1"/>
  <c r="R299" i="1" s="1"/>
  <c r="S299" i="1" s="1"/>
  <c r="T299" i="1" s="1"/>
  <c r="U299" i="1" s="1"/>
  <c r="V299" i="1" s="1"/>
  <c r="W299" i="1" s="1"/>
  <c r="N299" i="1"/>
  <c r="O299" i="1" s="1"/>
  <c r="O297" i="1"/>
  <c r="P297" i="1" s="1"/>
  <c r="Q297" i="1" s="1"/>
  <c r="R297" i="1" s="1"/>
  <c r="S297" i="1" s="1"/>
  <c r="T297" i="1" s="1"/>
  <c r="U297" i="1" s="1"/>
  <c r="V297" i="1" s="1"/>
  <c r="W297" i="1" s="1"/>
  <c r="N297" i="1"/>
  <c r="R296" i="1"/>
  <c r="S296" i="1" s="1"/>
  <c r="T296" i="1" s="1"/>
  <c r="U296" i="1" s="1"/>
  <c r="V296" i="1" s="1"/>
  <c r="W296" i="1" s="1"/>
  <c r="Q296" i="1"/>
  <c r="N296" i="1"/>
  <c r="O296" i="1" s="1"/>
  <c r="P296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O292" i="1"/>
  <c r="P292" i="1" s="1"/>
  <c r="Q292" i="1" s="1"/>
  <c r="R292" i="1" s="1"/>
  <c r="S292" i="1" s="1"/>
  <c r="T292" i="1" s="1"/>
  <c r="U292" i="1" s="1"/>
  <c r="V292" i="1" s="1"/>
  <c r="W292" i="1" s="1"/>
  <c r="N292" i="1"/>
  <c r="S291" i="1"/>
  <c r="T291" i="1" s="1"/>
  <c r="U291" i="1" s="1"/>
  <c r="V291" i="1" s="1"/>
  <c r="W291" i="1" s="1"/>
  <c r="R291" i="1"/>
  <c r="Q291" i="1"/>
  <c r="N291" i="1"/>
  <c r="O291" i="1" s="1"/>
  <c r="P291" i="1" s="1"/>
  <c r="S288" i="1"/>
  <c r="T288" i="1" s="1"/>
  <c r="U288" i="1" s="1"/>
  <c r="V288" i="1" s="1"/>
  <c r="W288" i="1" s="1"/>
  <c r="N288" i="1"/>
  <c r="O288" i="1" s="1"/>
  <c r="P288" i="1" s="1"/>
  <c r="Q288" i="1" s="1"/>
  <c r="R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O286" i="1"/>
  <c r="P286" i="1" s="1"/>
  <c r="Q286" i="1" s="1"/>
  <c r="R286" i="1" s="1"/>
  <c r="S286" i="1" s="1"/>
  <c r="T286" i="1" s="1"/>
  <c r="U286" i="1" s="1"/>
  <c r="V286" i="1" s="1"/>
  <c r="W286" i="1" s="1"/>
  <c r="N286" i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P280" i="1"/>
  <c r="Q280" i="1" s="1"/>
  <c r="R280" i="1" s="1"/>
  <c r="S280" i="1" s="1"/>
  <c r="T280" i="1" s="1"/>
  <c r="U280" i="1" s="1"/>
  <c r="V280" i="1" s="1"/>
  <c r="W280" i="1" s="1"/>
  <c r="O280" i="1"/>
  <c r="N280" i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Q278" i="1"/>
  <c r="R278" i="1" s="1"/>
  <c r="S278" i="1" s="1"/>
  <c r="T278" i="1" s="1"/>
  <c r="U278" i="1" s="1"/>
  <c r="V278" i="1" s="1"/>
  <c r="W278" i="1" s="1"/>
  <c r="P278" i="1"/>
  <c r="O278" i="1"/>
  <c r="N278" i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O272" i="1"/>
  <c r="P272" i="1" s="1"/>
  <c r="Q272" i="1" s="1"/>
  <c r="R272" i="1" s="1"/>
  <c r="S272" i="1" s="1"/>
  <c r="T272" i="1" s="1"/>
  <c r="U272" i="1" s="1"/>
  <c r="V272" i="1" s="1"/>
  <c r="W272" i="1" s="1"/>
  <c r="N272" i="1"/>
  <c r="R271" i="1"/>
  <c r="S271" i="1" s="1"/>
  <c r="T271" i="1" s="1"/>
  <c r="U271" i="1" s="1"/>
  <c r="V271" i="1" s="1"/>
  <c r="W271" i="1" s="1"/>
  <c r="Q271" i="1"/>
  <c r="P271" i="1"/>
  <c r="O271" i="1"/>
  <c r="N271" i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P267" i="1"/>
  <c r="Q267" i="1" s="1"/>
  <c r="R267" i="1" s="1"/>
  <c r="S267" i="1" s="1"/>
  <c r="T267" i="1" s="1"/>
  <c r="U267" i="1" s="1"/>
  <c r="V267" i="1" s="1"/>
  <c r="W267" i="1" s="1"/>
  <c r="O267" i="1"/>
  <c r="N267" i="1"/>
  <c r="Q266" i="1"/>
  <c r="R266" i="1" s="1"/>
  <c r="S266" i="1" s="1"/>
  <c r="T266" i="1" s="1"/>
  <c r="U266" i="1" s="1"/>
  <c r="V266" i="1" s="1"/>
  <c r="W266" i="1" s="1"/>
  <c r="N266" i="1"/>
  <c r="O266" i="1" s="1"/>
  <c r="P266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R259" i="1"/>
  <c r="S259" i="1" s="1"/>
  <c r="T259" i="1" s="1"/>
  <c r="U259" i="1" s="1"/>
  <c r="V259" i="1" s="1"/>
  <c r="W259" i="1" s="1"/>
  <c r="Q259" i="1"/>
  <c r="P259" i="1"/>
  <c r="O259" i="1"/>
  <c r="N259" i="1"/>
  <c r="S258" i="1"/>
  <c r="T258" i="1" s="1"/>
  <c r="U258" i="1" s="1"/>
  <c r="V258" i="1" s="1"/>
  <c r="W258" i="1" s="1"/>
  <c r="N258" i="1"/>
  <c r="O258" i="1" s="1"/>
  <c r="P258" i="1" s="1"/>
  <c r="Q258" i="1" s="1"/>
  <c r="R258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P255" i="1"/>
  <c r="Q255" i="1" s="1"/>
  <c r="R255" i="1" s="1"/>
  <c r="S255" i="1" s="1"/>
  <c r="T255" i="1" s="1"/>
  <c r="U255" i="1" s="1"/>
  <c r="V255" i="1" s="1"/>
  <c r="W255" i="1" s="1"/>
  <c r="O255" i="1"/>
  <c r="N255" i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P250" i="1"/>
  <c r="Q250" i="1" s="1"/>
  <c r="R250" i="1" s="1"/>
  <c r="S250" i="1" s="1"/>
  <c r="T250" i="1" s="1"/>
  <c r="U250" i="1" s="1"/>
  <c r="V250" i="1" s="1"/>
  <c r="W250" i="1" s="1"/>
  <c r="O250" i="1"/>
  <c r="N250" i="1"/>
  <c r="Q248" i="1"/>
  <c r="R248" i="1" s="1"/>
  <c r="S248" i="1" s="1"/>
  <c r="T248" i="1" s="1"/>
  <c r="U248" i="1" s="1"/>
  <c r="V248" i="1" s="1"/>
  <c r="W248" i="1" s="1"/>
  <c r="P248" i="1"/>
  <c r="O248" i="1"/>
  <c r="N248" i="1"/>
  <c r="S247" i="1"/>
  <c r="T247" i="1" s="1"/>
  <c r="U247" i="1" s="1"/>
  <c r="V247" i="1" s="1"/>
  <c r="W247" i="1" s="1"/>
  <c r="N247" i="1"/>
  <c r="O247" i="1" s="1"/>
  <c r="P247" i="1" s="1"/>
  <c r="Q247" i="1" s="1"/>
  <c r="R247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S242" i="1"/>
  <c r="T242" i="1" s="1"/>
  <c r="U242" i="1" s="1"/>
  <c r="V242" i="1" s="1"/>
  <c r="W242" i="1" s="1"/>
  <c r="N242" i="1"/>
  <c r="O242" i="1" s="1"/>
  <c r="P242" i="1" s="1"/>
  <c r="Q242" i="1" s="1"/>
  <c r="R242" i="1" s="1"/>
  <c r="U240" i="1"/>
  <c r="V240" i="1" s="1"/>
  <c r="W240" i="1" s="1"/>
  <c r="N240" i="1"/>
  <c r="O240" i="1" s="1"/>
  <c r="P240" i="1" s="1"/>
  <c r="Q240" i="1" s="1"/>
  <c r="R240" i="1" s="1"/>
  <c r="S240" i="1" s="1"/>
  <c r="T240" i="1" s="1"/>
  <c r="O239" i="1"/>
  <c r="P239" i="1" s="1"/>
  <c r="Q239" i="1" s="1"/>
  <c r="R239" i="1" s="1"/>
  <c r="S239" i="1" s="1"/>
  <c r="T239" i="1" s="1"/>
  <c r="U239" i="1" s="1"/>
  <c r="V239" i="1" s="1"/>
  <c r="W239" i="1" s="1"/>
  <c r="N239" i="1"/>
  <c r="Q238" i="1"/>
  <c r="R238" i="1" s="1"/>
  <c r="S238" i="1" s="1"/>
  <c r="T238" i="1" s="1"/>
  <c r="U238" i="1" s="1"/>
  <c r="V238" i="1" s="1"/>
  <c r="W238" i="1" s="1"/>
  <c r="P238" i="1"/>
  <c r="O238" i="1"/>
  <c r="N238" i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S226" i="1"/>
  <c r="T226" i="1" s="1"/>
  <c r="U226" i="1" s="1"/>
  <c r="V226" i="1" s="1"/>
  <c r="W226" i="1" s="1"/>
  <c r="N226" i="1"/>
  <c r="O226" i="1" s="1"/>
  <c r="P226" i="1" s="1"/>
  <c r="Q226" i="1" s="1"/>
  <c r="R226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Q221" i="1"/>
  <c r="R221" i="1" s="1"/>
  <c r="S221" i="1" s="1"/>
  <c r="T221" i="1" s="1"/>
  <c r="U221" i="1" s="1"/>
  <c r="V221" i="1" s="1"/>
  <c r="W221" i="1" s="1"/>
  <c r="P221" i="1"/>
  <c r="O221" i="1"/>
  <c r="N221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P213" i="1"/>
  <c r="Q213" i="1" s="1"/>
  <c r="R213" i="1" s="1"/>
  <c r="S213" i="1" s="1"/>
  <c r="T213" i="1" s="1"/>
  <c r="U213" i="1" s="1"/>
  <c r="V213" i="1" s="1"/>
  <c r="W213" i="1" s="1"/>
  <c r="N213" i="1"/>
  <c r="O213" i="1" s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R210" i="1"/>
  <c r="S210" i="1" s="1"/>
  <c r="T210" i="1" s="1"/>
  <c r="U210" i="1" s="1"/>
  <c r="V210" i="1" s="1"/>
  <c r="W210" i="1" s="1"/>
  <c r="Q210" i="1"/>
  <c r="P210" i="1"/>
  <c r="O210" i="1"/>
  <c r="N210" i="1"/>
  <c r="S209" i="1"/>
  <c r="T209" i="1" s="1"/>
  <c r="U209" i="1" s="1"/>
  <c r="V209" i="1" s="1"/>
  <c r="W209" i="1" s="1"/>
  <c r="N209" i="1"/>
  <c r="O209" i="1" s="1"/>
  <c r="P209" i="1" s="1"/>
  <c r="Q209" i="1" s="1"/>
  <c r="R209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P201" i="1"/>
  <c r="Q201" i="1" s="1"/>
  <c r="R201" i="1" s="1"/>
  <c r="S201" i="1" s="1"/>
  <c r="T201" i="1" s="1"/>
  <c r="U201" i="1" s="1"/>
  <c r="V201" i="1" s="1"/>
  <c r="W201" i="1" s="1"/>
  <c r="O201" i="1"/>
  <c r="N201" i="1"/>
  <c r="Q199" i="1"/>
  <c r="R199" i="1" s="1"/>
  <c r="S199" i="1" s="1"/>
  <c r="T199" i="1" s="1"/>
  <c r="U199" i="1" s="1"/>
  <c r="V199" i="1" s="1"/>
  <c r="W199" i="1" s="1"/>
  <c r="P199" i="1"/>
  <c r="O199" i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P191" i="1"/>
  <c r="Q191" i="1" s="1"/>
  <c r="R191" i="1" s="1"/>
  <c r="S191" i="1" s="1"/>
  <c r="T191" i="1" s="1"/>
  <c r="U191" i="1" s="1"/>
  <c r="V191" i="1" s="1"/>
  <c r="W191" i="1" s="1"/>
  <c r="N191" i="1"/>
  <c r="O191" i="1" s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Q189" i="1"/>
  <c r="R189" i="1" s="1"/>
  <c r="S189" i="1" s="1"/>
  <c r="T189" i="1" s="1"/>
  <c r="U189" i="1" s="1"/>
  <c r="V189" i="1" s="1"/>
  <c r="W189" i="1" s="1"/>
  <c r="P189" i="1"/>
  <c r="O189" i="1"/>
  <c r="N189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P183" i="1"/>
  <c r="Q183" i="1" s="1"/>
  <c r="R183" i="1" s="1"/>
  <c r="S183" i="1" s="1"/>
  <c r="T183" i="1" s="1"/>
  <c r="U183" i="1" s="1"/>
  <c r="V183" i="1" s="1"/>
  <c r="W183" i="1" s="1"/>
  <c r="O183" i="1"/>
  <c r="N183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S181" i="1"/>
  <c r="T181" i="1" s="1"/>
  <c r="U181" i="1" s="1"/>
  <c r="V181" i="1" s="1"/>
  <c r="W181" i="1" s="1"/>
  <c r="N181" i="1"/>
  <c r="O181" i="1" s="1"/>
  <c r="P181" i="1" s="1"/>
  <c r="Q181" i="1" s="1"/>
  <c r="R181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Q176" i="1"/>
  <c r="R176" i="1" s="1"/>
  <c r="S176" i="1" s="1"/>
  <c r="T176" i="1" s="1"/>
  <c r="U176" i="1" s="1"/>
  <c r="V176" i="1" s="1"/>
  <c r="W176" i="1" s="1"/>
  <c r="P176" i="1"/>
  <c r="O176" i="1"/>
  <c r="N176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P174" i="1"/>
  <c r="Q174" i="1" s="1"/>
  <c r="R174" i="1" s="1"/>
  <c r="S174" i="1" s="1"/>
  <c r="T174" i="1" s="1"/>
  <c r="U174" i="1" s="1"/>
  <c r="V174" i="1" s="1"/>
  <c r="W174" i="1" s="1"/>
  <c r="N174" i="1"/>
  <c r="O174" i="1" s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Q171" i="1"/>
  <c r="R171" i="1" s="1"/>
  <c r="S171" i="1" s="1"/>
  <c r="T171" i="1" s="1"/>
  <c r="U171" i="1" s="1"/>
  <c r="V171" i="1" s="1"/>
  <c r="W171" i="1" s="1"/>
  <c r="N171" i="1"/>
  <c r="O171" i="1" s="1"/>
  <c r="P171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R165" i="1"/>
  <c r="S165" i="1" s="1"/>
  <c r="T165" i="1" s="1"/>
  <c r="U165" i="1" s="1"/>
  <c r="V165" i="1" s="1"/>
  <c r="W165" i="1" s="1"/>
  <c r="Q165" i="1"/>
  <c r="P165" i="1"/>
  <c r="O165" i="1"/>
  <c r="N165" i="1"/>
  <c r="S163" i="1"/>
  <c r="T163" i="1" s="1"/>
  <c r="U163" i="1" s="1"/>
  <c r="V163" i="1" s="1"/>
  <c r="W163" i="1" s="1"/>
  <c r="N163" i="1"/>
  <c r="O163" i="1" s="1"/>
  <c r="P163" i="1" s="1"/>
  <c r="Q163" i="1" s="1"/>
  <c r="R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P156" i="1"/>
  <c r="Q156" i="1" s="1"/>
  <c r="R156" i="1" s="1"/>
  <c r="S156" i="1" s="1"/>
  <c r="T156" i="1" s="1"/>
  <c r="U156" i="1" s="1"/>
  <c r="V156" i="1" s="1"/>
  <c r="W156" i="1" s="1"/>
  <c r="O156" i="1"/>
  <c r="N156" i="1"/>
  <c r="Q154" i="1"/>
  <c r="R154" i="1" s="1"/>
  <c r="S154" i="1" s="1"/>
  <c r="T154" i="1" s="1"/>
  <c r="U154" i="1" s="1"/>
  <c r="V154" i="1" s="1"/>
  <c r="W154" i="1" s="1"/>
  <c r="P154" i="1"/>
  <c r="O154" i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P145" i="1"/>
  <c r="Q145" i="1" s="1"/>
  <c r="R145" i="1" s="1"/>
  <c r="S145" i="1" s="1"/>
  <c r="T145" i="1" s="1"/>
  <c r="U145" i="1" s="1"/>
  <c r="V145" i="1" s="1"/>
  <c r="W145" i="1" s="1"/>
  <c r="N145" i="1"/>
  <c r="O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Q143" i="1"/>
  <c r="R143" i="1" s="1"/>
  <c r="S143" i="1" s="1"/>
  <c r="T143" i="1" s="1"/>
  <c r="U143" i="1" s="1"/>
  <c r="V143" i="1" s="1"/>
  <c r="W143" i="1" s="1"/>
  <c r="P143" i="1"/>
  <c r="O143" i="1"/>
  <c r="N143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P139" i="1"/>
  <c r="Q139" i="1" s="1"/>
  <c r="R139" i="1" s="1"/>
  <c r="S139" i="1" s="1"/>
  <c r="T139" i="1" s="1"/>
  <c r="U139" i="1" s="1"/>
  <c r="V139" i="1" s="1"/>
  <c r="W139" i="1" s="1"/>
  <c r="O139" i="1"/>
  <c r="N139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S136" i="1"/>
  <c r="T136" i="1" s="1"/>
  <c r="U136" i="1" s="1"/>
  <c r="V136" i="1" s="1"/>
  <c r="W136" i="1" s="1"/>
  <c r="N136" i="1"/>
  <c r="O136" i="1" s="1"/>
  <c r="P136" i="1" s="1"/>
  <c r="Q136" i="1" s="1"/>
  <c r="R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Q132" i="1"/>
  <c r="R132" i="1" s="1"/>
  <c r="S132" i="1" s="1"/>
  <c r="T132" i="1" s="1"/>
  <c r="U132" i="1" s="1"/>
  <c r="V132" i="1" s="1"/>
  <c r="W132" i="1" s="1"/>
  <c r="P132" i="1"/>
  <c r="O132" i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P128" i="1"/>
  <c r="Q128" i="1" s="1"/>
  <c r="R128" i="1" s="1"/>
  <c r="S128" i="1" s="1"/>
  <c r="T128" i="1" s="1"/>
  <c r="U128" i="1" s="1"/>
  <c r="V128" i="1" s="1"/>
  <c r="W128" i="1" s="1"/>
  <c r="O128" i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S126" i="1"/>
  <c r="T126" i="1" s="1"/>
  <c r="U126" i="1" s="1"/>
  <c r="V126" i="1" s="1"/>
  <c r="W126" i="1" s="1"/>
  <c r="N126" i="1"/>
  <c r="O126" i="1" s="1"/>
  <c r="P126" i="1" s="1"/>
  <c r="Q126" i="1" s="1"/>
  <c r="R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P122" i="1"/>
  <c r="Q122" i="1" s="1"/>
  <c r="R122" i="1" s="1"/>
  <c r="S122" i="1" s="1"/>
  <c r="T122" i="1" s="1"/>
  <c r="U122" i="1" s="1"/>
  <c r="V122" i="1" s="1"/>
  <c r="W122" i="1" s="1"/>
  <c r="O122" i="1"/>
  <c r="N122" i="1"/>
  <c r="R121" i="1"/>
  <c r="S121" i="1" s="1"/>
  <c r="T121" i="1" s="1"/>
  <c r="U121" i="1" s="1"/>
  <c r="V121" i="1" s="1"/>
  <c r="W121" i="1" s="1"/>
  <c r="O121" i="1"/>
  <c r="P121" i="1" s="1"/>
  <c r="Q121" i="1" s="1"/>
  <c r="N121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R116" i="1"/>
  <c r="S116" i="1" s="1"/>
  <c r="T116" i="1" s="1"/>
  <c r="U116" i="1" s="1"/>
  <c r="V116" i="1" s="1"/>
  <c r="W116" i="1" s="1"/>
  <c r="O116" i="1"/>
  <c r="P116" i="1" s="1"/>
  <c r="Q116" i="1" s="1"/>
  <c r="N116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P113" i="1"/>
  <c r="Q113" i="1" s="1"/>
  <c r="R113" i="1" s="1"/>
  <c r="S113" i="1" s="1"/>
  <c r="T113" i="1" s="1"/>
  <c r="U113" i="1" s="1"/>
  <c r="V113" i="1" s="1"/>
  <c r="W113" i="1" s="1"/>
  <c r="O113" i="1"/>
  <c r="N113" i="1"/>
  <c r="P112" i="1"/>
  <c r="Q112" i="1" s="1"/>
  <c r="R112" i="1" s="1"/>
  <c r="S112" i="1" s="1"/>
  <c r="T112" i="1" s="1"/>
  <c r="U112" i="1" s="1"/>
  <c r="V112" i="1" s="1"/>
  <c r="W112" i="1" s="1"/>
  <c r="O112" i="1"/>
  <c r="N112" i="1"/>
  <c r="R110" i="1"/>
  <c r="S110" i="1" s="1"/>
  <c r="T110" i="1" s="1"/>
  <c r="U110" i="1" s="1"/>
  <c r="V110" i="1" s="1"/>
  <c r="W110" i="1" s="1"/>
  <c r="O110" i="1"/>
  <c r="P110" i="1" s="1"/>
  <c r="Q110" i="1" s="1"/>
  <c r="N110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P108" i="1"/>
  <c r="Q108" i="1" s="1"/>
  <c r="R108" i="1" s="1"/>
  <c r="S108" i="1" s="1"/>
  <c r="T108" i="1" s="1"/>
  <c r="U108" i="1" s="1"/>
  <c r="V108" i="1" s="1"/>
  <c r="W108" i="1" s="1"/>
  <c r="O108" i="1"/>
  <c r="N108" i="1"/>
  <c r="P107" i="1"/>
  <c r="Q107" i="1" s="1"/>
  <c r="R107" i="1" s="1"/>
  <c r="S107" i="1" s="1"/>
  <c r="T107" i="1" s="1"/>
  <c r="U107" i="1" s="1"/>
  <c r="V107" i="1" s="1"/>
  <c r="W107" i="1" s="1"/>
  <c r="N107" i="1"/>
  <c r="O107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P101" i="1"/>
  <c r="Q101" i="1" s="1"/>
  <c r="R101" i="1" s="1"/>
  <c r="S101" i="1" s="1"/>
  <c r="T101" i="1" s="1"/>
  <c r="U101" i="1" s="1"/>
  <c r="V101" i="1" s="1"/>
  <c r="W101" i="1" s="1"/>
  <c r="O101" i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P98" i="1"/>
  <c r="Q98" i="1" s="1"/>
  <c r="R98" i="1" s="1"/>
  <c r="S98" i="1" s="1"/>
  <c r="T98" i="1" s="1"/>
  <c r="U98" i="1" s="1"/>
  <c r="V98" i="1" s="1"/>
  <c r="W98" i="1" s="1"/>
  <c r="O98" i="1"/>
  <c r="N98" i="1"/>
  <c r="P96" i="1"/>
  <c r="Q96" i="1" s="1"/>
  <c r="R96" i="1" s="1"/>
  <c r="S96" i="1" s="1"/>
  <c r="T96" i="1" s="1"/>
  <c r="U96" i="1" s="1"/>
  <c r="V96" i="1" s="1"/>
  <c r="W96" i="1" s="1"/>
  <c r="N96" i="1"/>
  <c r="O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O91" i="1"/>
  <c r="P91" i="1" s="1"/>
  <c r="Q91" i="1" s="1"/>
  <c r="R91" i="1" s="1"/>
  <c r="S91" i="1" s="1"/>
  <c r="T91" i="1" s="1"/>
  <c r="U91" i="1" s="1"/>
  <c r="V91" i="1" s="1"/>
  <c r="W91" i="1" s="1"/>
  <c r="N91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O77" i="1"/>
  <c r="P77" i="1" s="1"/>
  <c r="Q77" i="1" s="1"/>
  <c r="R77" i="1" s="1"/>
  <c r="S77" i="1" s="1"/>
  <c r="T77" i="1" s="1"/>
  <c r="U77" i="1" s="1"/>
  <c r="V77" i="1" s="1"/>
  <c r="W77" i="1" s="1"/>
  <c r="N77" i="1"/>
  <c r="P75" i="1"/>
  <c r="Q75" i="1" s="1"/>
  <c r="R75" i="1" s="1"/>
  <c r="S75" i="1" s="1"/>
  <c r="T75" i="1" s="1"/>
  <c r="U75" i="1" s="1"/>
  <c r="V75" i="1" s="1"/>
  <c r="W75" i="1" s="1"/>
  <c r="O75" i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O64" i="1"/>
  <c r="P64" i="1" s="1"/>
  <c r="Q64" i="1" s="1"/>
  <c r="R64" i="1" s="1"/>
  <c r="S64" i="1" s="1"/>
  <c r="T64" i="1" s="1"/>
  <c r="U64" i="1" s="1"/>
  <c r="V64" i="1" s="1"/>
  <c r="W64" i="1" s="1"/>
  <c r="N64" i="1"/>
  <c r="P63" i="1"/>
  <c r="Q63" i="1" s="1"/>
  <c r="R63" i="1" s="1"/>
  <c r="S63" i="1" s="1"/>
  <c r="T63" i="1" s="1"/>
  <c r="U63" i="1" s="1"/>
  <c r="V63" i="1" s="1"/>
  <c r="W63" i="1" s="1"/>
  <c r="O63" i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0" i="1"/>
  <c r="P50" i="1" s="1"/>
  <c r="Q50" i="1" s="1"/>
  <c r="R50" i="1" s="1"/>
  <c r="S50" i="1" s="1"/>
  <c r="T50" i="1" s="1"/>
  <c r="U50" i="1" s="1"/>
  <c r="V50" i="1" s="1"/>
  <c r="W50" i="1" s="1"/>
  <c r="N50" i="1"/>
  <c r="O47" i="1"/>
  <c r="P47" i="1" s="1"/>
  <c r="Q47" i="1" s="1"/>
  <c r="R47" i="1" s="1"/>
  <c r="S47" i="1" s="1"/>
  <c r="T47" i="1" s="1"/>
  <c r="U47" i="1" s="1"/>
  <c r="V47" i="1" s="1"/>
  <c r="W47" i="1" s="1"/>
  <c r="N47" i="1"/>
  <c r="P46" i="1"/>
  <c r="Q46" i="1" s="1"/>
  <c r="R46" i="1" s="1"/>
  <c r="S46" i="1" s="1"/>
  <c r="T46" i="1" s="1"/>
  <c r="U46" i="1" s="1"/>
  <c r="V46" i="1" s="1"/>
  <c r="W46" i="1" s="1"/>
  <c r="O46" i="1"/>
  <c r="N46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0" i="1"/>
  <c r="P40" i="1" s="1"/>
  <c r="Q40" i="1" s="1"/>
  <c r="R40" i="1" s="1"/>
  <c r="S40" i="1" s="1"/>
  <c r="T40" i="1" s="1"/>
  <c r="U40" i="1" s="1"/>
  <c r="V40" i="1" s="1"/>
  <c r="W40" i="1" s="1"/>
  <c r="N40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<sst xmlns="http://schemas.openxmlformats.org/spreadsheetml/2006/main" count="3577" uniqueCount="131">
  <si>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</si>
  <si>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</si>
  <si>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</si>
  <si>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</si>
  <si>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</si>
  <si>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</si>
  <si>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</si>
  <si>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</si>
  <si>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</si>
  <si>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</si>
  <si>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</si>
  <si>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</si>
  <si>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</si>
  <si>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</si>
  <si>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</t>
  </si>
  <si>
    <t>MB</t>
  </si>
  <si>
    <t>Transportation Freight</t>
  </si>
  <si>
    <t>Service requested</t>
  </si>
  <si>
    <t>CIMS.CAN.MB.Transportation Freight</t>
  </si>
  <si>
    <t>k*tkm</t>
  </si>
  <si>
    <t>Service provided</t>
  </si>
  <si>
    <t>tkm</t>
  </si>
  <si>
    <t>Competition type</t>
  </si>
  <si>
    <t>Price multiplier</t>
  </si>
  <si>
    <t>CIMS.CAN.MB.Biodiesel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</si>
  <si>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</si>
  <si>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</si>
  <si>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</si>
  <si>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</si>
  <si>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</si>
  <si>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</si>
  <si>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CER</t>
  </si>
  <si>
    <t>CIMS.CAN.MB.Electricity</t>
  </si>
  <si>
    <t>Commercial</t>
  </si>
  <si>
    <t>TO DO: Fix these multipliers once the electricity sector is calibrated to have a production cost.</t>
  </si>
  <si>
    <t>CIMS.CAN.MB.Ethanol</t>
  </si>
  <si>
    <t>CIMS.Generic Fuels.Fuel Oil</t>
  </si>
  <si>
    <t>CIMS.Generic Fuels.Gasoline</t>
  </si>
  <si>
    <t>CIMS.CAN.MB.Hydrogen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</si>
  <si>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</si>
  <si>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</si>
  <si>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</si>
  <si>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</si>
  <si>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</si>
  <si>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</si>
  <si>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</si>
  <si>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</si>
  <si>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</si>
  <si>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CIMS.CAN.MB.Transportation Freight.Freight</t>
  </si>
  <si>
    <t>CIMS.CAN.MB.Transportation Freight.Off Road</t>
  </si>
  <si>
    <t>Freight</t>
  </si>
  <si>
    <t>Fixed Ratio</t>
  </si>
  <si>
    <t>CIMS.CAN.MB.Transportation Freight.Freight.Land</t>
  </si>
  <si>
    <t>CIMS.CAN.MB.Transportation Freight.Freight.Marine</t>
  </si>
  <si>
    <t>CIMS.CAN.MB.Transportation Freight.Freight.Air</t>
  </si>
  <si>
    <t>Land</t>
  </si>
  <si>
    <t>CIMS.CAN.MB.Transportation Freight.Freight.Land.Light Medium</t>
  </si>
  <si>
    <t>CIMS.CAN.MB.Transportation Freight.Freight.Land.Heavy</t>
  </si>
  <si>
    <t>Light Medium</t>
  </si>
  <si>
    <t>Tech Compete</t>
  </si>
  <si>
    <t>Discount rate_financial</t>
  </si>
  <si>
    <t>%</t>
  </si>
  <si>
    <t>Heterogeneity</t>
  </si>
  <si>
    <t>Available</t>
  </si>
  <si>
    <t>Year</t>
  </si>
  <si>
    <t>Unavailable</t>
  </si>
  <si>
    <t>Lifetime</t>
  </si>
  <si>
    <t>Years</t>
  </si>
  <si>
    <t>Market share</t>
  </si>
  <si>
    <t>Output</t>
  </si>
  <si>
    <t>CIMS.CAN.MB.Transportation Freight.Light Medium Truck Motors</t>
  </si>
  <si>
    <t>Heavy</t>
  </si>
  <si>
    <t>Rail</t>
  </si>
  <si>
    <t>CIMS.CAN.MB.Transportation Freight.Freight.Land.Heavy.Rail</t>
  </si>
  <si>
    <t>Trucks</t>
  </si>
  <si>
    <t>CIMS.CAN.MB.Transportation Freight.Freight.Land.Heavy.Trucks</t>
  </si>
  <si>
    <t>CIMS.CAN.MB.Transportation Freight.Rail type</t>
  </si>
  <si>
    <t>FOM</t>
  </si>
  <si>
    <t>$</t>
  </si>
  <si>
    <t>CIMS.CAN.MB.Transportation Freight.Heavy Truck Motors</t>
  </si>
  <si>
    <t>Marine</t>
  </si>
  <si>
    <t>Node Tech Compete</t>
  </si>
  <si>
    <t>Conventional</t>
  </si>
  <si>
    <t>CIMS.CAN.MB.Transportation Freight.Freight.Marine.Conventional</t>
  </si>
  <si>
    <t>Zero Emissions</t>
  </si>
  <si>
    <t>CIMS.CAN.MB.Transportation Freight.Freight.Marine.Zero Emissions</t>
  </si>
  <si>
    <t>Marine Diesel</t>
  </si>
  <si>
    <t>FCC</t>
  </si>
  <si>
    <t>GJ</t>
  </si>
  <si>
    <t>Marine Heavy Fuel</t>
  </si>
  <si>
    <t>Marine Diesel High Efficiency</t>
  </si>
  <si>
    <t>Marine Heavy Fuel High Efficiency</t>
  </si>
  <si>
    <t>Marine Diesel existing</t>
  </si>
  <si>
    <t>Marine Heavy Fuel existing</t>
  </si>
  <si>
    <t>Marine Hydrogen</t>
  </si>
  <si>
    <t>Marine Biodiesel</t>
  </si>
  <si>
    <t>Air</t>
  </si>
  <si>
    <t>Domestic</t>
  </si>
  <si>
    <t>International</t>
  </si>
  <si>
    <t>Off Road</t>
  </si>
  <si>
    <t>Discount rate_retrofit</t>
  </si>
  <si>
    <t>Diesel Std</t>
  </si>
  <si>
    <t>CIMS.CAN.MB.Transportation Freight.Diesel Fuel Service</t>
  </si>
  <si>
    <t>vkm</t>
  </si>
  <si>
    <t>Diesel Medium Efficiency</t>
  </si>
  <si>
    <t>Hydrogen</t>
  </si>
  <si>
    <t>Diesel High Efficiency</t>
  </si>
  <si>
    <t>Rail type</t>
  </si>
  <si>
    <t>CIMS.CAN.MB.Transportation Freight.Rail type.Conventional</t>
  </si>
  <si>
    <t>CIMS.CAN.MB.Transportation Freight.Rail type.Zero Emissions</t>
  </si>
  <si>
    <t>Rail existing</t>
  </si>
  <si>
    <t>Rail Std</t>
  </si>
  <si>
    <t>Rail High Efficiency</t>
  </si>
  <si>
    <t>Rail Hybrid Biodiesel</t>
  </si>
  <si>
    <t>Rail Hydrogen</t>
  </si>
  <si>
    <t>Rail Electric</t>
  </si>
  <si>
    <t>Light Medium Truck Motors</t>
  </si>
  <si>
    <t>Hybrid</t>
  </si>
  <si>
    <t>Electric</t>
  </si>
  <si>
    <t>Plug-in Hybrid</t>
  </si>
  <si>
    <t>Heavy Truck Motors</t>
  </si>
  <si>
    <t>Diesel Highest Efficiency</t>
  </si>
  <si>
    <t>Diesel Fuel Service</t>
  </si>
  <si>
    <t>Diesel Pure</t>
  </si>
  <si>
    <t>CIMS.CAN.MB.Transportation Freight.Diesel Blend</t>
  </si>
  <si>
    <t>Diesel 5% Biodiesel by Volume</t>
  </si>
  <si>
    <t>Diesel 10% Biodiesel by volume</t>
  </si>
  <si>
    <t>Diesel 2% Biodiesel by Volume</t>
  </si>
  <si>
    <t>Diesel Blend</t>
  </si>
  <si>
    <t>Diesel Consumption</t>
  </si>
  <si>
    <t>Biodiesel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</si>
</sst>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Sectors\19%20-%20Transportation%20freight\CIMS_Trasportation%20Freight_activity%20and%20energy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Prices\10326_retail_fuel_prices_11-29-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de splits"/>
      <sheetName val="Inputs"/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  <sheetName val="BCTerr"/>
      <sheetName val="AT"/>
      <sheetName val="TR"/>
      <sheetName val="CIMS_Trasportation Freight_acti"/>
    </sheetNames>
    <definedNames>
      <definedName name="freight_data" refersTo="='Node splits'!$H$3:$R$610"/>
      <definedName name="freight_index" refersTo="='Node splits'!$A$3:$A$610"/>
      <definedName name="freight_year" refersTo="='Node splits'!$H$2:$R$2"/>
    </definedNames>
    <sheetDataSet>
      <sheetData sheetId="0">
        <row r="2">
          <cell r="H2">
            <v>2000</v>
          </cell>
          <cell r="I2">
            <v>2005</v>
          </cell>
          <cell r="J2">
            <v>2010</v>
          </cell>
          <cell r="K2">
            <v>2015</v>
          </cell>
          <cell r="L2">
            <v>2020</v>
          </cell>
          <cell r="M2">
            <v>2025</v>
          </cell>
          <cell r="N2">
            <v>2030</v>
          </cell>
          <cell r="O2">
            <v>2035</v>
          </cell>
          <cell r="P2">
            <v>2040</v>
          </cell>
          <cell r="Q2">
            <v>2045</v>
          </cell>
          <cell r="R2">
            <v>2050</v>
          </cell>
        </row>
        <row r="3"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</row>
        <row r="4">
          <cell r="A4" t="str">
            <v>CIMS.CAN.CANService requestedCIMS.CAN.CAN.Transportation Freight</v>
          </cell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</row>
        <row r="5">
          <cell r="A5" t="str">
            <v>CIMS.CAN.CAN.Transportation FreightService requestedCIMS.CAN.CAN.Transportation Freight.Freight</v>
          </cell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</row>
        <row r="6">
          <cell r="A6" t="str">
            <v>CIMS.CAN.CAN.Transportation FreightService requestedCIMS.CAN.CAN.Transportation Freight.Off Road</v>
          </cell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</row>
        <row r="7">
          <cell r="A7" t="str">
            <v>CIMS.CAN.CAN.Transportation Freight.FreightService requestedCIMS.CAN.CAN.Transportation Freight.Freight.Land</v>
          </cell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</row>
        <row r="8">
          <cell r="A8" t="str">
            <v>CIMS.CAN.CAN.Transportation Freight.FreightService requestedCIMS.CAN.CAN.Transportation Freight.Freight.Marine</v>
          </cell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</row>
        <row r="9">
          <cell r="A9" t="str">
            <v>CIMS.CAN.CAN.Transportation Freight.FreightService requestedCIMS.CAN.CAN.Transportation Freight.Freight.Air</v>
          </cell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</row>
        <row r="10">
          <cell r="A10" t="str">
            <v>CIMS.CAN.CAN.Transportation Freight.Freight.LandService requestedCIMS.CAN.CAN.Transportation Freight.Freight.Land.Light Medium</v>
          </cell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</row>
        <row r="11">
          <cell r="A11" t="str">
            <v>CIMS.CAN.CAN.Transportation Freight.Freight.LandService requestedCIMS.CAN.CAN.Transportation Freight.Freight.Land.Heavy</v>
          </cell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</row>
        <row r="12">
          <cell r="A12" t="str">
            <v>CIMS.CAN.CAN.Transportation Freight.Freight.Land.HeavyTrucksMarket share</v>
          </cell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</row>
        <row r="13">
          <cell r="A13" t="str">
            <v>CIMS.CAN.CAN.Transportation Freight.Freight.Land.HeavyRailMarket share</v>
          </cell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</row>
        <row r="14">
          <cell r="A14" t="str">
            <v>CIMS.CAN.CAN.Transportation Freight.Freight.Land.Light MediumOutput</v>
          </cell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</row>
        <row r="15">
          <cell r="A15" t="str">
            <v>CIMS.CAN.CAN.Transportation Freight.Freight.Land.Light MediumDiesel ExistingService requestedCIMS.CAN.CAN.Transportation Freight.Diesel Blend</v>
          </cell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</row>
        <row r="16">
          <cell r="A16" t="str">
            <v>CIMS.CAN.CAN.Transportation Freight.Freight.Land.Light MediumDiesel StandardService requestedCIMS.CAN.CAN.Transportation Freight.Diesel Blend</v>
          </cell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</row>
        <row r="17">
          <cell r="A17" t="str">
            <v>CIMS.CAN.CAN.Transportation Freight.Freight.Land.Light MediumDiesel EfficientService requestedCIMS.CAN.CAN.Transportation Freight.Diesel Blend</v>
          </cell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</row>
        <row r="18">
          <cell r="A18" t="str">
            <v>CIMS.CAN.CAN.Transportation Freight.Freight.Land.Light MediumGasoline ExistingService requestedCIMS.CAN.CAN.Transportation Freight.Gasoline Blend</v>
          </cell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</row>
        <row r="19">
          <cell r="A19" t="str">
            <v>CIMS.CAN.CAN.Transportation Freight.Freight.Land.Light MediumGasoline StandardService requestedCIMS.CAN.CAN.Transportation Freight.Gasoline Blend</v>
          </cell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</row>
        <row r="20">
          <cell r="A20" t="str">
            <v>CIMS.CAN.CAN.Transportation Freight.Freight.Land.Light MediumGasoline EfficientService requestedCIMS.CAN.CAN.Transportation Freight.Gasoline Blend</v>
          </cell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</row>
        <row r="21">
          <cell r="A21" t="str">
            <v>CIMS.CAN.CAN.Transportation Freight.Freight.Land.Light MediumDiesel ExistingMarket share</v>
          </cell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</row>
        <row r="22">
          <cell r="A22" t="str">
            <v>CIMS.CAN.CAN.Transportation Freight.Freight.Land.Light MediumGasoline ExistingMarket share</v>
          </cell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</row>
        <row r="23">
          <cell r="A23" t="str">
            <v>CIMS.CAN.CAN.Transportation Freight.Freight.Land.Light MediumPropaneMarket share</v>
          </cell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</row>
        <row r="24">
          <cell r="A24" t="str">
            <v>CIMS.CAN.CAN.Transportation Freight.Freight.Land.Heavy.TrucksOutput</v>
          </cell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</row>
        <row r="25">
          <cell r="A25" t="str">
            <v>CIMS.CAN.CAN.Transportation Freight.Freight.Land.Heavy.TrucksDiesel ExistingService requestedCIMS.CAN.CAN.Transportation Freight.Diesel Blend</v>
          </cell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</row>
        <row r="26">
          <cell r="A26" t="str">
            <v>CIMS.CAN.CAN.Transportation Freight.Freight.Land.Heavy.TrucksDiesel StandardService requestedCIMS.CAN.CAN.Transportation Freight.Diesel Blend</v>
          </cell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</row>
        <row r="27">
          <cell r="A27" t="str">
            <v>CIMS.CAN.CAN.Transportation Freight.Freight.Land.Heavy.TrucksDiesel EfficientService requestedCIMS.CAN.CAN.Transportation Freight.Diesel Blend</v>
          </cell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</row>
        <row r="28">
          <cell r="A28" t="str">
            <v>CIMS.CAN.CAN.Transportation Freight.Freight.Land.Heavy.TrucksDiesel ExistingMarket share</v>
          </cell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</row>
        <row r="29">
          <cell r="A29" t="str">
            <v>CIMS.CAN.CAN.Transportation Freight.Freight.Land.Heavy.RailDiesel ExistingService requestedCIMS.Generic Fuels.Diesel</v>
          </cell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</row>
        <row r="30">
          <cell r="A30" t="str">
            <v>CIMS.CAN.CAN.Transportation Freight.Freight.Land.Heavy.RailDiesel StandardService requestedCIMS.Generic Fuels.Diesel</v>
          </cell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</row>
        <row r="31">
          <cell r="A31" t="str">
            <v>CIMS.CAN.CAN.Transportation Freight.Freight.Land.Heavy.RailDiesel EfficientService requestedCIMS.Generic Fuels.Diesel</v>
          </cell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</row>
        <row r="32">
          <cell r="A32" t="str">
            <v>CIMS.CAN.CAN.Transportation Freight.Freight.Land.Heavy.RailDiesel ExistingMarket share</v>
          </cell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</row>
        <row r="33">
          <cell r="A33" t="str">
            <v>CIMS.CAN.CAN.Transportation Freight.Freight.MarineDiesel ExistingService requestedCIMS.Generic Fuels.Diesel</v>
          </cell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</row>
        <row r="34">
          <cell r="A34" t="str">
            <v>CIMS.CAN.CAN.Transportation Freight.Freight.MarineDiesel StandardService requestedCIMS.Generic Fuels.Diesel</v>
          </cell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</row>
        <row r="35">
          <cell r="A35" t="str">
            <v>CIMS.CAN.CAN.Transportation Freight.Freight.MarineDiesel EfficientService requestedCIMS.Generic Fuels.Diesel</v>
          </cell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</row>
        <row r="36">
          <cell r="A36" t="str">
            <v>CIMS.CAN.CAN.Transportation Freight.Freight.MarineFuel Oil ExistingService requestedCIMS.Generic Fuels.Fuel Oil</v>
          </cell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</row>
        <row r="37">
          <cell r="A37" t="str">
            <v>CIMS.CAN.CAN.Transportation Freight.Freight.MarineFuel Oil StandardService requestedCIMS.Generic Fuels.Fuel Oil</v>
          </cell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</row>
        <row r="38">
          <cell r="A38" t="str">
            <v>CIMS.CAN.CAN.Transportation Freight.Freight.MarineFuel Oil EfficientService requestedCIMS.Generic Fuels.Fuel Oil</v>
          </cell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</row>
        <row r="39">
          <cell r="A39" t="str">
            <v>CIMS.CAN.CAN.Transportation Freight.Freight.MarineDiesel ExistingMarket share</v>
          </cell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</row>
        <row r="40">
          <cell r="A40" t="str">
            <v>CIMS.CAN.CAN.Transportation Freight.Freight.MarineFuel Oil ExistingMarket share</v>
          </cell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</row>
        <row r="41"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</row>
        <row r="42">
          <cell r="A42" t="str">
            <v>CIMS.CAN.BCService requestedCIMS.CAN.BC.Transportation Freight</v>
          </cell>
          <cell r="H42">
            <v>153699484.93565804</v>
          </cell>
          <cell r="I42">
            <v>155809946.85327098</v>
          </cell>
          <cell r="J42">
            <v>139163318.57016891</v>
          </cell>
          <cell r="K42">
            <v>150629340.24108514</v>
          </cell>
          <cell r="L42">
            <v>176304425.99158394</v>
          </cell>
          <cell r="M42">
            <v>182529419.77023131</v>
          </cell>
          <cell r="N42">
            <v>189202157.39032915</v>
          </cell>
          <cell r="O42">
            <v>196357875.36870867</v>
          </cell>
          <cell r="P42">
            <v>204034808.67952594</v>
          </cell>
          <cell r="Q42">
            <v>212274461.81285265</v>
          </cell>
          <cell r="R42">
            <v>221121905.41954616</v>
          </cell>
        </row>
        <row r="43">
          <cell r="A43" t="str">
            <v>CIMS.CAN.BC.Transportation FreightService requestedCIMS.CAN.BC.Transportation Freight.Freight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</row>
        <row r="44">
          <cell r="A44" t="str">
            <v>CIMS.CAN.BC.Transportation FreightService requestedCIMS.CAN.BC.Transportation Freight.Off Road</v>
          </cell>
          <cell r="H44">
            <v>0.11</v>
          </cell>
          <cell r="I44">
            <v>0.11</v>
          </cell>
          <cell r="J44">
            <v>0.11</v>
          </cell>
          <cell r="K44">
            <v>0.11</v>
          </cell>
          <cell r="L44">
            <v>0.11</v>
          </cell>
          <cell r="M44">
            <v>0.11</v>
          </cell>
          <cell r="N44">
            <v>0.11</v>
          </cell>
          <cell r="O44">
            <v>0.11</v>
          </cell>
          <cell r="P44">
            <v>0.11</v>
          </cell>
          <cell r="Q44">
            <v>0.11</v>
          </cell>
          <cell r="R44">
            <v>0.11</v>
          </cell>
        </row>
        <row r="45">
          <cell r="A45" t="str">
            <v>CIMS.CAN.BC.Transportation Freight.FreightService requestedCIMS.CAN.BC.Transportation Freight.Freight.Land</v>
          </cell>
          <cell r="H45">
            <v>0.57311646044906428</v>
          </cell>
          <cell r="I45">
            <v>0.33088380726015049</v>
          </cell>
          <cell r="J45">
            <v>0.37966786875759345</v>
          </cell>
          <cell r="K45">
            <v>0.46085820523297943</v>
          </cell>
          <cell r="L45">
            <v>0.53260426074106504</v>
          </cell>
          <cell r="M45">
            <v>0.54820792986620448</v>
          </cell>
          <cell r="N45">
            <v>0.56379198723248647</v>
          </cell>
          <cell r="O45">
            <v>0.57932544267565633</v>
          </cell>
          <cell r="P45">
            <v>0.5947773043964758</v>
          </cell>
          <cell r="Q45">
            <v>0.61011682399095457</v>
          </cell>
          <cell r="R45">
            <v>0.62531374151993357</v>
          </cell>
        </row>
        <row r="46">
          <cell r="A46" t="str">
            <v>CIMS.CAN.BC.Transportation Freight.FreightService requestedCIMS.CAN.BC.Transportation Freight.Freight.Marine</v>
          </cell>
          <cell r="H46">
            <v>0.42252694632448745</v>
          </cell>
          <cell r="I46">
            <v>0.66551951988087799</v>
          </cell>
          <cell r="J46">
            <v>0.61569357932011037</v>
          </cell>
          <cell r="K46">
            <v>0.53635344380463756</v>
          </cell>
          <cell r="L46">
            <v>0.46288898034881837</v>
          </cell>
          <cell r="M46">
            <v>0.44710258807023096</v>
          </cell>
          <cell r="N46">
            <v>0.43133427812805358</v>
          </cell>
          <cell r="O46">
            <v>0.41561549708656687</v>
          </cell>
          <cell r="P46">
            <v>0.39997771216778255</v>
          </cell>
          <cell r="Q46">
            <v>0.38445216292752732</v>
          </cell>
          <cell r="R46">
            <v>0.36906961263465177</v>
          </cell>
        </row>
        <row r="47">
          <cell r="A47" t="str">
            <v>CIMS.CAN.BC.Transportation Freight.FreightService requestedCIMS.CAN.BC.Transportation Freight.Freight.Air</v>
          </cell>
          <cell r="H47">
            <v>4.3565932264483286E-3</v>
          </cell>
          <cell r="I47">
            <v>3.5966728589715523E-3</v>
          </cell>
          <cell r="J47">
            <v>4.638551922296087E-3</v>
          </cell>
          <cell r="K47">
            <v>2.7883509623832189E-3</v>
          </cell>
          <cell r="L47">
            <v>4.5067589101167203E-3</v>
          </cell>
          <cell r="M47">
            <v>4.6894820635645807E-3</v>
          </cell>
          <cell r="N47">
            <v>4.8737346394599878E-3</v>
          </cell>
          <cell r="O47">
            <v>5.0590602377766714E-3</v>
          </cell>
          <cell r="P47">
            <v>5.2449834357416077E-3</v>
          </cell>
          <cell r="Q47">
            <v>5.4310130815179809E-3</v>
          </cell>
          <cell r="R47">
            <v>5.6166458454146818E-3</v>
          </cell>
        </row>
        <row r="48">
          <cell r="A48" t="str">
            <v>CIMS.CAN.BC.Transportation Freight.Freight.LandService requestedCIMS.CAN.BC.Transportation Freight.Freight.Land.Light Medium</v>
          </cell>
          <cell r="H48">
            <v>6.7634150738779292E-2</v>
          </cell>
          <cell r="I48">
            <v>0.17516889128144456</v>
          </cell>
          <cell r="J48">
            <v>0.23767630475184021</v>
          </cell>
          <cell r="K48">
            <v>0.19211032913809117</v>
          </cell>
          <cell r="L48">
            <v>0.16794236691306152</v>
          </cell>
          <cell r="M48">
            <v>0.17400061903091127</v>
          </cell>
          <cell r="N48">
            <v>0.18021247670569163</v>
          </cell>
          <cell r="O48">
            <v>0.18657771547331839</v>
          </cell>
          <cell r="P48">
            <v>0.19309583351247622</v>
          </cell>
          <cell r="Q48">
            <v>0.19976604242813872</v>
          </cell>
          <cell r="R48">
            <v>0.206587258954431</v>
          </cell>
        </row>
        <row r="49">
          <cell r="A49" t="str">
            <v>CIMS.CAN.BC.Transportation Freight.Freight.LandService requestedCIMS.CAN.BC.Transportation Freight.Freight.Land.Heavy</v>
          </cell>
          <cell r="H49">
            <v>0.93236584926122057</v>
          </cell>
          <cell r="I49">
            <v>0.82483110871855536</v>
          </cell>
          <cell r="J49">
            <v>0.76232369524816002</v>
          </cell>
          <cell r="K49">
            <v>0.80788967086190877</v>
          </cell>
          <cell r="L49">
            <v>0.83205763308693825</v>
          </cell>
          <cell r="M49">
            <v>0.82599938096908876</v>
          </cell>
          <cell r="N49">
            <v>0.81978752329430848</v>
          </cell>
          <cell r="O49">
            <v>0.81342228452668164</v>
          </cell>
          <cell r="P49">
            <v>0.80690416648752383</v>
          </cell>
          <cell r="Q49">
            <v>0.80023395757186122</v>
          </cell>
          <cell r="R49">
            <v>0.79341274104556891</v>
          </cell>
        </row>
        <row r="50">
          <cell r="A50" t="str">
            <v>CIMS.CAN.BC.Transportation Freight.Freight.Land.HeavyTrucksMarket share</v>
          </cell>
          <cell r="H50">
            <v>0.2384315883733521</v>
          </cell>
          <cell r="I50">
            <v>0.45668948585446989</v>
          </cell>
          <cell r="J50">
            <v>0.3379241400122221</v>
          </cell>
          <cell r="K50">
            <v>0.31360967212133189</v>
          </cell>
          <cell r="L50">
            <v>0.26149615247874097</v>
          </cell>
          <cell r="M50">
            <v>0.26629245810740221</v>
          </cell>
          <cell r="N50">
            <v>0.2711444369925145</v>
          </cell>
          <cell r="O50">
            <v>0.27605155947548721</v>
          </cell>
          <cell r="P50">
            <v>0.28101324979672976</v>
          </cell>
          <cell r="Q50">
            <v>0.28602888569044854</v>
          </cell>
          <cell r="R50">
            <v>0.2910977980481203</v>
          </cell>
        </row>
        <row r="51">
          <cell r="A51" t="str">
            <v>CIMS.CAN.BC.Transportation Freight.Freight.Land.HeavyRailMarket share</v>
          </cell>
          <cell r="H51">
            <v>0.76156841162664801</v>
          </cell>
          <cell r="I51">
            <v>0.54331051414553022</v>
          </cell>
          <cell r="J51">
            <v>0.66207585998777785</v>
          </cell>
          <cell r="K51">
            <v>0.68639032787866805</v>
          </cell>
          <cell r="L51">
            <v>0.73850384752125908</v>
          </cell>
          <cell r="M51">
            <v>0.73370754189259779</v>
          </cell>
          <cell r="N51">
            <v>0.72885556300748544</v>
          </cell>
          <cell r="O51">
            <v>0.72394844052451279</v>
          </cell>
          <cell r="P51">
            <v>0.71898675020327019</v>
          </cell>
          <cell r="Q51">
            <v>0.71397111430955151</v>
          </cell>
          <cell r="R51">
            <v>0.7089022019518797</v>
          </cell>
        </row>
        <row r="52">
          <cell r="A52" t="str">
            <v>CIMS.CAN.BC.Transportation Freight.Freight.Land.Light MediumOutput</v>
          </cell>
          <cell r="H52">
            <v>18.062280800253905</v>
          </cell>
          <cell r="I52"/>
          <cell r="J52"/>
          <cell r="K52"/>
          <cell r="L52"/>
          <cell r="M52"/>
          <cell r="N52"/>
          <cell r="O52"/>
          <cell r="P52"/>
          <cell r="Q52"/>
          <cell r="R52"/>
        </row>
        <row r="53">
          <cell r="A53" t="str">
            <v>CIMS.CAN.BC.Transportation Freight.Freight.Land.Light MediumDiesel ExistingService requestedCIMS.CAN.BC.Transportation Freight.Diesel Blend</v>
          </cell>
          <cell r="H53">
            <v>8.019236191841717</v>
          </cell>
          <cell r="I53"/>
          <cell r="J53"/>
          <cell r="K53"/>
          <cell r="L53"/>
          <cell r="M53"/>
          <cell r="N53"/>
          <cell r="O53"/>
          <cell r="P53"/>
          <cell r="Q53"/>
          <cell r="R53"/>
        </row>
        <row r="54">
          <cell r="A54" t="str">
            <v>CIMS.CAN.BC.Transportation Freight.Freight.Land.Light MediumDiesel StandardService requestedCIMS.CAN.BC.Transportation Freight.Diesel Blend</v>
          </cell>
          <cell r="H54">
            <v>6.8816861885125507</v>
          </cell>
          <cell r="I54"/>
          <cell r="J54"/>
          <cell r="K54"/>
          <cell r="L54"/>
          <cell r="M54"/>
          <cell r="N54"/>
          <cell r="O54"/>
          <cell r="P54"/>
          <cell r="Q54"/>
          <cell r="R54"/>
        </row>
        <row r="55">
          <cell r="A55" t="str">
            <v>CIMS.CAN.BC.Transportation Freight.Freight.Land.Light MediumDiesel EfficientService requestedCIMS.CAN.BC.Transportation Freight.Diesel Blend</v>
          </cell>
          <cell r="H55">
            <v>6.0311066209151019</v>
          </cell>
          <cell r="I55"/>
          <cell r="J55"/>
          <cell r="K55"/>
          <cell r="L55"/>
          <cell r="M55"/>
          <cell r="N55"/>
          <cell r="O55"/>
          <cell r="P55"/>
          <cell r="Q55"/>
          <cell r="R55"/>
        </row>
        <row r="56">
          <cell r="A56" t="str">
            <v>CIMS.CAN.BC.Transportation Freight.Freight.Land.Light MediumGasoline ExistingService requestedCIMS.CAN.BC.Transportation Freight.Gasoline Blend</v>
          </cell>
          <cell r="H56">
            <v>8.019236191841717</v>
          </cell>
          <cell r="I56"/>
          <cell r="J56"/>
          <cell r="K56"/>
          <cell r="L56"/>
          <cell r="M56"/>
          <cell r="N56"/>
          <cell r="O56"/>
          <cell r="P56"/>
          <cell r="Q56"/>
          <cell r="R56"/>
        </row>
        <row r="57">
          <cell r="A57" t="str">
            <v>CIMS.CAN.BC.Transportation Freight.Freight.Land.Light MediumGasoline StandardService requestedCIMS.CAN.BC.Transportation Freight.Gasoline Blend</v>
          </cell>
          <cell r="H57">
            <v>6.8816861885125507</v>
          </cell>
          <cell r="I57"/>
          <cell r="J57"/>
          <cell r="K57"/>
          <cell r="L57"/>
          <cell r="M57"/>
          <cell r="N57"/>
          <cell r="O57"/>
          <cell r="P57"/>
          <cell r="Q57"/>
          <cell r="R57"/>
        </row>
        <row r="58">
          <cell r="A58" t="str">
            <v>CIMS.CAN.BC.Transportation Freight.Freight.Land.Light MediumGasoline EfficientService requestedCIMS.CAN.BC.Transportation Freight.Gasoline Blend</v>
          </cell>
          <cell r="H58">
            <v>6.0311066209151019</v>
          </cell>
          <cell r="I58"/>
          <cell r="J58"/>
          <cell r="K58"/>
          <cell r="L58"/>
          <cell r="M58"/>
          <cell r="N58"/>
          <cell r="O58"/>
          <cell r="P58"/>
          <cell r="Q58"/>
          <cell r="R58"/>
        </row>
        <row r="59">
          <cell r="A59" t="str">
            <v>CIMS.CAN.BC.Transportation Freight.Freight.Land.Light MediumDiesel ExistingMarket share</v>
          </cell>
          <cell r="H59">
            <v>0.26462412975784894</v>
          </cell>
          <cell r="I59"/>
          <cell r="J59"/>
          <cell r="K59"/>
          <cell r="L59"/>
          <cell r="M59"/>
          <cell r="N59"/>
          <cell r="O59"/>
          <cell r="P59"/>
          <cell r="Q59"/>
          <cell r="R59"/>
        </row>
        <row r="60">
          <cell r="A60" t="str">
            <v>CIMS.CAN.BC.Transportation Freight.Freight.Land.Light MediumGasoline ExistingMarket share</v>
          </cell>
          <cell r="H60">
            <v>0.68695966244995621</v>
          </cell>
          <cell r="I60"/>
          <cell r="J60"/>
          <cell r="K60"/>
          <cell r="L60"/>
          <cell r="M60"/>
          <cell r="N60"/>
          <cell r="O60"/>
          <cell r="P60"/>
          <cell r="Q60"/>
          <cell r="R60"/>
        </row>
        <row r="61">
          <cell r="A61" t="str">
            <v>CIMS.CAN.BC.Transportation Freight.Freight.Land.Light MediumPropaneMarket share</v>
          </cell>
          <cell r="H61">
            <v>4.8050630580920954E-2</v>
          </cell>
          <cell r="I61"/>
          <cell r="J61"/>
          <cell r="K61"/>
          <cell r="L61"/>
          <cell r="M61"/>
          <cell r="N61"/>
          <cell r="O61"/>
          <cell r="P61"/>
          <cell r="Q61"/>
          <cell r="R61"/>
        </row>
        <row r="62">
          <cell r="A62" t="str">
            <v>CIMS.CAN.BC.Transportation Freight.Freight.Land.Heavy.TrucksOutput</v>
          </cell>
          <cell r="H62">
            <v>593.0729841188803</v>
          </cell>
          <cell r="I62"/>
          <cell r="J62"/>
          <cell r="K62"/>
          <cell r="L62"/>
          <cell r="M62"/>
          <cell r="N62"/>
          <cell r="O62"/>
          <cell r="P62"/>
          <cell r="Q62"/>
          <cell r="R62"/>
        </row>
        <row r="63">
          <cell r="A63" t="str">
            <v>CIMS.CAN.BC.Transportation Freight.Freight.Land.Heavy.TrucksDiesel ExistingService requestedCIMS.CAN.BC.Transportation Freight.Diesel Blend</v>
          </cell>
          <cell r="H63">
            <v>2.0308199896894732</v>
          </cell>
          <cell r="I63"/>
          <cell r="J63"/>
          <cell r="K63"/>
          <cell r="L63"/>
          <cell r="M63"/>
          <cell r="N63"/>
          <cell r="O63"/>
          <cell r="P63"/>
          <cell r="Q63"/>
          <cell r="R63"/>
        </row>
        <row r="64">
          <cell r="A64" t="str">
            <v>CIMS.CAN.BC.Transportation Freight.Freight.Land.Heavy.TrucksDiesel StandardService requestedCIMS.CAN.BC.Transportation Freight.Diesel Blend</v>
          </cell>
          <cell r="H64">
            <v>1.9435644333557149</v>
          </cell>
          <cell r="I64"/>
          <cell r="J64"/>
          <cell r="K64"/>
          <cell r="L64"/>
          <cell r="M64"/>
          <cell r="N64"/>
          <cell r="O64"/>
          <cell r="P64"/>
          <cell r="Q64"/>
          <cell r="R64"/>
        </row>
        <row r="65">
          <cell r="A65" t="str">
            <v>CIMS.CAN.BC.Transportation Freight.Freight.Land.Heavy.TrucksDiesel EfficientService requestedCIMS.CAN.BC.Transportation Freight.Diesel Blend</v>
          </cell>
          <cell r="H65">
            <v>2.183603520961229</v>
          </cell>
          <cell r="I65"/>
          <cell r="J65"/>
          <cell r="K65"/>
          <cell r="L65"/>
          <cell r="M65"/>
          <cell r="N65"/>
          <cell r="O65"/>
          <cell r="P65"/>
          <cell r="Q65"/>
          <cell r="R65"/>
        </row>
        <row r="66">
          <cell r="A66" t="str">
            <v>CIMS.CAN.BC.Transportation Freight.Freight.Land.Heavy.TrucksDiesel ExistingMarket share</v>
          </cell>
          <cell r="H66">
            <v>1</v>
          </cell>
          <cell r="I66"/>
          <cell r="J66"/>
          <cell r="K66"/>
          <cell r="L66"/>
          <cell r="M66"/>
          <cell r="N66"/>
          <cell r="O66"/>
          <cell r="P66"/>
          <cell r="Q66"/>
          <cell r="R66"/>
        </row>
        <row r="67">
          <cell r="A67" t="str">
            <v>CIMS.CAN.BC.Transportation Freight.Freight.Land.Heavy.RailDiesel ExistingService requestedCIMS.Generic Fuels.Diesel</v>
          </cell>
          <cell r="H67">
            <v>0.25272353811187831</v>
          </cell>
          <cell r="I67"/>
          <cell r="J67"/>
          <cell r="K67"/>
          <cell r="L67"/>
          <cell r="M67"/>
          <cell r="N67"/>
          <cell r="O67"/>
          <cell r="P67"/>
          <cell r="Q67"/>
          <cell r="R67"/>
        </row>
        <row r="68">
          <cell r="A68" t="str">
            <v>CIMS.CAN.BC.Transportation Freight.Freight.Land.Heavy.RailDiesel StandardService requestedCIMS.Generic Fuels.Diesel</v>
          </cell>
          <cell r="H68">
            <v>0.23774170951439244</v>
          </cell>
          <cell r="I68"/>
          <cell r="J68"/>
          <cell r="K68"/>
          <cell r="L68"/>
          <cell r="M68"/>
          <cell r="N68"/>
          <cell r="O68"/>
          <cell r="P68"/>
          <cell r="Q68"/>
          <cell r="R68"/>
        </row>
        <row r="69">
          <cell r="A69" t="str">
            <v>CIMS.CAN.BC.Transportation Freight.Freight.Land.Heavy.RailDiesel EfficientService requestedCIMS.Generic Fuels.Diesel</v>
          </cell>
          <cell r="H69">
            <v>0.21527002163085715</v>
          </cell>
          <cell r="I69"/>
          <cell r="J69"/>
          <cell r="K69"/>
          <cell r="L69"/>
          <cell r="M69"/>
          <cell r="N69"/>
          <cell r="O69"/>
          <cell r="P69"/>
          <cell r="Q69"/>
          <cell r="R69"/>
        </row>
        <row r="70">
          <cell r="A70" t="str">
            <v>CIMS.CAN.BC.Transportation Freight.Freight.Land.Heavy.RailDiesel ExistingMarket share</v>
          </cell>
          <cell r="H70">
            <v>1</v>
          </cell>
          <cell r="I70"/>
          <cell r="J70"/>
          <cell r="K70"/>
          <cell r="L70"/>
          <cell r="M70"/>
          <cell r="N70"/>
          <cell r="O70"/>
          <cell r="P70"/>
          <cell r="Q70"/>
          <cell r="R70"/>
        </row>
        <row r="71">
          <cell r="A71" t="str">
            <v>CIMS.CAN.BC.Transportation Freight.Freight.MarineDiesel ExistingService requestedCIMS.Generic Fuels.Diesel</v>
          </cell>
          <cell r="H71">
            <v>0.51414971092499251</v>
          </cell>
          <cell r="I71"/>
          <cell r="J71"/>
          <cell r="K71"/>
          <cell r="L71"/>
          <cell r="M71"/>
          <cell r="N71"/>
          <cell r="O71"/>
          <cell r="P71"/>
          <cell r="Q71"/>
          <cell r="R71"/>
        </row>
        <row r="72">
          <cell r="A72" t="str">
            <v>CIMS.CAN.BC.Transportation Freight.Freight.MarineDiesel StandardService requestedCIMS.Generic Fuels.Diesel</v>
          </cell>
          <cell r="H72">
            <v>0.44253033618460308</v>
          </cell>
          <cell r="I72"/>
          <cell r="J72"/>
          <cell r="K72"/>
          <cell r="L72"/>
          <cell r="M72"/>
          <cell r="N72"/>
          <cell r="O72"/>
          <cell r="P72"/>
          <cell r="Q72"/>
          <cell r="R72"/>
        </row>
        <row r="73">
          <cell r="A73" t="str">
            <v>CIMS.CAN.BC.Transportation Freight.Freight.MarineDiesel EfficientService requestedCIMS.Generic Fuels.Diesel</v>
          </cell>
          <cell r="H73">
            <v>0.35272564406771584</v>
          </cell>
          <cell r="I73"/>
          <cell r="J73"/>
          <cell r="K73"/>
          <cell r="L73"/>
          <cell r="M73"/>
          <cell r="N73"/>
          <cell r="O73"/>
          <cell r="P73"/>
          <cell r="Q73"/>
          <cell r="R73"/>
        </row>
        <row r="74">
          <cell r="A74" t="str">
            <v>CIMS.CAN.BC.Transportation Freight.Freight.MarineFuel Oil ExistingService requestedCIMS.Generic Fuels.Fuel Oil</v>
          </cell>
          <cell r="H74">
            <v>0.51414971092499251</v>
          </cell>
          <cell r="I74"/>
          <cell r="J74"/>
          <cell r="K74"/>
          <cell r="L74"/>
          <cell r="M74"/>
          <cell r="N74"/>
          <cell r="O74"/>
          <cell r="P74"/>
          <cell r="Q74"/>
          <cell r="R74"/>
        </row>
        <row r="75">
          <cell r="A75" t="str">
            <v>CIMS.CAN.BC.Transportation Freight.Freight.MarineFuel Oil StandardService requestedCIMS.Generic Fuels.Fuel Oil</v>
          </cell>
          <cell r="H75">
            <v>0.44253033618460308</v>
          </cell>
          <cell r="I75"/>
          <cell r="J75"/>
          <cell r="K75"/>
          <cell r="L75"/>
          <cell r="M75"/>
          <cell r="N75"/>
          <cell r="O75"/>
          <cell r="P75"/>
          <cell r="Q75"/>
          <cell r="R75"/>
        </row>
        <row r="76">
          <cell r="A76" t="str">
            <v>CIMS.CAN.BC.Transportation Freight.Freight.MarineFuel Oil EfficientService requestedCIMS.Generic Fuels.Fuel Oil</v>
          </cell>
          <cell r="H76">
            <v>0.35272564406771584</v>
          </cell>
          <cell r="I76"/>
          <cell r="J76"/>
          <cell r="K76"/>
          <cell r="L76"/>
          <cell r="M76"/>
          <cell r="N76"/>
          <cell r="O76"/>
          <cell r="P76"/>
          <cell r="Q76"/>
          <cell r="R76"/>
        </row>
        <row r="77">
          <cell r="A77" t="str">
            <v>CIMS.CAN.BC.Transportation Freight.Freight.MarineDiesel ExistingMarket share</v>
          </cell>
          <cell r="H77">
            <v>0.43000898472596588</v>
          </cell>
          <cell r="I77"/>
          <cell r="J77"/>
          <cell r="K77"/>
          <cell r="L77"/>
          <cell r="M77"/>
          <cell r="N77"/>
          <cell r="O77"/>
          <cell r="P77"/>
          <cell r="Q77"/>
          <cell r="R77"/>
        </row>
        <row r="78">
          <cell r="A78" t="str">
            <v>CIMS.CAN.BC.Transportation Freight.Freight.MarineFuel Oil ExistingMarket share</v>
          </cell>
          <cell r="H78">
            <v>0.56999101527403417</v>
          </cell>
          <cell r="I78"/>
          <cell r="J78"/>
          <cell r="K78"/>
          <cell r="L78"/>
          <cell r="M78"/>
          <cell r="N78"/>
          <cell r="O78"/>
          <cell r="P78"/>
          <cell r="Q78"/>
          <cell r="R78"/>
        </row>
        <row r="79">
          <cell r="H79"/>
          <cell r="I79"/>
          <cell r="J79"/>
          <cell r="K79"/>
          <cell r="L79"/>
          <cell r="M79"/>
          <cell r="N79"/>
          <cell r="O79"/>
          <cell r="P79"/>
          <cell r="Q79"/>
          <cell r="R79"/>
        </row>
        <row r="80">
          <cell r="A80" t="str">
            <v>CIMS.CAN.ABService requestedCIMS.CAN.AB.Transportation Freight</v>
          </cell>
          <cell r="H80">
            <v>133526895.78401138</v>
          </cell>
          <cell r="I80">
            <v>205396743.14016208</v>
          </cell>
          <cell r="J80">
            <v>187683437.96526939</v>
          </cell>
          <cell r="K80">
            <v>239229640.52198949</v>
          </cell>
          <cell r="L80">
            <v>207824971.80950677</v>
          </cell>
          <cell r="M80">
            <v>221481751.41946954</v>
          </cell>
          <cell r="N80">
            <v>236104111.31439248</v>
          </cell>
          <cell r="O80">
            <v>251765457.0619117</v>
          </cell>
          <cell r="P80">
            <v>268545155.48855859</v>
          </cell>
          <cell r="Q80">
            <v>286529046.55260533</v>
          </cell>
          <cell r="R80">
            <v>305810001.18137914</v>
          </cell>
        </row>
        <row r="81">
          <cell r="A81" t="str">
            <v>CIMS.CAN.AB.Transportation FreightService requestedCIMS.CAN.AB.Transportation Freight.Freight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</row>
        <row r="82">
          <cell r="A82" t="str">
            <v>CIMS.CAN.AB.Transportation FreightService requestedCIMS.CAN.AB.Transportation Freight.Off Road</v>
          </cell>
          <cell r="H82">
            <v>9.7000000000000003E-2</v>
          </cell>
          <cell r="I82">
            <v>9.7000000000000003E-2</v>
          </cell>
          <cell r="J82">
            <v>9.7000000000000003E-2</v>
          </cell>
          <cell r="K82">
            <v>9.7000000000000003E-2</v>
          </cell>
          <cell r="L82">
            <v>9.7000000000000003E-2</v>
          </cell>
          <cell r="M82">
            <v>9.7000000000000003E-2</v>
          </cell>
          <cell r="N82">
            <v>9.7000000000000003E-2</v>
          </cell>
          <cell r="O82">
            <v>9.7000000000000003E-2</v>
          </cell>
          <cell r="P82">
            <v>9.7000000000000003E-2</v>
          </cell>
          <cell r="Q82">
            <v>9.7000000000000003E-2</v>
          </cell>
          <cell r="R82">
            <v>9.7000000000000003E-2</v>
          </cell>
        </row>
        <row r="83">
          <cell r="A83" t="str">
            <v>CIMS.CAN.AB.Transportation Freight.FreightService requestedCIMS.CAN.AB.Transportation Freight.Freight.Land</v>
          </cell>
          <cell r="H83">
            <v>0.9963227703248253</v>
          </cell>
          <cell r="I83">
            <v>0.99776057884710523</v>
          </cell>
          <cell r="J83">
            <v>0.99748708206509962</v>
          </cell>
          <cell r="K83">
            <v>0.99844751769326967</v>
          </cell>
          <cell r="L83">
            <v>0.99767520160866086</v>
          </cell>
          <cell r="M83">
            <v>0.99769042610856351</v>
          </cell>
          <cell r="N83">
            <v>0.99770398367898006</v>
          </cell>
          <cell r="O83">
            <v>0.99771600152407069</v>
          </cell>
          <cell r="P83">
            <v>0.99772660153747927</v>
          </cell>
          <cell r="Q83">
            <v>0.9977359005170745</v>
          </cell>
          <cell r="R83">
            <v>0.99774401036553995</v>
          </cell>
        </row>
        <row r="84">
          <cell r="A84" t="str">
            <v>CIMS.CAN.AB.Transportation Freight.FreightService requestedCIMS.CAN.AB.Transportation Freight.Freight.Marine</v>
          </cell>
          <cell r="H84">
            <v>1.4566045134810986E-3</v>
          </cell>
          <cell r="I84">
            <v>9.8491957204243632E-4</v>
          </cell>
          <cell r="J84">
            <v>9.2652437599102951E-4</v>
          </cell>
          <cell r="K84">
            <v>1.7330380712729027E-4</v>
          </cell>
          <cell r="L84">
            <v>5.5801264783746183E-4</v>
          </cell>
          <cell r="M84">
            <v>5.2360504674957341E-4</v>
          </cell>
          <cell r="N84">
            <v>4.9117722753987255E-4</v>
          </cell>
          <cell r="O84">
            <v>4.60623010636645E-4</v>
          </cell>
          <cell r="P84">
            <v>4.3184157463272359E-4</v>
          </cell>
          <cell r="Q84">
            <v>4.0473719576237588E-4</v>
          </cell>
          <cell r="R84">
            <v>3.7921899989590703E-4</v>
          </cell>
        </row>
        <row r="85">
          <cell r="A85" t="str">
            <v>CIMS.CAN.AB.Transportation Freight.FreightService requestedCIMS.CAN.AB.Transportation Freight.Freight.Air</v>
          </cell>
          <cell r="H85">
            <v>2.2206251616936246E-3</v>
          </cell>
          <cell r="I85">
            <v>1.2545015808523372E-3</v>
          </cell>
          <cell r="J85">
            <v>1.5863935589091008E-3</v>
          </cell>
          <cell r="K85">
            <v>1.3791784996031533E-3</v>
          </cell>
          <cell r="L85">
            <v>1.7667857435015178E-3</v>
          </cell>
          <cell r="M85">
            <v>1.7859688446869829E-3</v>
          </cell>
          <cell r="N85">
            <v>1.8048390934801849E-3</v>
          </cell>
          <cell r="O85">
            <v>1.8233754652926537E-3</v>
          </cell>
          <cell r="P85">
            <v>1.8415568878879845E-3</v>
          </cell>
          <cell r="Q85">
            <v>1.8593622871632253E-3</v>
          </cell>
          <cell r="R85">
            <v>1.8767706345642541E-3</v>
          </cell>
        </row>
        <row r="86">
          <cell r="A86" t="str">
            <v>CIMS.CAN.AB.Transportation Freight.Freight.LandService requestedCIMS.CAN.AB.Transportation Freight.Freight.Land.Light Medium</v>
          </cell>
          <cell r="H86">
            <v>4.8801106197573094E-2</v>
          </cell>
          <cell r="I86">
            <v>5.1973187321133762E-2</v>
          </cell>
          <cell r="J86">
            <v>9.5925861681375985E-2</v>
          </cell>
          <cell r="K86">
            <v>8.55988353744154E-2</v>
          </cell>
          <cell r="L86">
            <v>0.10967598317030534</v>
          </cell>
          <cell r="M86">
            <v>0.11362281610096282</v>
          </cell>
          <cell r="N86">
            <v>0.11767789892973453</v>
          </cell>
          <cell r="O86">
            <v>0.12184225816853485</v>
          </cell>
          <cell r="P86">
            <v>0.12611681820641291</v>
          </cell>
          <cell r="Q86">
            <v>0.13050239563403451</v>
          </cell>
          <cell r="R86">
            <v>0.1349996936820182</v>
          </cell>
        </row>
        <row r="87">
          <cell r="A87" t="str">
            <v>CIMS.CAN.AB.Transportation Freight.Freight.LandService requestedCIMS.CAN.AB.Transportation Freight.Freight.Land.Heavy</v>
          </cell>
          <cell r="H87">
            <v>0.95119889380242684</v>
          </cell>
          <cell r="I87">
            <v>0.94802681267886624</v>
          </cell>
          <cell r="J87">
            <v>0.90407413831862404</v>
          </cell>
          <cell r="K87">
            <v>0.91440116462558452</v>
          </cell>
          <cell r="L87">
            <v>0.89032401682969475</v>
          </cell>
          <cell r="M87">
            <v>0.88637718389903719</v>
          </cell>
          <cell r="N87">
            <v>0.88232210107026543</v>
          </cell>
          <cell r="O87">
            <v>0.87815774183146511</v>
          </cell>
          <cell r="P87">
            <v>0.87388318179358704</v>
          </cell>
          <cell r="Q87">
            <v>0.86949760436596546</v>
          </cell>
          <cell r="R87">
            <v>0.86500030631798186</v>
          </cell>
        </row>
        <row r="88">
          <cell r="A88" t="str">
            <v>CIMS.CAN.AB.Transportation Freight.Freight.Land.HeavyTrucksMarket share</v>
          </cell>
          <cell r="H88">
            <v>0.30238880711890787</v>
          </cell>
          <cell r="I88">
            <v>0.23354679063077219</v>
          </cell>
          <cell r="J88">
            <v>0.33197925232291581</v>
          </cell>
          <cell r="K88">
            <v>0.32903233640013907</v>
          </cell>
          <cell r="L88">
            <v>0.38040311991716241</v>
          </cell>
          <cell r="M88">
            <v>0.38623973963954511</v>
          </cell>
          <cell r="N88">
            <v>0.39210923902143868</v>
          </cell>
          <cell r="O88">
            <v>0.39801009273465238</v>
          </cell>
          <cell r="P88">
            <v>0.40394073990037693</v>
          </cell>
          <cell r="Q88">
            <v>0.40989958558921896</v>
          </cell>
          <cell r="R88">
            <v>0.41588500240190046</v>
          </cell>
        </row>
        <row r="89">
          <cell r="A89" t="str">
            <v>CIMS.CAN.AB.Transportation Freight.Freight.Land.HeavyRailMarket share</v>
          </cell>
          <cell r="H89">
            <v>0.69761119288109219</v>
          </cell>
          <cell r="I89">
            <v>0.76645320936922789</v>
          </cell>
          <cell r="J89">
            <v>0.6680207476770843</v>
          </cell>
          <cell r="K89">
            <v>0.67096766359986093</v>
          </cell>
          <cell r="L89">
            <v>0.61959688008283753</v>
          </cell>
          <cell r="M89">
            <v>0.61376026036045495</v>
          </cell>
          <cell r="N89">
            <v>0.60789076097856132</v>
          </cell>
          <cell r="O89">
            <v>0.60198990726534762</v>
          </cell>
          <cell r="P89">
            <v>0.59605926009962307</v>
          </cell>
          <cell r="Q89">
            <v>0.59010041441078098</v>
          </cell>
          <cell r="R89">
            <v>0.58411499759809948</v>
          </cell>
        </row>
        <row r="90">
          <cell r="A90" t="str">
            <v>CIMS.CAN.AB.Transportation Freight.Freight.Land.Light MediumOutput</v>
          </cell>
          <cell r="H90">
            <v>18.062280800253905</v>
          </cell>
          <cell r="I90"/>
          <cell r="J90"/>
          <cell r="K90"/>
          <cell r="L90"/>
          <cell r="M90"/>
          <cell r="N90"/>
          <cell r="O90"/>
          <cell r="P90"/>
          <cell r="Q90"/>
          <cell r="R90"/>
        </row>
        <row r="91">
          <cell r="A91" t="str">
            <v>CIMS.CAN.AB.Transportation Freight.Freight.Land.Light MediumDiesel ExistingService requestedCIMS.CAN.AB.Transportation Freight.Diesel Blend</v>
          </cell>
          <cell r="H91">
            <v>8.6223422340221401</v>
          </cell>
          <cell r="I91"/>
          <cell r="J91"/>
          <cell r="K91"/>
          <cell r="L91"/>
          <cell r="M91"/>
          <cell r="N91"/>
          <cell r="O91"/>
          <cell r="P91"/>
          <cell r="Q91"/>
          <cell r="R91"/>
        </row>
        <row r="92">
          <cell r="A92" t="str">
            <v>CIMS.CAN.AB.Transportation Freight.Freight.Land.Light MediumDiesel StandardService requestedCIMS.CAN.AB.Transportation Freight.Diesel Blend</v>
          </cell>
          <cell r="H92">
            <v>7.0653018970308352</v>
          </cell>
          <cell r="I92"/>
          <cell r="J92"/>
          <cell r="K92"/>
          <cell r="L92"/>
          <cell r="M92"/>
          <cell r="N92"/>
          <cell r="O92"/>
          <cell r="P92"/>
          <cell r="Q92"/>
          <cell r="R92"/>
        </row>
        <row r="93">
          <cell r="A93" t="str">
            <v>CIMS.CAN.AB.Transportation Freight.Freight.Land.Light MediumDiesel EfficientService requestedCIMS.CAN.AB.Transportation Freight.Diesel Blend</v>
          </cell>
          <cell r="H93">
            <v>6.2192525424846519</v>
          </cell>
          <cell r="I93"/>
          <cell r="J93"/>
          <cell r="K93"/>
          <cell r="L93"/>
          <cell r="M93"/>
          <cell r="N93"/>
          <cell r="O93"/>
          <cell r="P93"/>
          <cell r="Q93"/>
          <cell r="R93"/>
        </row>
        <row r="94">
          <cell r="A94" t="str">
            <v>CIMS.CAN.AB.Transportation Freight.Freight.Land.Light MediumGasoline ExistingService requestedCIMS.CAN.AB.Transportation Freight.Gasoline Blend</v>
          </cell>
          <cell r="H94">
            <v>8.6223422340221401</v>
          </cell>
          <cell r="I94"/>
          <cell r="J94"/>
          <cell r="K94"/>
          <cell r="L94"/>
          <cell r="M94"/>
          <cell r="N94"/>
          <cell r="O94"/>
          <cell r="P94"/>
          <cell r="Q94"/>
          <cell r="R94"/>
        </row>
        <row r="95">
          <cell r="A95" t="str">
            <v>CIMS.CAN.AB.Transportation Freight.Freight.Land.Light MediumGasoline StandardService requestedCIMS.CAN.AB.Transportation Freight.Gasoline Blend</v>
          </cell>
          <cell r="H95">
            <v>7.0653018970308352</v>
          </cell>
          <cell r="I95"/>
          <cell r="J95"/>
          <cell r="K95"/>
          <cell r="L95"/>
          <cell r="M95"/>
          <cell r="N95"/>
          <cell r="O95"/>
          <cell r="P95"/>
          <cell r="Q95"/>
          <cell r="R95"/>
        </row>
        <row r="96">
          <cell r="A96" t="str">
            <v>CIMS.CAN.AB.Transportation Freight.Freight.Land.Light MediumGasoline EfficientService requestedCIMS.CAN.AB.Transportation Freight.Gasoline Blend</v>
          </cell>
          <cell r="H96">
            <v>6.2192525424846519</v>
          </cell>
          <cell r="I96"/>
          <cell r="J96"/>
          <cell r="K96"/>
          <cell r="L96"/>
          <cell r="M96"/>
          <cell r="N96"/>
          <cell r="O96"/>
          <cell r="P96"/>
          <cell r="Q96"/>
          <cell r="R96"/>
        </row>
        <row r="97">
          <cell r="A97" t="str">
            <v>CIMS.CAN.AB.Transportation Freight.Freight.Land.Light MediumDiesel ExistingMarket share</v>
          </cell>
          <cell r="H97">
            <v>0.15436599332329606</v>
          </cell>
          <cell r="I97"/>
          <cell r="J97"/>
          <cell r="K97"/>
          <cell r="L97"/>
          <cell r="M97"/>
          <cell r="N97"/>
          <cell r="O97"/>
          <cell r="P97"/>
          <cell r="Q97"/>
          <cell r="R97"/>
        </row>
        <row r="98">
          <cell r="A98" t="str">
            <v>CIMS.CAN.AB.Transportation Freight.Freight.Land.Light MediumGasoline ExistingMarket share</v>
          </cell>
          <cell r="H98">
            <v>0.80222480220599146</v>
          </cell>
          <cell r="I98"/>
          <cell r="J98"/>
          <cell r="K98"/>
          <cell r="L98"/>
          <cell r="M98"/>
          <cell r="N98"/>
          <cell r="O98"/>
          <cell r="P98"/>
          <cell r="Q98"/>
          <cell r="R98"/>
        </row>
        <row r="99">
          <cell r="A99" t="str">
            <v>CIMS.CAN.AB.Transportation Freight.Freight.Land.Light MediumPropaneMarket share</v>
          </cell>
          <cell r="H99">
            <v>4.3359382054844714E-2</v>
          </cell>
          <cell r="I99"/>
          <cell r="J99"/>
          <cell r="K99"/>
          <cell r="L99"/>
          <cell r="M99"/>
          <cell r="N99"/>
          <cell r="O99"/>
          <cell r="P99"/>
          <cell r="Q99"/>
          <cell r="R99"/>
        </row>
        <row r="100">
          <cell r="A100" t="str">
            <v>CIMS.CAN.AB.Transportation Freight.Freight.Land.Heavy.TrucksOutput</v>
          </cell>
          <cell r="H100">
            <v>593.0729841188803</v>
          </cell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</row>
        <row r="101">
          <cell r="A101" t="str">
            <v>CIMS.CAN.AB.Transportation Freight.Freight.Land.Heavy.TrucksDiesel ExistingService requestedCIMS.CAN.AB.Transportation Freight.Diesel Blend</v>
          </cell>
          <cell r="H101">
            <v>2.0377366213852599</v>
          </cell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</row>
        <row r="102">
          <cell r="A102" t="str">
            <v>CIMS.CAN.AB.Transportation Freight.Freight.Land.Heavy.TrucksDiesel StandardService requestedCIMS.CAN.AB.Transportation Freight.Diesel Blend</v>
          </cell>
          <cell r="H102">
            <v>1.9079173907713354</v>
          </cell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</row>
        <row r="103">
          <cell r="A103" t="str">
            <v>CIMS.CAN.AB.Transportation Freight.Freight.Land.Heavy.TrucksDiesel EfficientService requestedCIMS.CAN.AB.Transportation Freight.Diesel Blend</v>
          </cell>
          <cell r="H103">
            <v>1.641053540549702</v>
          </cell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</row>
        <row r="104">
          <cell r="A104" t="str">
            <v>CIMS.CAN.AB.Transportation Freight.Freight.Land.Heavy.TrucksDiesel ExistingMarket share</v>
          </cell>
          <cell r="H104">
            <v>1</v>
          </cell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</row>
        <row r="105">
          <cell r="A105" t="str">
            <v>CIMS.CAN.AB.Transportation Freight.Freight.Land.Heavy.RailDiesel ExistingService requestedCIMS.Generic Fuels.Diesel</v>
          </cell>
          <cell r="H105">
            <v>0.25272353811187831</v>
          </cell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</row>
        <row r="106">
          <cell r="A106" t="str">
            <v>CIMS.CAN.AB.Transportation Freight.Freight.Land.Heavy.RailDiesel StandardService requestedCIMS.Generic Fuels.Diesel</v>
          </cell>
          <cell r="H106">
            <v>0.23774170951439241</v>
          </cell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</row>
        <row r="107">
          <cell r="A107" t="str">
            <v>CIMS.CAN.AB.Transportation Freight.Freight.Land.Heavy.RailDiesel EfficientService requestedCIMS.Generic Fuels.Diesel</v>
          </cell>
          <cell r="H107">
            <v>0.21527002163085712</v>
          </cell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</row>
        <row r="108">
          <cell r="A108" t="str">
            <v>CIMS.CAN.AB.Transportation Freight.Freight.Land.Heavy.RailDiesel ExistingMarket share</v>
          </cell>
          <cell r="H108">
            <v>1</v>
          </cell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</row>
        <row r="109">
          <cell r="A109" t="str">
            <v>CIMS.CAN.AB.Transportation Freight.Freight.MarineDiesel ExistingService requestedCIMS.Generic Fuels.Diesel</v>
          </cell>
          <cell r="H109">
            <v>0.5141497109249924</v>
          </cell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</row>
        <row r="110">
          <cell r="A110" t="str">
            <v>CIMS.CAN.AB.Transportation Freight.Freight.MarineDiesel StandardService requestedCIMS.Generic Fuels.Diesel</v>
          </cell>
          <cell r="H110">
            <v>0.44253033618460313</v>
          </cell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</row>
        <row r="111">
          <cell r="A111" t="str">
            <v>CIMS.CAN.AB.Transportation Freight.Freight.MarineDiesel EfficientService requestedCIMS.Generic Fuels.Diesel</v>
          </cell>
          <cell r="H111">
            <v>0.35272564406771589</v>
          </cell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</row>
        <row r="112">
          <cell r="A112" t="str">
            <v>CIMS.CAN.AB.Transportation Freight.Freight.MarineFuel Oil ExistingService requestedCIMS.Generic Fuels.Fuel Oil</v>
          </cell>
          <cell r="H112">
            <v>0.5141497109249924</v>
          </cell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</row>
        <row r="113">
          <cell r="A113" t="str">
            <v>CIMS.CAN.AB.Transportation Freight.Freight.MarineFuel Oil StandardService requestedCIMS.Generic Fuels.Fuel Oil</v>
          </cell>
          <cell r="H113">
            <v>0.44253033618460313</v>
          </cell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</row>
        <row r="114">
          <cell r="A114" t="str">
            <v>CIMS.CAN.AB.Transportation Freight.Freight.MarineFuel Oil EfficientService requestedCIMS.Generic Fuels.Fuel Oil</v>
          </cell>
          <cell r="H114">
            <v>0.35272564406771589</v>
          </cell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</row>
        <row r="115">
          <cell r="A115" t="str">
            <v>CIMS.CAN.AB.Transportation Freight.Freight.MarineDiesel ExistingMarket share</v>
          </cell>
          <cell r="H115">
            <v>1</v>
          </cell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</row>
        <row r="116">
          <cell r="A116" t="str">
            <v>CIMS.CAN.AB.Transportation Freight.Freight.MarineFuel Oil ExistingMarket share</v>
          </cell>
          <cell r="H116">
            <v>0</v>
          </cell>
          <cell r="I116"/>
          <cell r="J116"/>
          <cell r="K116"/>
          <cell r="L116"/>
          <cell r="M116"/>
          <cell r="N116"/>
          <cell r="O116"/>
          <cell r="P116"/>
          <cell r="Q116"/>
          <cell r="R116"/>
        </row>
        <row r="117">
          <cell r="H117"/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</row>
        <row r="118">
          <cell r="A118" t="str">
            <v>CIMS.CAN.SKService requestedCIMS.CAN.SK.Transportation Freight</v>
          </cell>
          <cell r="H118">
            <v>28571852.143564291</v>
          </cell>
          <cell r="I118">
            <v>36233991.835590452</v>
          </cell>
          <cell r="J118">
            <v>55296805.487291425</v>
          </cell>
          <cell r="K118">
            <v>72459334.006988361</v>
          </cell>
          <cell r="L118">
            <v>105435949.20284811</v>
          </cell>
          <cell r="M118">
            <v>111657249.00303946</v>
          </cell>
          <cell r="N118">
            <v>118269983.61042187</v>
          </cell>
          <cell r="O118">
            <v>125300775.76405579</v>
          </cell>
          <cell r="P118">
            <v>132778217.39577906</v>
          </cell>
          <cell r="Q118">
            <v>140733027.38631544</v>
          </cell>
          <cell r="R118">
            <v>149198222.84600964</v>
          </cell>
        </row>
        <row r="119">
          <cell r="A119" t="str">
            <v>CIMS.CAN.SK.Transportation FreightService requestedCIMS.CAN.SK.Transportation Freight.Freight</v>
          </cell>
          <cell r="H119">
            <v>1</v>
          </cell>
          <cell r="I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P119">
            <v>1</v>
          </cell>
          <cell r="Q119">
            <v>1</v>
          </cell>
          <cell r="R119">
            <v>1</v>
          </cell>
        </row>
        <row r="120">
          <cell r="A120" t="str">
            <v>CIMS.CAN.SK.Transportation FreightService requestedCIMS.CAN.SK.Transportation Freight.Off Road</v>
          </cell>
          <cell r="H120">
            <v>0.371</v>
          </cell>
          <cell r="I120">
            <v>0.371</v>
          </cell>
          <cell r="J120">
            <v>0.371</v>
          </cell>
          <cell r="K120">
            <v>0.371</v>
          </cell>
          <cell r="L120">
            <v>0.371</v>
          </cell>
          <cell r="M120">
            <v>0.371</v>
          </cell>
          <cell r="N120">
            <v>0.371</v>
          </cell>
          <cell r="O120">
            <v>0.371</v>
          </cell>
          <cell r="P120">
            <v>0.371</v>
          </cell>
          <cell r="Q120">
            <v>0.371</v>
          </cell>
          <cell r="R120">
            <v>0.371</v>
          </cell>
        </row>
        <row r="121">
          <cell r="A121" t="str">
            <v>CIMS.CAN.SK.Transportation Freight.FreightService requestedCIMS.CAN.SK.Transportation Freight.Freight.Land</v>
          </cell>
          <cell r="H121">
            <v>0.99925130275084939</v>
          </cell>
          <cell r="I121">
            <v>0.99950754260464103</v>
          </cell>
          <cell r="J121">
            <v>0.99939946860200435</v>
          </cell>
          <cell r="K121">
            <v>0.99952785776497932</v>
          </cell>
          <cell r="L121">
            <v>0.99978430242578664</v>
          </cell>
          <cell r="M121">
            <v>0.99978057946944876</v>
          </cell>
          <cell r="N121">
            <v>0.99977683819831531</v>
          </cell>
          <cell r="O121">
            <v>0.99977308100729234</v>
          </cell>
          <cell r="P121">
            <v>0.9997693104168055</v>
          </cell>
          <cell r="Q121">
            <v>0.99976552907364957</v>
          </cell>
          <cell r="R121">
            <v>0.99976173975145521</v>
          </cell>
        </row>
        <row r="122">
          <cell r="A122" t="str">
            <v>CIMS.CAN.SK.Transportation Freight.FreightService requestedCIMS.CAN.SK.Transportation Freight.Freight.Marine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 t="str">
            <v>CIMS.CAN.SK.Transportation Freight.FreightService requestedCIMS.CAN.SK.Transportation Freight.Freight.Air</v>
          </cell>
          <cell r="H123">
            <v>7.4869724915052496E-4</v>
          </cell>
          <cell r="I123">
            <v>4.9245739535898824E-4</v>
          </cell>
          <cell r="J123">
            <v>6.0053139799566275E-4</v>
          </cell>
          <cell r="K123">
            <v>4.721422350206543E-4</v>
          </cell>
          <cell r="L123">
            <v>2.1569757421319215E-4</v>
          </cell>
          <cell r="M123">
            <v>2.1942053055131096E-4</v>
          </cell>
          <cell r="N123">
            <v>2.2316180168465699E-4</v>
          </cell>
          <cell r="O123">
            <v>2.2691899270774581E-4</v>
          </cell>
          <cell r="P123">
            <v>2.3068958319450496E-4</v>
          </cell>
          <cell r="Q123">
            <v>2.3447092635040946E-4</v>
          </cell>
          <cell r="R123">
            <v>2.3826024854478863E-4</v>
          </cell>
        </row>
        <row r="124">
          <cell r="A124" t="str">
            <v>CIMS.CAN.SK.Transportation Freight.Freight.LandService requestedCIMS.CAN.SK.Transportation Freight.Freight.Land.Light Medium</v>
          </cell>
          <cell r="H124">
            <v>5.1591677679106364E-2</v>
          </cell>
          <cell r="I124">
            <v>6.0472433992861549E-2</v>
          </cell>
          <cell r="J124">
            <v>9.0211851245308797E-2</v>
          </cell>
          <cell r="K124">
            <v>8.2634642223708296E-2</v>
          </cell>
          <cell r="L124">
            <v>5.9602444282073536E-2</v>
          </cell>
          <cell r="M124">
            <v>6.2139583081048583E-2</v>
          </cell>
          <cell r="N124">
            <v>6.4771388334400687E-2</v>
          </cell>
          <cell r="O124">
            <v>6.7500419783160862E-2</v>
          </cell>
          <cell r="P124">
            <v>7.0329235493505282E-2</v>
          </cell>
          <cell r="Q124">
            <v>7.3260385824611376E-2</v>
          </cell>
          <cell r="R124">
            <v>7.6296407008710834E-2</v>
          </cell>
        </row>
        <row r="125">
          <cell r="A125" t="str">
            <v>CIMS.CAN.SK.Transportation Freight.Freight.LandService requestedCIMS.CAN.SK.Transportation Freight.Freight.Land.Heavy</v>
          </cell>
          <cell r="H125">
            <v>0.94840832232089367</v>
          </cell>
          <cell r="I125">
            <v>0.93952756600713849</v>
          </cell>
          <cell r="J125">
            <v>0.90978814875469116</v>
          </cell>
          <cell r="K125">
            <v>0.91736535777629191</v>
          </cell>
          <cell r="L125">
            <v>0.94039755571792649</v>
          </cell>
          <cell r="M125">
            <v>0.9378604169189515</v>
          </cell>
          <cell r="N125">
            <v>0.93522861166559934</v>
          </cell>
          <cell r="O125">
            <v>0.9324995802168391</v>
          </cell>
          <cell r="P125">
            <v>0.92967076450649477</v>
          </cell>
          <cell r="Q125">
            <v>0.92673961417538853</v>
          </cell>
          <cell r="R125">
            <v>0.92370359299128924</v>
          </cell>
        </row>
        <row r="126">
          <cell r="A126" t="str">
            <v>CIMS.CAN.SK.Transportation Freight.Freight.Land.HeavyTrucksMarket share</v>
          </cell>
          <cell r="H126">
            <v>0.2615048580550422</v>
          </cell>
          <cell r="I126">
            <v>0.35489145130046584</v>
          </cell>
          <cell r="J126">
            <v>0.27955120280838086</v>
          </cell>
          <cell r="K126">
            <v>0.29988210023508699</v>
          </cell>
          <cell r="L126">
            <v>0.19541674023981914</v>
          </cell>
          <cell r="M126">
            <v>0.19932816408912271</v>
          </cell>
          <cell r="N126">
            <v>0.20329809623983436</v>
          </cell>
          <cell r="O126">
            <v>0.20732662201907559</v>
          </cell>
          <cell r="P126">
            <v>0.21141379304665373</v>
          </cell>
          <cell r="Q126">
            <v>0.21555962618706848</v>
          </cell>
          <cell r="R126">
            <v>0.21976410252034081</v>
          </cell>
        </row>
        <row r="127">
          <cell r="A127" t="str">
            <v>CIMS.CAN.SK.Transportation Freight.Freight.Land.HeavyRailMarket share</v>
          </cell>
          <cell r="H127">
            <v>0.7384951419449578</v>
          </cell>
          <cell r="I127">
            <v>0.64510854869953416</v>
          </cell>
          <cell r="J127">
            <v>0.72044879719161914</v>
          </cell>
          <cell r="K127">
            <v>0.7001178997649129</v>
          </cell>
          <cell r="L127">
            <v>0.80458325976018086</v>
          </cell>
          <cell r="M127">
            <v>0.80067183591087721</v>
          </cell>
          <cell r="N127">
            <v>0.7967019037601657</v>
          </cell>
          <cell r="O127">
            <v>0.79267337798092441</v>
          </cell>
          <cell r="P127">
            <v>0.78858620695334625</v>
          </cell>
          <cell r="Q127">
            <v>0.78444037381293152</v>
          </cell>
          <cell r="R127">
            <v>0.78023589747965927</v>
          </cell>
        </row>
        <row r="128">
          <cell r="A128" t="str">
            <v>CIMS.CAN.SK.Transportation Freight.Freight.Land.Light MediumOutput</v>
          </cell>
          <cell r="H128">
            <v>18.062280800253905</v>
          </cell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</row>
        <row r="129">
          <cell r="A129" t="str">
            <v>CIMS.CAN.SK.Transportation Freight.Freight.Land.Light MediumDiesel ExistingService requestedCIMS.CAN.SK.Transportation Freight.Diesel Blend</v>
          </cell>
          <cell r="H129">
            <v>8.5488916100355254</v>
          </cell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</row>
        <row r="130">
          <cell r="A130" t="str">
            <v>CIMS.CAN.SK.Transportation Freight.Freight.Land.Light MediumDiesel StandardService requestedCIMS.CAN.SK.Transportation Freight.Diesel Blend</v>
          </cell>
          <cell r="H130">
            <v>7.1103891639367713</v>
          </cell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</row>
        <row r="131">
          <cell r="A131" t="str">
            <v>CIMS.CAN.SK.Transportation Freight.Freight.Land.Light MediumDiesel EfficientService requestedCIMS.CAN.SK.Transportation Freight.Diesel Blend</v>
          </cell>
          <cell r="H131">
            <v>6.2582605494079866</v>
          </cell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</row>
        <row r="132">
          <cell r="A132" t="str">
            <v>CIMS.CAN.SK.Transportation Freight.Freight.Land.Light MediumGasoline ExistingService requestedCIMS.CAN.SK.Transportation Freight.Gasoline Blend</v>
          </cell>
          <cell r="H132">
            <v>8.5488916100355254</v>
          </cell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</row>
        <row r="133">
          <cell r="A133" t="str">
            <v>CIMS.CAN.SK.Transportation Freight.Freight.Land.Light MediumGasoline StandardService requestedCIMS.CAN.SK.Transportation Freight.Gasoline Blend</v>
          </cell>
          <cell r="H133">
            <v>7.1103891639367713</v>
          </cell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</row>
        <row r="134">
          <cell r="A134" t="str">
            <v>CIMS.CAN.SK.Transportation Freight.Freight.Land.Light MediumGasoline EfficientService requestedCIMS.CAN.SK.Transportation Freight.Gasoline Blend</v>
          </cell>
          <cell r="H134">
            <v>6.2582605494079866</v>
          </cell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</row>
        <row r="135">
          <cell r="A135" t="str">
            <v>CIMS.CAN.SK.Transportation Freight.Freight.Land.Light MediumDiesel ExistingMarket share</v>
          </cell>
          <cell r="H135">
            <v>0.11206682407593001</v>
          </cell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</row>
        <row r="136">
          <cell r="A136" t="str">
            <v>CIMS.CAN.SK.Transportation Freight.Freight.Land.Light MediumGasoline ExistingMarket share</v>
          </cell>
          <cell r="H136">
            <v>0.86904128483061138</v>
          </cell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</row>
        <row r="137">
          <cell r="A137" t="str">
            <v>CIMS.CAN.SK.Transportation Freight.Freight.Land.Light MediumPropaneMarket share</v>
          </cell>
          <cell r="H137">
            <v>1.8829789295428893E-2</v>
          </cell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</row>
        <row r="138">
          <cell r="A138" t="str">
            <v>CIMS.CAN.SK.Transportation Freight.Freight.Land.Heavy.TrucksOutput</v>
          </cell>
          <cell r="H138">
            <v>593.0729841188803</v>
          </cell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</row>
        <row r="139">
          <cell r="A139" t="str">
            <v>CIMS.CAN.SK.Transportation Freight.Freight.Land.Heavy.TrucksDiesel ExistingService requestedCIMS.CAN.SK.Transportation Freight.Diesel Blend</v>
          </cell>
          <cell r="H139">
            <v>2.1345690347791928</v>
          </cell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</row>
        <row r="140">
          <cell r="A140" t="str">
            <v>CIMS.CAN.SK.Transportation Freight.Freight.Land.Heavy.TrucksDiesel StandardService requestedCIMS.CAN.SK.Transportation Freight.Diesel Blend</v>
          </cell>
          <cell r="H140">
            <v>2.0627428109281043</v>
          </cell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</row>
        <row r="141">
          <cell r="A141" t="str">
            <v>CIMS.CAN.SK.Transportation Freight.Freight.Land.Heavy.TrucksDiesel EfficientService requestedCIMS.CAN.SK.Transportation Freight.Diesel Blend</v>
          </cell>
          <cell r="H141">
            <v>1.7937367788379064</v>
          </cell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</row>
        <row r="142">
          <cell r="A142" t="str">
            <v>CIMS.CAN.SK.Transportation Freight.Freight.Land.Heavy.TrucksDiesel ExistingMarket share</v>
          </cell>
          <cell r="H142">
            <v>1</v>
          </cell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</row>
        <row r="143">
          <cell r="A143" t="str">
            <v>CIMS.CAN.SK.Transportation Freight.Freight.Land.Heavy.RailDiesel ExistingService requestedCIMS.Generic Fuels.Diesel</v>
          </cell>
          <cell r="H143">
            <v>0.25272353811187831</v>
          </cell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</row>
        <row r="144">
          <cell r="A144" t="str">
            <v>CIMS.CAN.SK.Transportation Freight.Freight.Land.Heavy.RailDiesel StandardService requestedCIMS.Generic Fuels.Diesel</v>
          </cell>
          <cell r="H144">
            <v>0.23774170951439241</v>
          </cell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</row>
        <row r="145">
          <cell r="A145" t="str">
            <v>CIMS.CAN.SK.Transportation Freight.Freight.Land.Heavy.RailDiesel EfficientService requestedCIMS.Generic Fuels.Diesel</v>
          </cell>
          <cell r="H145">
            <v>0.21527002163085712</v>
          </cell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</row>
        <row r="146">
          <cell r="A146" t="str">
            <v>CIMS.CAN.SK.Transportation Freight.Freight.Land.Heavy.RailDiesel ExistingMarket share</v>
          </cell>
          <cell r="H146">
            <v>1</v>
          </cell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</row>
        <row r="147">
          <cell r="A147" t="str">
            <v>CIMS.CAN.SK.Transportation Freight.Freight.MarineDiesel ExistingService requestedCIMS.Generic Fuels.Diesel</v>
          </cell>
          <cell r="H147">
            <v>0</v>
          </cell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</row>
        <row r="148">
          <cell r="A148" t="str">
            <v>CIMS.CAN.SK.Transportation Freight.Freight.MarineDiesel StandardService requestedCIMS.Generic Fuels.Diesel</v>
          </cell>
          <cell r="H148">
            <v>0</v>
          </cell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</row>
        <row r="149">
          <cell r="A149" t="str">
            <v>CIMS.CAN.SK.Transportation Freight.Freight.MarineDiesel EfficientService requestedCIMS.Generic Fuels.Diesel</v>
          </cell>
          <cell r="H149">
            <v>0.35272564406771584</v>
          </cell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</row>
        <row r="150">
          <cell r="A150" t="str">
            <v>CIMS.CAN.SK.Transportation Freight.Freight.MarineFuel Oil ExistingService requestedCIMS.Generic Fuels.Fuel Oil</v>
          </cell>
          <cell r="H150">
            <v>0</v>
          </cell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</row>
        <row r="151">
          <cell r="A151" t="str">
            <v>CIMS.CAN.SK.Transportation Freight.Freight.MarineFuel Oil StandardService requestedCIMS.Generic Fuels.Fuel Oil</v>
          </cell>
          <cell r="H151">
            <v>0</v>
          </cell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</row>
        <row r="152">
          <cell r="A152" t="str">
            <v>CIMS.CAN.SK.Transportation Freight.Freight.MarineFuel Oil EfficientService requestedCIMS.Generic Fuels.Fuel Oil</v>
          </cell>
          <cell r="H152">
            <v>0.35272564406771584</v>
          </cell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</row>
        <row r="153">
          <cell r="A153" t="str">
            <v>CIMS.CAN.SK.Transportation Freight.Freight.MarineDiesel ExistingMarket share</v>
          </cell>
          <cell r="H153">
            <v>0</v>
          </cell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</row>
        <row r="154">
          <cell r="A154" t="str">
            <v>CIMS.CAN.SK.Transportation Freight.Freight.MarineFuel Oil ExistingMarket share</v>
          </cell>
          <cell r="H154">
            <v>0</v>
          </cell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</row>
        <row r="155"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</row>
        <row r="156">
          <cell r="A156" t="str">
            <v>CIMS.CAN.MBService requestedCIMS.CAN.MB.Transportation Freight</v>
          </cell>
          <cell r="H156">
            <v>23313606.500826277</v>
          </cell>
          <cell r="I156">
            <v>27471398.931690972</v>
          </cell>
          <cell r="J156">
            <v>43728609.493118234</v>
          </cell>
          <cell r="K156">
            <v>54208896.252620965</v>
          </cell>
          <cell r="L156">
            <v>68033257.995996937</v>
          </cell>
          <cell r="M156">
            <v>71961724.981680289</v>
          </cell>
          <cell r="N156">
            <v>76129915.494146779</v>
          </cell>
          <cell r="O156">
            <v>80553438.300144449</v>
          </cell>
          <cell r="P156">
            <v>85248995.086597875</v>
          </cell>
          <cell r="Q156">
            <v>90234462.832736477</v>
          </cell>
          <cell r="R156">
            <v>95528982.82564199</v>
          </cell>
        </row>
        <row r="157">
          <cell r="A157" t="str">
            <v>CIMS.CAN.MB.Transportation FreightService requestedCIMS.CAN.MB.Transportation Freight.Freight</v>
          </cell>
          <cell r="H157">
            <v>1</v>
          </cell>
          <cell r="I157">
            <v>1</v>
          </cell>
          <cell r="J157">
            <v>1</v>
          </cell>
          <cell r="K157">
            <v>1</v>
          </cell>
          <cell r="L157">
            <v>1</v>
          </cell>
          <cell r="M157">
            <v>1</v>
          </cell>
          <cell r="N157">
            <v>1</v>
          </cell>
          <cell r="O157">
            <v>1</v>
          </cell>
          <cell r="P157">
            <v>1</v>
          </cell>
          <cell r="Q157">
            <v>1</v>
          </cell>
          <cell r="R157">
            <v>1</v>
          </cell>
        </row>
        <row r="158">
          <cell r="A158" t="str">
            <v>CIMS.CAN.MB.Transportation FreightService requestedCIMS.CAN.MB.Transportation Freight.Off Road</v>
          </cell>
          <cell r="H158">
            <v>0.247</v>
          </cell>
          <cell r="I158">
            <v>0.247</v>
          </cell>
          <cell r="J158">
            <v>0.247</v>
          </cell>
          <cell r="K158">
            <v>0.247</v>
          </cell>
          <cell r="L158">
            <v>0.247</v>
          </cell>
          <cell r="M158">
            <v>0.247</v>
          </cell>
          <cell r="N158">
            <v>0.247</v>
          </cell>
          <cell r="O158">
            <v>0.247</v>
          </cell>
          <cell r="P158">
            <v>0.247</v>
          </cell>
          <cell r="Q158">
            <v>0.247</v>
          </cell>
          <cell r="R158">
            <v>0.247</v>
          </cell>
        </row>
        <row r="159">
          <cell r="A159" t="str">
            <v>CIMS.CAN.MB.Transportation Freight.FreightService requestedCIMS.CAN.MB.Transportation Freight.Freight.Land</v>
          </cell>
          <cell r="H159">
            <v>0.9955973871978977</v>
          </cell>
          <cell r="I159">
            <v>0.99544355737424206</v>
          </cell>
          <cell r="J159">
            <v>0.99539653656999949</v>
          </cell>
          <cell r="K159">
            <v>0.99565798212340739</v>
          </cell>
          <cell r="L159">
            <v>0.99608068145465012</v>
          </cell>
          <cell r="M159">
            <v>0.99618697270365253</v>
          </cell>
          <cell r="N159">
            <v>0.99628610081758606</v>
          </cell>
          <cell r="O159">
            <v>0.9963784200752912</v>
          </cell>
          <cell r="P159">
            <v>0.99646426884426087</v>
          </cell>
          <cell r="Q159">
            <v>0.99654397037751796</v>
          </cell>
          <cell r="R159">
            <v>0.99661783357461531</v>
          </cell>
        </row>
        <row r="160">
          <cell r="A160" t="str">
            <v>CIMS.CAN.MB.Transportation Freight.FreightService requestedCIMS.CAN.MB.Transportation Freight.Freight.Marine</v>
          </cell>
          <cell r="H160">
            <v>1.1679627117687911E-3</v>
          </cell>
          <cell r="I160">
            <v>2.356478725884137E-3</v>
          </cell>
          <cell r="J160">
            <v>2.791687116108668E-3</v>
          </cell>
          <cell r="K160">
            <v>3.5436112508702576E-3</v>
          </cell>
          <cell r="L160">
            <v>2.4457192832445891E-3</v>
          </cell>
          <cell r="M160">
            <v>2.3122048703685572E-3</v>
          </cell>
          <cell r="N160">
            <v>2.1856092956724308E-3</v>
          </cell>
          <cell r="O160">
            <v>2.0655884403442707E-3</v>
          </cell>
          <cell r="P160">
            <v>1.951814808065958E-3</v>
          </cell>
          <cell r="Q160">
            <v>1.8439767441314951E-3</v>
          </cell>
          <cell r="R160">
            <v>1.7417776894626494E-3</v>
          </cell>
        </row>
        <row r="161">
          <cell r="A161" t="str">
            <v>CIMS.CAN.MB.Transportation Freight.FreightService requestedCIMS.CAN.MB.Transportation Freight.Freight.Air</v>
          </cell>
          <cell r="H161">
            <v>3.2346500903336259E-3</v>
          </cell>
          <cell r="I161">
            <v>2.1999638998737507E-3</v>
          </cell>
          <cell r="J161">
            <v>1.8117763138918311E-3</v>
          </cell>
          <cell r="K161">
            <v>7.9840662572252055E-4</v>
          </cell>
          <cell r="L161">
            <v>1.4735992621054943E-3</v>
          </cell>
          <cell r="M161">
            <v>1.5008224259788607E-3</v>
          </cell>
          <cell r="N161">
            <v>1.5282898867415517E-3</v>
          </cell>
          <cell r="O161">
            <v>1.5559914843644937E-3</v>
          </cell>
          <cell r="P161">
            <v>1.5839163476731462E-3</v>
          </cell>
          <cell r="Q161">
            <v>1.6120528783505233E-3</v>
          </cell>
          <cell r="R161">
            <v>1.6403887359220737E-3</v>
          </cell>
        </row>
        <row r="162">
          <cell r="A162" t="str">
            <v>CIMS.CAN.MB.Transportation Freight.Freight.LandService requestedCIMS.CAN.MB.Transportation Freight.Freight.Land.Light Medium</v>
          </cell>
          <cell r="H162">
            <v>5.1995003423045937E-2</v>
          </cell>
          <cell r="I162">
            <v>4.4721327016361133E-2</v>
          </cell>
          <cell r="J162">
            <v>3.6844908405823253E-2</v>
          </cell>
          <cell r="K162">
            <v>3.5349115345631815E-2</v>
          </cell>
          <cell r="L162">
            <v>3.3966792902741648E-2</v>
          </cell>
          <cell r="M162">
            <v>3.5451022440173029E-2</v>
          </cell>
          <cell r="N162">
            <v>3.6994113785228572E-2</v>
          </cell>
          <cell r="O162">
            <v>3.8597974143758963E-2</v>
          </cell>
          <cell r="P162">
            <v>4.0264542256301293E-2</v>
          </cell>
          <cell r="Q162">
            <v>4.1995786637135983E-2</v>
          </cell>
          <cell r="R162">
            <v>4.3793703609632528E-2</v>
          </cell>
        </row>
        <row r="163">
          <cell r="A163" t="str">
            <v>CIMS.CAN.MB.Transportation Freight.Freight.LandService requestedCIMS.CAN.MB.Transportation Freight.Freight.Land.Heavy</v>
          </cell>
          <cell r="H163">
            <v>0.94800499657695392</v>
          </cell>
          <cell r="I163">
            <v>0.95527867298363889</v>
          </cell>
          <cell r="J163">
            <v>0.96315509159417667</v>
          </cell>
          <cell r="K163">
            <v>0.96465088465436799</v>
          </cell>
          <cell r="L163">
            <v>0.96603320709725826</v>
          </cell>
          <cell r="M163">
            <v>0.96454897755982705</v>
          </cell>
          <cell r="N163">
            <v>0.96300588621477134</v>
          </cell>
          <cell r="O163">
            <v>0.96140202585624102</v>
          </cell>
          <cell r="P163">
            <v>0.95973545774369862</v>
          </cell>
          <cell r="Q163">
            <v>0.95800421336286412</v>
          </cell>
          <cell r="R163">
            <v>0.95620629639036747</v>
          </cell>
        </row>
        <row r="164">
          <cell r="A164" t="str">
            <v>CIMS.CAN.MB.Transportation Freight.Freight.Land.HeavyTrucksMarket share</v>
          </cell>
          <cell r="H164">
            <v>0.28745626562833626</v>
          </cell>
          <cell r="I164">
            <v>0.38767546909023848</v>
          </cell>
          <cell r="J164">
            <v>0.22224431550129625</v>
          </cell>
          <cell r="K164">
            <v>0.21546182213268769</v>
          </cell>
          <cell r="L164">
            <v>0.19870800560679652</v>
          </cell>
          <cell r="M164">
            <v>0.20266871276534631</v>
          </cell>
          <cell r="N164">
            <v>0.20668800231839152</v>
          </cell>
          <cell r="O164">
            <v>0.21076593126660592</v>
          </cell>
          <cell r="P164">
            <v>0.21490252201930443</v>
          </cell>
          <cell r="Q164">
            <v>0.21909776136210454</v>
          </cell>
          <cell r="R164">
            <v>0.22335159944599023</v>
          </cell>
        </row>
        <row r="165">
          <cell r="A165" t="str">
            <v>CIMS.CAN.MB.Transportation Freight.Freight.Land.HeavyRailMarket share</v>
          </cell>
          <cell r="H165">
            <v>0.71254373437166374</v>
          </cell>
          <cell r="I165">
            <v>0.61232453090976147</v>
          </cell>
          <cell r="J165">
            <v>0.77775568449870369</v>
          </cell>
          <cell r="K165">
            <v>0.78453817786731239</v>
          </cell>
          <cell r="L165">
            <v>0.80129199439320342</v>
          </cell>
          <cell r="M165">
            <v>0.79733128723465374</v>
          </cell>
          <cell r="N165">
            <v>0.79331199768160854</v>
          </cell>
          <cell r="O165">
            <v>0.78923406873339397</v>
          </cell>
          <cell r="P165">
            <v>0.78509747798069551</v>
          </cell>
          <cell r="Q165">
            <v>0.78090223863789554</v>
          </cell>
          <cell r="R165">
            <v>0.77664840055400974</v>
          </cell>
        </row>
        <row r="166">
          <cell r="A166" t="str">
            <v>CIMS.CAN.MB.Transportation Freight.Freight.Land.Light MediumOutput</v>
          </cell>
          <cell r="H166">
            <v>18.062280800253905</v>
          </cell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</row>
        <row r="167">
          <cell r="A167" t="str">
            <v>CIMS.CAN.MB.Transportation Freight.Freight.Land.Light MediumDiesel ExistingService requestedCIMS.CAN.MB.Transportation Freight.Diesel Blend</v>
          </cell>
          <cell r="H167">
            <v>8.5382870951329082</v>
          </cell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</row>
        <row r="168">
          <cell r="A168" t="str">
            <v>CIMS.CAN.MB.Transportation Freight.Freight.Land.Light MediumDiesel StandardService requestedCIMS.CAN.MB.Transportation Freight.Diesel Blend</v>
          </cell>
          <cell r="H168">
            <v>7.5766441909188904</v>
          </cell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</row>
        <row r="169">
          <cell r="A169" t="str">
            <v>CIMS.CAN.MB.Transportation Freight.Freight.Land.Light MediumDiesel EfficientService requestedCIMS.CAN.MB.Transportation Freight.Diesel Blend</v>
          </cell>
          <cell r="H169">
            <v>6.8711703080040545</v>
          </cell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</row>
        <row r="170">
          <cell r="A170" t="str">
            <v>CIMS.CAN.MB.Transportation Freight.Freight.Land.Light MediumGasoline ExistingService requestedCIMS.CAN.MB.Transportation Freight.Gasoline Blend</v>
          </cell>
          <cell r="H170">
            <v>8.5382870951329082</v>
          </cell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</row>
        <row r="171">
          <cell r="A171" t="str">
            <v>CIMS.CAN.MB.Transportation Freight.Freight.Land.Light MediumGasoline StandardService requestedCIMS.CAN.MB.Transportation Freight.Gasoline Blend</v>
          </cell>
          <cell r="H171">
            <v>7.5766441909188904</v>
          </cell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</row>
        <row r="172">
          <cell r="A172" t="str">
            <v>CIMS.CAN.MB.Transportation Freight.Freight.Land.Light MediumGasoline EfficientService requestedCIMS.CAN.MB.Transportation Freight.Gasoline Blend</v>
          </cell>
          <cell r="H172">
            <v>6.8711703080040545</v>
          </cell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</row>
        <row r="173">
          <cell r="A173" t="str">
            <v>CIMS.CAN.MB.Transportation Freight.Freight.Land.Light MediumDiesel ExistingMarket share</v>
          </cell>
          <cell r="H173">
            <v>0.10506199834867748</v>
          </cell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</row>
        <row r="174">
          <cell r="A174" t="str">
            <v>CIMS.CAN.MB.Transportation Freight.Freight.Land.Light MediumGasoline ExistingMarket share</v>
          </cell>
          <cell r="H174">
            <v>0.86422307294272738</v>
          </cell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</row>
        <row r="175">
          <cell r="A175" t="str">
            <v>CIMS.CAN.MB.Transportation Freight.Freight.Land.Light MediumPropaneMarket share</v>
          </cell>
          <cell r="H175">
            <v>3.0643503381251706E-2</v>
          </cell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</row>
        <row r="176">
          <cell r="A176" t="str">
            <v>CIMS.CAN.MB.Transportation Freight.Freight.Land.Heavy.TrucksOutput</v>
          </cell>
          <cell r="H176">
            <v>593.0729841188803</v>
          </cell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</row>
        <row r="177">
          <cell r="A177" t="str">
            <v>CIMS.CAN.MB.Transportation Freight.Freight.Land.Heavy.TrucksDiesel ExistingService requestedCIMS.CAN.MB.Transportation Freight.Diesel Blend</v>
          </cell>
          <cell r="H177">
            <v>1.994640909171794</v>
          </cell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</row>
        <row r="178">
          <cell r="A178" t="str">
            <v>CIMS.CAN.MB.Transportation Freight.Freight.Land.Heavy.TrucksDiesel StandardService requestedCIMS.CAN.MB.Transportation Freight.Diesel Blend</v>
          </cell>
          <cell r="H178">
            <v>1.8116170456501537</v>
          </cell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</row>
        <row r="179">
          <cell r="A179" t="str">
            <v>CIMS.CAN.MB.Transportation Freight.Freight.Land.Heavy.TrucksDiesel EfficientService requestedCIMS.CAN.MB.Transportation Freight.Diesel Blend</v>
          </cell>
          <cell r="H179">
            <v>1.4976944895366098</v>
          </cell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</row>
        <row r="180">
          <cell r="A180" t="str">
            <v>CIMS.CAN.MB.Transportation Freight.Freight.Land.Heavy.TrucksDiesel ExistingMarket share</v>
          </cell>
          <cell r="H180">
            <v>1</v>
          </cell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</row>
        <row r="181">
          <cell r="A181" t="str">
            <v>CIMS.CAN.MB.Transportation Freight.Freight.Land.Heavy.RailDiesel ExistingService requestedCIMS.Generic Fuels.Diesel</v>
          </cell>
          <cell r="H181">
            <v>0.25272353811187831</v>
          </cell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</row>
        <row r="182">
          <cell r="A182" t="str">
            <v>CIMS.CAN.MB.Transportation Freight.Freight.Land.Heavy.RailDiesel StandardService requestedCIMS.Generic Fuels.Diesel</v>
          </cell>
          <cell r="H182">
            <v>0.23774170951439244</v>
          </cell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</row>
        <row r="183">
          <cell r="A183" t="str">
            <v>CIMS.CAN.MB.Transportation Freight.Freight.Land.Heavy.RailDiesel EfficientService requestedCIMS.Generic Fuels.Diesel</v>
          </cell>
          <cell r="H183">
            <v>0.21527002163085715</v>
          </cell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</row>
        <row r="184">
          <cell r="A184" t="str">
            <v>CIMS.CAN.MB.Transportation Freight.Freight.Land.Heavy.RailDiesel ExistingMarket share</v>
          </cell>
          <cell r="H184">
            <v>1</v>
          </cell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</row>
        <row r="185">
          <cell r="A185" t="str">
            <v>CIMS.CAN.MB.Transportation Freight.Freight.MarineDiesel ExistingService requestedCIMS.Generic Fuels.Diesel</v>
          </cell>
          <cell r="H185">
            <v>0.51414971092499251</v>
          </cell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</row>
        <row r="186">
          <cell r="A186" t="str">
            <v>CIMS.CAN.MB.Transportation Freight.Freight.MarineDiesel StandardService requestedCIMS.Generic Fuels.Diesel</v>
          </cell>
          <cell r="H186">
            <v>0.44253033618460308</v>
          </cell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</row>
        <row r="187">
          <cell r="A187" t="str">
            <v>CIMS.CAN.MB.Transportation Freight.Freight.MarineDiesel EfficientService requestedCIMS.Generic Fuels.Diesel</v>
          </cell>
          <cell r="H187">
            <v>0.35272564406771584</v>
          </cell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</row>
        <row r="188">
          <cell r="A188" t="str">
            <v>CIMS.CAN.MB.Transportation Freight.Freight.MarineFuel Oil ExistingService requestedCIMS.Generic Fuels.Fuel Oil</v>
          </cell>
          <cell r="H188">
            <v>0.51414971092499251</v>
          </cell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</row>
        <row r="189">
          <cell r="A189" t="str">
            <v>CIMS.CAN.MB.Transportation Freight.Freight.MarineFuel Oil StandardService requestedCIMS.Generic Fuels.Fuel Oil</v>
          </cell>
          <cell r="H189">
            <v>0.44253033618460308</v>
          </cell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</row>
        <row r="190">
          <cell r="A190" t="str">
            <v>CIMS.CAN.MB.Transportation Freight.Freight.MarineFuel Oil EfficientService requestedCIMS.Generic Fuels.Fuel Oil</v>
          </cell>
          <cell r="H190">
            <v>0.35272564406771584</v>
          </cell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</row>
        <row r="191">
          <cell r="A191" t="str">
            <v>CIMS.CAN.MB.Transportation Freight.Freight.MarineDiesel ExistingMarket share</v>
          </cell>
          <cell r="H191">
            <v>1</v>
          </cell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</row>
        <row r="192">
          <cell r="A192" t="str">
            <v>CIMS.CAN.MB.Transportation Freight.Freight.MarineFuel Oil ExistingMarket share</v>
          </cell>
          <cell r="H192">
            <v>0</v>
          </cell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</row>
        <row r="193"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</row>
        <row r="194">
          <cell r="A194" t="str">
            <v>CIMS.CAN.ONService requestedCIMS.CAN.ON.Transportation Freight</v>
          </cell>
          <cell r="H194">
            <v>195990278.20334879</v>
          </cell>
          <cell r="I194">
            <v>212630209.2211208</v>
          </cell>
          <cell r="J194">
            <v>186924813.350972</v>
          </cell>
          <cell r="K194">
            <v>237318711.8054921</v>
          </cell>
          <cell r="L194">
            <v>251089433.81774902</v>
          </cell>
          <cell r="M194">
            <v>265100120.23863658</v>
          </cell>
          <cell r="N194">
            <v>280138482.1516149</v>
          </cell>
          <cell r="O194">
            <v>296284697.66767377</v>
          </cell>
          <cell r="P194">
            <v>313625551.18870825</v>
          </cell>
          <cell r="Q194">
            <v>332255003.51554525</v>
          </cell>
          <cell r="R194">
            <v>352274813.07573444</v>
          </cell>
        </row>
        <row r="195">
          <cell r="A195" t="str">
            <v>CIMS.CAN.ON.Transportation FreightService requestedCIMS.CAN.ON.Transportation Freight.Freight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</row>
        <row r="196">
          <cell r="A196" t="str">
            <v>CIMS.CAN.ON.Transportation FreightService requestedCIMS.CAN.ON.Transportation Freight.Off Road</v>
          </cell>
          <cell r="H196">
            <v>0.158</v>
          </cell>
          <cell r="I196">
            <v>0.158</v>
          </cell>
          <cell r="J196">
            <v>0.158</v>
          </cell>
          <cell r="K196">
            <v>0.158</v>
          </cell>
          <cell r="L196">
            <v>0.158</v>
          </cell>
          <cell r="M196">
            <v>0.158</v>
          </cell>
          <cell r="N196">
            <v>0.158</v>
          </cell>
          <cell r="O196">
            <v>0.158</v>
          </cell>
          <cell r="P196">
            <v>0.158</v>
          </cell>
          <cell r="Q196">
            <v>0.158</v>
          </cell>
          <cell r="R196">
            <v>0.158</v>
          </cell>
        </row>
        <row r="197">
          <cell r="A197" t="str">
            <v>CIMS.CAN.ON.Transportation Freight.FreightService requestedCIMS.CAN.ON.Transportation Freight.Freight.Land</v>
          </cell>
          <cell r="H197">
            <v>0.84697531085644018</v>
          </cell>
          <cell r="I197">
            <v>0.85325494725524542</v>
          </cell>
          <cell r="J197">
            <v>0.84864977643609041</v>
          </cell>
          <cell r="K197">
            <v>0.80338186465078509</v>
          </cell>
          <cell r="L197">
            <v>0.80849728229371753</v>
          </cell>
          <cell r="M197">
            <v>0.81833827215869115</v>
          </cell>
          <cell r="N197">
            <v>0.82780473507159247</v>
          </cell>
          <cell r="O197">
            <v>0.83689783671176887</v>
          </cell>
          <cell r="P197">
            <v>0.84562007672597506</v>
          </cell>
          <cell r="Q197">
            <v>0.85397518653789917</v>
          </cell>
          <cell r="R197">
            <v>0.86196802373002612</v>
          </cell>
        </row>
        <row r="198">
          <cell r="A198" t="str">
            <v>CIMS.CAN.ON.Transportation Freight.FreightService requestedCIMS.CAN.ON.Transportation Freight.Freight.Marine</v>
          </cell>
          <cell r="H198">
            <v>0.1493921530374881</v>
          </cell>
          <cell r="I198">
            <v>0.14291183652305514</v>
          </cell>
          <cell r="J198">
            <v>0.14835690595286308</v>
          </cell>
          <cell r="K198">
            <v>0.19389290474358856</v>
          </cell>
          <cell r="L198">
            <v>0.18767709661590187</v>
          </cell>
          <cell r="M198">
            <v>0.17775825936037357</v>
          </cell>
          <cell r="N198">
            <v>0.16821586084107412</v>
          </cell>
          <cell r="O198">
            <v>0.15904883478897003</v>
          </cell>
          <cell r="P198">
            <v>0.15025477277357246</v>
          </cell>
          <cell r="Q198">
            <v>0.1418300264292062</v>
          </cell>
          <cell r="R198">
            <v>0.13376981317059075</v>
          </cell>
        </row>
        <row r="199">
          <cell r="A199" t="str">
            <v>CIMS.CAN.ON.Transportation Freight.FreightService requestedCIMS.CAN.ON.Transportation Freight.Freight.Air</v>
          </cell>
          <cell r="H199">
            <v>3.6325361060715777E-3</v>
          </cell>
          <cell r="I199">
            <v>3.833216221699453E-3</v>
          </cell>
          <cell r="J199">
            <v>2.9933176110464796E-3</v>
          </cell>
          <cell r="K199">
            <v>2.7252306056262466E-3</v>
          </cell>
          <cell r="L199">
            <v>3.8256210903805147E-3</v>
          </cell>
          <cell r="M199">
            <v>3.9034684809353239E-3</v>
          </cell>
          <cell r="N199">
            <v>3.9794040873333955E-3</v>
          </cell>
          <cell r="O199">
            <v>4.0533284992609045E-3</v>
          </cell>
          <cell r="P199">
            <v>4.1251505004524375E-3</v>
          </cell>
          <cell r="Q199">
            <v>4.1947870328946368E-3</v>
          </cell>
          <cell r="R199">
            <v>4.2621630993829552E-3</v>
          </cell>
        </row>
        <row r="200">
          <cell r="A200" t="str">
            <v>CIMS.CAN.ON.Transportation Freight.Freight.LandService requestedCIMS.CAN.ON.Transportation Freight.Freight.Land.Light Medium</v>
          </cell>
          <cell r="H200">
            <v>8.0332954794517589E-2</v>
          </cell>
          <cell r="I200">
            <v>8.432381546806289E-2</v>
          </cell>
          <cell r="J200">
            <v>0.12841506201607591</v>
          </cell>
          <cell r="K200">
            <v>0.10693063863011726</v>
          </cell>
          <cell r="L200">
            <v>0.11871789647787651</v>
          </cell>
          <cell r="M200">
            <v>0.12265387290214259</v>
          </cell>
          <cell r="N200">
            <v>0.12668471969270736</v>
          </cell>
          <cell r="O200">
            <v>0.13081095129017239</v>
          </cell>
          <cell r="P200">
            <v>0.1350329970433507</v>
          </cell>
          <cell r="Q200">
            <v>0.1393511981259693</v>
          </cell>
          <cell r="R200">
            <v>0.1437658045886149</v>
          </cell>
        </row>
        <row r="201">
          <cell r="A201" t="str">
            <v>CIMS.CAN.ON.Transportation Freight.Freight.LandService requestedCIMS.CAN.ON.Transportation Freight.Freight.Land.Heavy</v>
          </cell>
          <cell r="H201">
            <v>0.91966704520548248</v>
          </cell>
          <cell r="I201">
            <v>0.91567618453193711</v>
          </cell>
          <cell r="J201">
            <v>0.871584937983924</v>
          </cell>
          <cell r="K201">
            <v>0.8930693613698828</v>
          </cell>
          <cell r="L201">
            <v>0.88128210352212355</v>
          </cell>
          <cell r="M201">
            <v>0.87734612709785742</v>
          </cell>
          <cell r="N201">
            <v>0.87331528030729266</v>
          </cell>
          <cell r="O201">
            <v>0.86918904870982761</v>
          </cell>
          <cell r="P201">
            <v>0.8649670029566493</v>
          </cell>
          <cell r="Q201">
            <v>0.86064880187403081</v>
          </cell>
          <cell r="R201">
            <v>0.85623419541138512</v>
          </cell>
        </row>
        <row r="202">
          <cell r="A202" t="str">
            <v>CIMS.CAN.ON.Transportation Freight.Freight.Land.HeavyTrucksMarket share</v>
          </cell>
          <cell r="H202">
            <v>0.4653338061611747</v>
          </cell>
          <cell r="I202">
            <v>0.50000669288943822</v>
          </cell>
          <cell r="J202">
            <v>0.52604053040469367</v>
          </cell>
          <cell r="K202">
            <v>0.5123355014038361</v>
          </cell>
          <cell r="L202">
            <v>0.48975789729002994</v>
          </cell>
          <cell r="M202">
            <v>0.495929406377211</v>
          </cell>
          <cell r="N202">
            <v>0.50210215610662889</v>
          </cell>
          <cell r="O202">
            <v>0.50827426510630502</v>
          </cell>
          <cell r="P202">
            <v>0.51444385278524452</v>
          </cell>
          <cell r="Q202">
            <v>0.52060904162450072</v>
          </cell>
          <cell r="R202">
            <v>0.52676795946029042</v>
          </cell>
        </row>
        <row r="203">
          <cell r="A203" t="str">
            <v>CIMS.CAN.ON.Transportation Freight.Freight.Land.HeavyRailMarket share</v>
          </cell>
          <cell r="H203">
            <v>0.53466619383882541</v>
          </cell>
          <cell r="I203">
            <v>0.49999330711056167</v>
          </cell>
          <cell r="J203">
            <v>0.47395946959530644</v>
          </cell>
          <cell r="K203">
            <v>0.48766449859616384</v>
          </cell>
          <cell r="L203">
            <v>0.51024210270997006</v>
          </cell>
          <cell r="M203">
            <v>0.50407059362278894</v>
          </cell>
          <cell r="N203">
            <v>0.49789784389337116</v>
          </cell>
          <cell r="O203">
            <v>0.49172573489369498</v>
          </cell>
          <cell r="P203">
            <v>0.48555614721475543</v>
          </cell>
          <cell r="Q203">
            <v>0.47939095837549939</v>
          </cell>
          <cell r="R203">
            <v>0.47323204053970963</v>
          </cell>
        </row>
        <row r="204">
          <cell r="A204" t="str">
            <v>CIMS.CAN.ON.Transportation Freight.Freight.Land.Light MediumOutput</v>
          </cell>
          <cell r="H204">
            <v>18.062280800253905</v>
          </cell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</row>
        <row r="205">
          <cell r="A205" t="str">
            <v>CIMS.CAN.ON.Transportation Freight.Freight.Land.Light MediumDiesel ExistingService requestedCIMS.CAN.ON.Transportation Freight.Diesel Blend</v>
          </cell>
          <cell r="H205">
            <v>7.6359591167700938</v>
          </cell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</row>
        <row r="206">
          <cell r="A206" t="str">
            <v>CIMS.CAN.ON.Transportation Freight.Freight.Land.Light MediumDiesel StandardService requestedCIMS.CAN.ON.Transportation Freight.Diesel Blend</v>
          </cell>
          <cell r="H206">
            <v>6.6517474819567797</v>
          </cell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</row>
        <row r="207">
          <cell r="A207" t="str">
            <v>CIMS.CAN.ON.Transportation Freight.Freight.Land.Light MediumDiesel EfficientService requestedCIMS.CAN.ON.Transportation Freight.Diesel Blend</v>
          </cell>
          <cell r="H207">
            <v>5.8923938012378754</v>
          </cell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</row>
        <row r="208">
          <cell r="A208" t="str">
            <v>CIMS.CAN.ON.Transportation Freight.Freight.Land.Light MediumGasoline ExistingService requestedCIMS.CAN.ON.Transportation Freight.Gasoline Blend</v>
          </cell>
          <cell r="H208">
            <v>7.6359591167700938</v>
          </cell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</row>
        <row r="209">
          <cell r="A209" t="str">
            <v>CIMS.CAN.ON.Transportation Freight.Freight.Land.Light MediumGasoline StandardService requestedCIMS.CAN.ON.Transportation Freight.Gasoline Blend</v>
          </cell>
          <cell r="H209">
            <v>6.6517474819567797</v>
          </cell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</row>
        <row r="210">
          <cell r="A210" t="str">
            <v>CIMS.CAN.ON.Transportation Freight.Freight.Land.Light MediumGasoline EfficientService requestedCIMS.CAN.ON.Transportation Freight.Gasoline Blend</v>
          </cell>
          <cell r="H210">
            <v>5.8923938012378754</v>
          </cell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</row>
        <row r="211">
          <cell r="A211" t="str">
            <v>CIMS.CAN.ON.Transportation Freight.Freight.Land.Light MediumDiesel ExistingMarket share</v>
          </cell>
          <cell r="H211">
            <v>0.21062733291692742</v>
          </cell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</row>
        <row r="212">
          <cell r="A212" t="str">
            <v>CIMS.CAN.ON.Transportation Freight.Freight.Land.Light MediumGasoline ExistingMarket share</v>
          </cell>
          <cell r="H212">
            <v>0.76831468990096752</v>
          </cell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</row>
        <row r="213">
          <cell r="A213" t="str">
            <v>CIMS.CAN.ON.Transportation Freight.Freight.Land.Light MediumPropaneMarket share</v>
          </cell>
          <cell r="H213">
            <v>2.0695568113116493E-2</v>
          </cell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</row>
        <row r="214">
          <cell r="A214" t="str">
            <v>CIMS.CAN.ON.Transportation Freight.Freight.Land.Heavy.TrucksOutput</v>
          </cell>
          <cell r="H214">
            <v>593.0729841188803</v>
          </cell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</row>
        <row r="215">
          <cell r="A215" t="str">
            <v>CIMS.CAN.ON.Transportation Freight.Freight.Land.Heavy.TrucksDiesel ExistingService requestedCIMS.CAN.ON.Transportation Freight.Diesel Blend</v>
          </cell>
          <cell r="H215">
            <v>1.9845319971340358</v>
          </cell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</row>
        <row r="216">
          <cell r="A216" t="str">
            <v>CIMS.CAN.ON.Transportation Freight.Freight.Land.Heavy.TrucksDiesel StandardService requestedCIMS.CAN.ON.Transportation Freight.Diesel Blend</v>
          </cell>
          <cell r="H216">
            <v>1.8493922833431926</v>
          </cell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</row>
        <row r="217">
          <cell r="A217" t="str">
            <v>CIMS.CAN.ON.Transportation Freight.Freight.Land.Heavy.TrucksDiesel EfficientService requestedCIMS.CAN.ON.Transportation Freight.Diesel Blend</v>
          </cell>
          <cell r="H217">
            <v>1.7243882844925731</v>
          </cell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</row>
        <row r="218">
          <cell r="A218" t="str">
            <v>CIMS.CAN.ON.Transportation Freight.Freight.Land.Heavy.TrucksDiesel ExistingMarket share</v>
          </cell>
          <cell r="H218">
            <v>1</v>
          </cell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</row>
        <row r="219">
          <cell r="A219" t="str">
            <v>CIMS.CAN.ON.Transportation Freight.Freight.Land.Heavy.RailDiesel ExistingService requestedCIMS.Generic Fuels.Diesel</v>
          </cell>
          <cell r="H219">
            <v>0.25272353811187831</v>
          </cell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</row>
        <row r="220">
          <cell r="A220" t="str">
            <v>CIMS.CAN.ON.Transportation Freight.Freight.Land.Heavy.RailDiesel StandardService requestedCIMS.Generic Fuels.Diesel</v>
          </cell>
          <cell r="H220">
            <v>0.23774170951439241</v>
          </cell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</row>
        <row r="221">
          <cell r="A221" t="str">
            <v>CIMS.CAN.ON.Transportation Freight.Freight.Land.Heavy.RailDiesel EfficientService requestedCIMS.Generic Fuels.Diesel</v>
          </cell>
          <cell r="H221">
            <v>0.21527002163085715</v>
          </cell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</row>
        <row r="222">
          <cell r="A222" t="str">
            <v>CIMS.CAN.ON.Transportation Freight.Freight.Land.Heavy.RailDiesel ExistingMarket share</v>
          </cell>
          <cell r="H222">
            <v>1</v>
          </cell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</row>
        <row r="223">
          <cell r="A223" t="str">
            <v>CIMS.CAN.ON.Transportation Freight.Freight.MarineDiesel ExistingService requestedCIMS.Generic Fuels.Diesel</v>
          </cell>
          <cell r="H223">
            <v>0.51414971092499251</v>
          </cell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</row>
        <row r="224">
          <cell r="A224" t="str">
            <v>CIMS.CAN.ON.Transportation Freight.Freight.MarineDiesel StandardService requestedCIMS.Generic Fuels.Diesel</v>
          </cell>
          <cell r="H224">
            <v>0.44253033618460313</v>
          </cell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</row>
        <row r="225">
          <cell r="A225" t="str">
            <v>CIMS.CAN.ON.Transportation Freight.Freight.MarineDiesel EfficientService requestedCIMS.Generic Fuels.Diesel</v>
          </cell>
          <cell r="H225">
            <v>0.35272564406771584</v>
          </cell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</row>
        <row r="226">
          <cell r="A226" t="str">
            <v>CIMS.CAN.ON.Transportation Freight.Freight.MarineFuel Oil ExistingService requestedCIMS.Generic Fuels.Fuel Oil</v>
          </cell>
          <cell r="H226">
            <v>0.51414971092499251</v>
          </cell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</row>
        <row r="227">
          <cell r="A227" t="str">
            <v>CIMS.CAN.ON.Transportation Freight.Freight.MarineFuel Oil StandardService requestedCIMS.Generic Fuels.Fuel Oil</v>
          </cell>
          <cell r="H227">
            <v>0.44253033618460313</v>
          </cell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</row>
        <row r="228">
          <cell r="A228" t="str">
            <v>CIMS.CAN.ON.Transportation Freight.Freight.MarineFuel Oil EfficientService requestedCIMS.Generic Fuels.Fuel Oil</v>
          </cell>
          <cell r="H228">
            <v>0.35272564406771584</v>
          </cell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</row>
        <row r="229">
          <cell r="A229" t="str">
            <v>CIMS.CAN.ON.Transportation Freight.Freight.MarineDiesel ExistingMarket share</v>
          </cell>
          <cell r="H229">
            <v>0.32011425534741594</v>
          </cell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</row>
        <row r="230">
          <cell r="A230" t="str">
            <v>CIMS.CAN.ON.Transportation Freight.Freight.MarineFuel Oil ExistingMarket share</v>
          </cell>
          <cell r="H230">
            <v>0.679885744652584</v>
          </cell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</row>
        <row r="231"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</row>
        <row r="232">
          <cell r="A232" t="str">
            <v>CIMS.CAN.QCService requestedCIMS.CAN.QC.Transportation Freight</v>
          </cell>
          <cell r="H232">
            <v>139733963.60704827</v>
          </cell>
          <cell r="I232">
            <v>160036630.97854069</v>
          </cell>
          <cell r="J232">
            <v>155056353.70254657</v>
          </cell>
          <cell r="K232">
            <v>148515225.57137588</v>
          </cell>
          <cell r="L232">
            <v>155174366.65806606</v>
          </cell>
          <cell r="M232">
            <v>162756362.4072842</v>
          </cell>
          <cell r="N232">
            <v>170910123.39582568</v>
          </cell>
          <cell r="O232">
            <v>179681027.01128647</v>
          </cell>
          <cell r="P232">
            <v>189118217.40244979</v>
          </cell>
          <cell r="Q232">
            <v>199274930.57157302</v>
          </cell>
          <cell r="R232">
            <v>210208848.48198894</v>
          </cell>
        </row>
        <row r="233">
          <cell r="A233" t="str">
            <v>CIMS.CAN.QC.Transportation FreightService requestedCIMS.CAN.QC.Transportation Freight.Freight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</row>
        <row r="234">
          <cell r="A234" t="str">
            <v>CIMS.CAN.QC.Transportation FreightService requestedCIMS.CAN.QC.Transportation Freight.Off Road</v>
          </cell>
          <cell r="H234">
            <v>5.8999999999999997E-2</v>
          </cell>
          <cell r="I234">
            <v>5.8999999999999997E-2</v>
          </cell>
          <cell r="J234">
            <v>5.8999999999999997E-2</v>
          </cell>
          <cell r="K234">
            <v>5.8999999999999997E-2</v>
          </cell>
          <cell r="L234">
            <v>5.8999999999999997E-2</v>
          </cell>
          <cell r="M234">
            <v>5.8999999999999997E-2</v>
          </cell>
          <cell r="N234">
            <v>5.8999999999999997E-2</v>
          </cell>
          <cell r="O234">
            <v>5.8999999999999997E-2</v>
          </cell>
          <cell r="P234">
            <v>5.8999999999999997E-2</v>
          </cell>
          <cell r="Q234">
            <v>5.8999999999999997E-2</v>
          </cell>
          <cell r="R234">
            <v>5.8999999999999997E-2</v>
          </cell>
        </row>
        <row r="235">
          <cell r="A235" t="str">
            <v>CIMS.CAN.QC.Transportation Freight.FreightService requestedCIMS.CAN.QC.Transportation Freight.Freight.Land</v>
          </cell>
          <cell r="H235">
            <v>0.62531349523019109</v>
          </cell>
          <cell r="I235">
            <v>0.56519888033403587</v>
          </cell>
          <cell r="J235">
            <v>0.62414770506532358</v>
          </cell>
          <cell r="K235">
            <v>0.69967708726507483</v>
          </cell>
          <cell r="L235">
            <v>0.67996763817874828</v>
          </cell>
          <cell r="M235">
            <v>0.69446888473907431</v>
          </cell>
          <cell r="N235">
            <v>0.70862713805257405</v>
          </cell>
          <cell r="O235">
            <v>0.72242182400408894</v>
          </cell>
          <cell r="P235">
            <v>0.73583486484116523</v>
          </cell>
          <cell r="Q235">
            <v>0.74885072356795956</v>
          </cell>
          <cell r="R235">
            <v>0.76145641450115109</v>
          </cell>
        </row>
        <row r="236">
          <cell r="A236" t="str">
            <v>CIMS.CAN.QC.Transportation Freight.FreightService requestedCIMS.CAN.QC.Transportation Freight.Freight.Marine</v>
          </cell>
          <cell r="H236">
            <v>0.37174898672540857</v>
          </cell>
          <cell r="I236">
            <v>0.43272022466531473</v>
          </cell>
          <cell r="J236">
            <v>0.37394141124484381</v>
          </cell>
          <cell r="K236">
            <v>0.29577859129575163</v>
          </cell>
          <cell r="L236">
            <v>0.31450274859935828</v>
          </cell>
          <cell r="M236">
            <v>0.29985165620746396</v>
          </cell>
          <cell r="N236">
            <v>0.28554636704052816</v>
          </cell>
          <cell r="O236">
            <v>0.27160777984122331</v>
          </cell>
          <cell r="P236">
            <v>0.25805427682449283</v>
          </cell>
          <cell r="Q236">
            <v>0.24490167772808755</v>
          </cell>
          <cell r="R236">
            <v>0.23216322803988865</v>
          </cell>
        </row>
        <row r="237">
          <cell r="A237" t="str">
            <v>CIMS.CAN.QC.Transportation Freight.FreightService requestedCIMS.CAN.QC.Transportation Freight.Freight.Air</v>
          </cell>
          <cell r="H237">
            <v>2.9375180444003199E-3</v>
          </cell>
          <cell r="I237">
            <v>2.0808950006491783E-3</v>
          </cell>
          <cell r="J237">
            <v>1.9108836898324444E-3</v>
          </cell>
          <cell r="K237">
            <v>4.5443214391733336E-3</v>
          </cell>
          <cell r="L237">
            <v>5.5296132218933111E-3</v>
          </cell>
          <cell r="M237">
            <v>5.6794590534617979E-3</v>
          </cell>
          <cell r="N237">
            <v>5.8264949068978856E-3</v>
          </cell>
          <cell r="O237">
            <v>5.9703961546877229E-3</v>
          </cell>
          <cell r="P237">
            <v>6.1108583343418696E-3</v>
          </cell>
          <cell r="Q237">
            <v>6.2475987039528301E-3</v>
          </cell>
          <cell r="R237">
            <v>6.3803574589602905E-3</v>
          </cell>
        </row>
        <row r="238">
          <cell r="A238" t="str">
            <v>CIMS.CAN.QC.Transportation Freight.Freight.LandService requestedCIMS.CAN.QC.Transportation Freight.Freight.Land.Light Medium</v>
          </cell>
          <cell r="H238">
            <v>7.5678546161733584E-2</v>
          </cell>
          <cell r="I238">
            <v>8.3524704397397259E-2</v>
          </cell>
          <cell r="J238">
            <v>0.10524551136735108</v>
          </cell>
          <cell r="K238">
            <v>0.10224787659337548</v>
          </cell>
          <cell r="L238">
            <v>0.1225220590558035</v>
          </cell>
          <cell r="M238">
            <v>0.12627942734422176</v>
          </cell>
          <cell r="N238">
            <v>0.13011838418295443</v>
          </cell>
          <cell r="O238">
            <v>0.13403925640218764</v>
          </cell>
          <cell r="P238">
            <v>0.13804231064076103</v>
          </cell>
          <cell r="Q238">
            <v>0.1421277516225054</v>
          </cell>
          <cell r="R238">
            <v>0.14629572050768302</v>
          </cell>
        </row>
        <row r="239">
          <cell r="A239" t="str">
            <v>CIMS.CAN.QC.Transportation Freight.Freight.LandService requestedCIMS.CAN.QC.Transportation Freight.Freight.Land.Heavy</v>
          </cell>
          <cell r="H239">
            <v>0.92432145383826647</v>
          </cell>
          <cell r="I239">
            <v>0.91647529560260288</v>
          </cell>
          <cell r="J239">
            <v>0.89475448863264884</v>
          </cell>
          <cell r="K239">
            <v>0.89775212340662458</v>
          </cell>
          <cell r="L239">
            <v>0.87747794094419651</v>
          </cell>
          <cell r="M239">
            <v>0.87372057265577829</v>
          </cell>
          <cell r="N239">
            <v>0.86988161581704559</v>
          </cell>
          <cell r="O239">
            <v>0.86596074359781239</v>
          </cell>
          <cell r="P239">
            <v>0.86195768935923889</v>
          </cell>
          <cell r="Q239">
            <v>0.85787224837749454</v>
          </cell>
          <cell r="R239">
            <v>0.85370427949231698</v>
          </cell>
        </row>
        <row r="240">
          <cell r="A240" t="str">
            <v>CIMS.CAN.QC.Transportation Freight.Freight.Land.HeavyTrucksMarket share</v>
          </cell>
          <cell r="H240">
            <v>0.51233539735310585</v>
          </cell>
          <cell r="I240">
            <v>0.54461802822940175</v>
          </cell>
          <cell r="J240">
            <v>0.49070799844781515</v>
          </cell>
          <cell r="K240">
            <v>0.57610920247407982</v>
          </cell>
          <cell r="L240">
            <v>0.59498009615739966</v>
          </cell>
          <cell r="M240">
            <v>0.60091597925580342</v>
          </cell>
          <cell r="N240">
            <v>0.60682235581233934</v>
          </cell>
          <cell r="O240">
            <v>0.61269765865605286</v>
          </cell>
          <cell r="P240">
            <v>0.61854035590054401</v>
          </cell>
          <cell r="Q240">
            <v>0.62434895237601562</v>
          </cell>
          <cell r="R240">
            <v>0.63012199097614696</v>
          </cell>
        </row>
        <row r="241">
          <cell r="A241" t="str">
            <v>CIMS.CAN.QC.Transportation Freight.Freight.Land.HeavyRailMarket share</v>
          </cell>
          <cell r="H241">
            <v>0.4876646026468941</v>
          </cell>
          <cell r="I241">
            <v>0.45538197177059825</v>
          </cell>
          <cell r="J241">
            <v>0.5092920015521849</v>
          </cell>
          <cell r="K241">
            <v>0.42389079752592013</v>
          </cell>
          <cell r="L241">
            <v>0.40501990384260039</v>
          </cell>
          <cell r="M241">
            <v>0.39908402074419658</v>
          </cell>
          <cell r="N241">
            <v>0.3931776441876606</v>
          </cell>
          <cell r="O241">
            <v>0.3873023413439472</v>
          </cell>
          <cell r="P241">
            <v>0.38145964409945593</v>
          </cell>
          <cell r="Q241">
            <v>0.37565104762398444</v>
          </cell>
          <cell r="R241">
            <v>0.36987800902385298</v>
          </cell>
        </row>
        <row r="242">
          <cell r="A242" t="str">
            <v>CIMS.CAN.QC.Transportation Freight.Freight.Land.Light MediumOutput</v>
          </cell>
          <cell r="H242">
            <v>18.062280800253905</v>
          </cell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</row>
        <row r="243">
          <cell r="A243" t="str">
            <v>CIMS.CAN.QC.Transportation Freight.Freight.Land.Light MediumDiesel ExistingService requestedCIMS.CAN.QC.Transportation Freight.Diesel Blend</v>
          </cell>
          <cell r="H243">
            <v>7.9430402318427253</v>
          </cell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</row>
        <row r="244">
          <cell r="A244" t="str">
            <v>CIMS.CAN.QC.Transportation Freight.Freight.Land.Light MediumDiesel StandardService requestedCIMS.CAN.QC.Transportation Freight.Diesel Blend</v>
          </cell>
          <cell r="H244">
            <v>6.8809796882767236</v>
          </cell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</row>
        <row r="245">
          <cell r="A245" t="str">
            <v>CIMS.CAN.QC.Transportation Freight.Freight.Land.Light MediumDiesel EfficientService requestedCIMS.CAN.QC.Transportation Freight.Diesel Blend</v>
          </cell>
          <cell r="H245">
            <v>6.1072305266798308</v>
          </cell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</row>
        <row r="246">
          <cell r="A246" t="str">
            <v>CIMS.CAN.QC.Transportation Freight.Freight.Land.Light MediumGasoline ExistingService requestedCIMS.CAN.QC.Transportation Freight.Gasoline Blend</v>
          </cell>
          <cell r="H246">
            <v>7.9430402318427253</v>
          </cell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</row>
        <row r="247">
          <cell r="A247" t="str">
            <v>CIMS.CAN.QC.Transportation Freight.Freight.Land.Light MediumGasoline StandardService requestedCIMS.CAN.QC.Transportation Freight.Gasoline Blend</v>
          </cell>
          <cell r="H247">
            <v>6.8809796882767236</v>
          </cell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</row>
        <row r="248">
          <cell r="A248" t="str">
            <v>CIMS.CAN.QC.Transportation Freight.Freight.Land.Light MediumGasoline EfficientService requestedCIMS.CAN.QC.Transportation Freight.Gasoline Blend</v>
          </cell>
          <cell r="H248">
            <v>6.1072305266798308</v>
          </cell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</row>
        <row r="249">
          <cell r="A249" t="str">
            <v>CIMS.CAN.QC.Transportation Freight.Freight.Land.Light MediumDiesel ExistingMarket share</v>
          </cell>
          <cell r="H249">
            <v>0.24939275116786677</v>
          </cell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</row>
        <row r="250">
          <cell r="A250" t="str">
            <v>CIMS.CAN.QC.Transportation Freight.Freight.Land.Light MediumGasoline ExistingMarket share</v>
          </cell>
          <cell r="H250">
            <v>0.74596906168082389</v>
          </cell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</row>
        <row r="251">
          <cell r="A251" t="str">
            <v>CIMS.CAN.QC.Transportation Freight.Freight.Land.Light MediumPropaneMarket share</v>
          </cell>
          <cell r="H251">
            <v>4.6258118997943515E-3</v>
          </cell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</row>
        <row r="252">
          <cell r="A252" t="str">
            <v>CIMS.CAN.QC.Transportation Freight.Freight.Land.Heavy.TrucksOutput</v>
          </cell>
          <cell r="H252">
            <v>593.0729841188803</v>
          </cell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</row>
        <row r="253">
          <cell r="A253" t="str">
            <v>CIMS.CAN.QC.Transportation Freight.Freight.Land.Heavy.TrucksDiesel ExistingService requestedCIMS.CAN.QC.Transportation Freight.Diesel Blend</v>
          </cell>
          <cell r="H253">
            <v>2.0127304414706928</v>
          </cell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</row>
        <row r="254">
          <cell r="A254" t="str">
            <v>CIMS.CAN.QC.Transportation Freight.Freight.Land.Heavy.TrucksDiesel StandardService requestedCIMS.CAN.QC.Transportation Freight.Diesel Blend</v>
          </cell>
          <cell r="H254">
            <v>1.8616293636833567</v>
          </cell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</row>
        <row r="255">
          <cell r="A255" t="str">
            <v>CIMS.CAN.QC.Transportation Freight.Freight.Land.Heavy.TrucksDiesel EfficientService requestedCIMS.CAN.QC.Transportation Freight.Diesel Blend</v>
          </cell>
          <cell r="H255">
            <v>1.6317293349386413</v>
          </cell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</row>
        <row r="256">
          <cell r="A256" t="str">
            <v>CIMS.CAN.QC.Transportation Freight.Freight.Land.Heavy.TrucksDiesel ExistingMarket share</v>
          </cell>
          <cell r="H256">
            <v>1</v>
          </cell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</row>
        <row r="257">
          <cell r="A257" t="str">
            <v>CIMS.CAN.QC.Transportation Freight.Freight.Land.Heavy.RailDiesel ExistingService requestedCIMS.Generic Fuels.Diesel</v>
          </cell>
          <cell r="H257">
            <v>0.25272353811187831</v>
          </cell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</row>
        <row r="258">
          <cell r="A258" t="str">
            <v>CIMS.CAN.QC.Transportation Freight.Freight.Land.Heavy.RailDiesel StandardService requestedCIMS.Generic Fuels.Diesel</v>
          </cell>
          <cell r="H258">
            <v>0.23774170951439244</v>
          </cell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</row>
        <row r="259">
          <cell r="A259" t="str">
            <v>CIMS.CAN.QC.Transportation Freight.Freight.Land.Heavy.RailDiesel EfficientService requestedCIMS.Generic Fuels.Diesel</v>
          </cell>
          <cell r="H259">
            <v>0.21527002163085715</v>
          </cell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</row>
        <row r="260">
          <cell r="A260" t="str">
            <v>CIMS.CAN.QC.Transportation Freight.Freight.Land.Heavy.RailDiesel ExistingMarket share</v>
          </cell>
          <cell r="H260">
            <v>1</v>
          </cell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</row>
        <row r="261">
          <cell r="A261" t="str">
            <v>CIMS.CAN.QC.Transportation Freight.Freight.MarineDiesel ExistingService requestedCIMS.Generic Fuels.Diesel</v>
          </cell>
          <cell r="H261">
            <v>0.51414971092499251</v>
          </cell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</row>
        <row r="262">
          <cell r="A262" t="str">
            <v>CIMS.CAN.QC.Transportation Freight.Freight.MarineDiesel StandardService requestedCIMS.Generic Fuels.Diesel</v>
          </cell>
          <cell r="H262">
            <v>0.44253033618460313</v>
          </cell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</row>
        <row r="263">
          <cell r="A263" t="str">
            <v>CIMS.CAN.QC.Transportation Freight.Freight.MarineDiesel EfficientService requestedCIMS.Generic Fuels.Diesel</v>
          </cell>
          <cell r="H263">
            <v>0.35272564406771584</v>
          </cell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</row>
        <row r="264">
          <cell r="A264" t="str">
            <v>CIMS.CAN.QC.Transportation Freight.Freight.MarineFuel Oil ExistingService requestedCIMS.Generic Fuels.Fuel Oil</v>
          </cell>
          <cell r="H264">
            <v>0.51414971092499251</v>
          </cell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</row>
        <row r="265">
          <cell r="A265" t="str">
            <v>CIMS.CAN.QC.Transportation Freight.Freight.MarineFuel Oil StandardService requestedCIMS.Generic Fuels.Fuel Oil</v>
          </cell>
          <cell r="H265">
            <v>0.44253033618460313</v>
          </cell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</row>
        <row r="266">
          <cell r="A266" t="str">
            <v>CIMS.CAN.QC.Transportation Freight.Freight.MarineFuel Oil EfficientService requestedCIMS.Generic Fuels.Fuel Oil</v>
          </cell>
          <cell r="H266">
            <v>0.35272564406771584</v>
          </cell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</row>
        <row r="267">
          <cell r="A267" t="str">
            <v>CIMS.CAN.QC.Transportation Freight.Freight.MarineDiesel ExistingMarket share</v>
          </cell>
          <cell r="H267">
            <v>0.21970945035195447</v>
          </cell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</row>
        <row r="268">
          <cell r="A268" t="str">
            <v>CIMS.CAN.QC.Transportation Freight.Freight.MarineFuel Oil ExistingMarket share</v>
          </cell>
          <cell r="H268">
            <v>0.78029054964804556</v>
          </cell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</row>
        <row r="269"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</row>
        <row r="270">
          <cell r="A270" t="str">
            <v>CIMS.CAN.NBService requestedCIMS.CAN.NB.Transportation Freight</v>
          </cell>
          <cell r="H270">
            <v>34626284.439634986</v>
          </cell>
          <cell r="I270">
            <v>34123287.618194528</v>
          </cell>
          <cell r="J270">
            <v>30596805.396574181</v>
          </cell>
          <cell r="K270">
            <v>23417602.710877869</v>
          </cell>
          <cell r="L270">
            <v>19471155.395923581</v>
          </cell>
          <cell r="M270">
            <v>20298066.485468104</v>
          </cell>
          <cell r="N270">
            <v>21180606.106862765</v>
          </cell>
          <cell r="O270">
            <v>22122842.888129126</v>
          </cell>
          <cell r="P270">
            <v>23129168.089988001</v>
          </cell>
          <cell r="Q270">
            <v>24204323.034962256</v>
          </cell>
          <cell r="R270">
            <v>25353428.999727156</v>
          </cell>
        </row>
        <row r="271">
          <cell r="A271" t="str">
            <v>CIMS.CAN.NB.Transportation FreightService requestedCIMS.CAN.NB.Transportation Freight.Freight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</row>
        <row r="272">
          <cell r="A272" t="str">
            <v>CIMS.CAN.NB.Transportation FreightService requestedCIMS.CAN.NB.Transportation Freight.Off Road</v>
          </cell>
          <cell r="H272">
            <v>9.7000000000000003E-2</v>
          </cell>
          <cell r="I272">
            <v>9.7000000000000003E-2</v>
          </cell>
          <cell r="J272">
            <v>9.7000000000000003E-2</v>
          </cell>
          <cell r="K272">
            <v>9.7000000000000003E-2</v>
          </cell>
          <cell r="L272">
            <v>9.7000000000000003E-2</v>
          </cell>
          <cell r="M272">
            <v>9.7000000000000003E-2</v>
          </cell>
          <cell r="N272">
            <v>9.7000000000000003E-2</v>
          </cell>
          <cell r="O272">
            <v>9.7000000000000003E-2</v>
          </cell>
          <cell r="P272">
            <v>9.7000000000000003E-2</v>
          </cell>
          <cell r="Q272">
            <v>9.7000000000000003E-2</v>
          </cell>
          <cell r="R272">
            <v>9.7000000000000003E-2</v>
          </cell>
        </row>
        <row r="273">
          <cell r="A273" t="str">
            <v>CIMS.CAN.NB.Transportation Freight.FreightService requestedCIMS.CAN.NB.Transportation Freight.Freight.Land</v>
          </cell>
          <cell r="H273">
            <v>0.59790679574996053</v>
          </cell>
          <cell r="I273">
            <v>0.68122146789276239</v>
          </cell>
          <cell r="J273">
            <v>0.70731834274096572</v>
          </cell>
          <cell r="K273">
            <v>0.65142373060890324</v>
          </cell>
          <cell r="L273">
            <v>0.68070083025407102</v>
          </cell>
          <cell r="M273">
            <v>0.69365989742147938</v>
          </cell>
          <cell r="N273">
            <v>0.70637402379999248</v>
          </cell>
          <cell r="O273">
            <v>0.71882805430526631</v>
          </cell>
          <cell r="P273">
            <v>0.73100813630764949</v>
          </cell>
          <cell r="Q273">
            <v>0.74290176439303124</v>
          </cell>
          <cell r="R273">
            <v>0.75449781149283768</v>
          </cell>
        </row>
        <row r="274">
          <cell r="A274" t="str">
            <v>CIMS.CAN.NB.Transportation Freight.FreightService requestedCIMS.CAN.NB.Transportation Freight.Freight.Marine</v>
          </cell>
          <cell r="H274">
            <v>0.40139090125537774</v>
          </cell>
          <cell r="I274">
            <v>0.31830016070360717</v>
          </cell>
          <cell r="J274">
            <v>0.29214870924683317</v>
          </cell>
          <cell r="K274">
            <v>0.3480680585127533</v>
          </cell>
          <cell r="L274">
            <v>0.31864259639307013</v>
          </cell>
          <cell r="M274">
            <v>0.30566160154081029</v>
          </cell>
          <cell r="N274">
            <v>0.29292549414436958</v>
          </cell>
          <cell r="O274">
            <v>0.28044946761608147</v>
          </cell>
          <cell r="P274">
            <v>0.26824741322260182</v>
          </cell>
          <cell r="Q274">
            <v>0.2563318751434645</v>
          </cell>
          <cell r="R274">
            <v>0.24471401916469745</v>
          </cell>
        </row>
        <row r="275">
          <cell r="A275" t="str">
            <v>CIMS.CAN.NB.Transportation Freight.FreightService requestedCIMS.CAN.NB.Transportation Freight.Freight.Air</v>
          </cell>
          <cell r="H275">
            <v>7.0230299466166751E-4</v>
          </cell>
          <cell r="I275">
            <v>4.7837140363042152E-4</v>
          </cell>
          <cell r="J275">
            <v>5.3294801220119816E-4</v>
          </cell>
          <cell r="K275">
            <v>5.0821087834364482E-4</v>
          </cell>
          <cell r="L275">
            <v>6.5657335285893459E-4</v>
          </cell>
          <cell r="M275">
            <v>6.785010377103576E-4</v>
          </cell>
          <cell r="N275">
            <v>7.0048205563811976E-4</v>
          </cell>
          <cell r="O275">
            <v>7.2247807865231896E-4</v>
          </cell>
          <cell r="P275">
            <v>7.4445046974875532E-4</v>
          </cell>
          <cell r="Q275">
            <v>7.6636046350413189E-4</v>
          </cell>
          <cell r="R275">
            <v>7.881693424649439E-4</v>
          </cell>
        </row>
        <row r="276">
          <cell r="A276" t="str">
            <v>CIMS.CAN.NB.Transportation Freight.Freight.LandService requestedCIMS.CAN.NB.Transportation Freight.Freight.Land.Light Medium</v>
          </cell>
          <cell r="H276">
            <v>4.5723867238671341E-2</v>
          </cell>
          <cell r="I276">
            <v>4.7714828943098489E-2</v>
          </cell>
          <cell r="J276">
            <v>5.6506308463756753E-2</v>
          </cell>
          <cell r="K276">
            <v>8.0032789372647212E-2</v>
          </cell>
          <cell r="L276">
            <v>9.7724792790770024E-2</v>
          </cell>
          <cell r="M276">
            <v>0.10156693857428221</v>
          </cell>
          <cell r="N276">
            <v>0.10553132114960656</v>
          </cell>
          <cell r="O276">
            <v>0.10961989566973834</v>
          </cell>
          <cell r="P276">
            <v>0.11383451813116235</v>
          </cell>
          <cell r="Q276">
            <v>0.11817693584578186</v>
          </cell>
          <cell r="R276">
            <v>0.1226487777903698</v>
          </cell>
        </row>
        <row r="277">
          <cell r="A277" t="str">
            <v>CIMS.CAN.NB.Transportation Freight.Freight.LandService requestedCIMS.CAN.NB.Transportation Freight.Freight.Land.Heavy</v>
          </cell>
          <cell r="H277">
            <v>0.95427613276132894</v>
          </cell>
          <cell r="I277">
            <v>0.95228517105690147</v>
          </cell>
          <cell r="J277">
            <v>0.94349369153624307</v>
          </cell>
          <cell r="K277">
            <v>0.91996721062735276</v>
          </cell>
          <cell r="L277">
            <v>0.90227520720923005</v>
          </cell>
          <cell r="M277">
            <v>0.89843306142571777</v>
          </cell>
          <cell r="N277">
            <v>0.89446867885039349</v>
          </cell>
          <cell r="O277">
            <v>0.8903801043302616</v>
          </cell>
          <cell r="P277">
            <v>0.88616548186883759</v>
          </cell>
          <cell r="Q277">
            <v>0.88182306415421818</v>
          </cell>
          <cell r="R277">
            <v>0.87735122220963013</v>
          </cell>
        </row>
        <row r="278">
          <cell r="A278" t="str">
            <v>CIMS.CAN.NB.Transportation Freight.Freight.Land.HeavyTrucksMarket share</v>
          </cell>
          <cell r="H278">
            <v>0.42301179357692897</v>
          </cell>
          <cell r="I278">
            <v>0.31231396576686588</v>
          </cell>
          <cell r="J278">
            <v>0.21655518542720864</v>
          </cell>
          <cell r="K278">
            <v>0.28990147835349955</v>
          </cell>
          <cell r="L278">
            <v>0.25809459461336132</v>
          </cell>
          <cell r="M278">
            <v>0.26285071588649966</v>
          </cell>
          <cell r="N278">
            <v>0.26766286177799181</v>
          </cell>
          <cell r="O278">
            <v>0.27253053537007427</v>
          </cell>
          <cell r="P278">
            <v>0.27745319397479656</v>
          </cell>
          <cell r="Q278">
            <v>0.28243024868149041</v>
          </cell>
          <cell r="R278">
            <v>0.28746106397073751</v>
          </cell>
        </row>
        <row r="279">
          <cell r="A279" t="str">
            <v>CIMS.CAN.NB.Transportation Freight.Freight.Land.HeavyRailMarket share</v>
          </cell>
          <cell r="H279">
            <v>0.57698820642307092</v>
          </cell>
          <cell r="I279">
            <v>0.68768603423313401</v>
          </cell>
          <cell r="J279">
            <v>0.78344481457279136</v>
          </cell>
          <cell r="K279">
            <v>0.71009852164650045</v>
          </cell>
          <cell r="L279">
            <v>0.74190540538663852</v>
          </cell>
          <cell r="M279">
            <v>0.73714928411350045</v>
          </cell>
          <cell r="N279">
            <v>0.73233713822200819</v>
          </cell>
          <cell r="O279">
            <v>0.72746946462992579</v>
          </cell>
          <cell r="P279">
            <v>0.72254680602520349</v>
          </cell>
          <cell r="Q279">
            <v>0.71756975131850964</v>
          </cell>
          <cell r="R279">
            <v>0.71253893602926255</v>
          </cell>
        </row>
        <row r="280">
          <cell r="A280" t="str">
            <v>CIMS.CAN.NB.Transportation Freight.Freight.Land.Light MediumOutput</v>
          </cell>
          <cell r="H280">
            <v>18.062280800253905</v>
          </cell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</row>
        <row r="281">
          <cell r="A281" t="str">
            <v>CIMS.CAN.NB.Transportation Freight.Freight.Land.Light MediumDiesel ExistingService requestedCIMS.CAN.NB.Transportation Freight.Diesel Blend</v>
          </cell>
          <cell r="H281">
            <v>8.1195803092215169</v>
          </cell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</row>
        <row r="282">
          <cell r="A282" t="str">
            <v>CIMS.CAN.NB.Transportation Freight.Freight.Land.Light MediumDiesel StandardService requestedCIMS.CAN.NB.Transportation Freight.Diesel Blend</v>
          </cell>
          <cell r="H282">
            <v>7.0310814258270113</v>
          </cell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</row>
        <row r="283">
          <cell r="A283" t="str">
            <v>CIMS.CAN.NB.Transportation Freight.Freight.Land.Light MediumDiesel EfficientService requestedCIMS.CAN.NB.Transportation Freight.Diesel Blend</v>
          </cell>
          <cell r="H283">
            <v>6.1680994665348425</v>
          </cell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</row>
        <row r="284">
          <cell r="A284" t="str">
            <v>CIMS.CAN.NB.Transportation Freight.Freight.Land.Light MediumGasoline ExistingService requestedCIMS.CAN.NB.Transportation Freight.Gasoline Blend</v>
          </cell>
          <cell r="H284">
            <v>8.1195803092215169</v>
          </cell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</row>
        <row r="285">
          <cell r="A285" t="str">
            <v>CIMS.CAN.NB.Transportation Freight.Freight.Land.Light MediumGasoline StandardService requestedCIMS.CAN.NB.Transportation Freight.Gasoline Blend</v>
          </cell>
          <cell r="H285">
            <v>7.0310814258270113</v>
          </cell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</row>
        <row r="286">
          <cell r="A286" t="str">
            <v>CIMS.CAN.NB.Transportation Freight.Freight.Land.Light MediumGasoline EfficientService requestedCIMS.CAN.NB.Transportation Freight.Gasoline Blend</v>
          </cell>
          <cell r="H286">
            <v>6.1680994665348425</v>
          </cell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</row>
        <row r="287">
          <cell r="A287" t="str">
            <v>CIMS.CAN.NB.Transportation Freight.Freight.Land.Light MediumDiesel ExistingMarket share</v>
          </cell>
          <cell r="H287">
            <v>0.37554094798845994</v>
          </cell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</row>
        <row r="288">
          <cell r="A288" t="str">
            <v>CIMS.CAN.NB.Transportation Freight.Freight.Land.Light MediumGasoline ExistingMarket share</v>
          </cell>
          <cell r="H288">
            <v>0.6175962998981952</v>
          </cell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</row>
        <row r="289">
          <cell r="A289" t="str">
            <v>CIMS.CAN.NB.Transportation Freight.Freight.Land.Light MediumPropaneMarket share</v>
          </cell>
          <cell r="H289">
            <v>6.8627521133448905E-3</v>
          </cell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</row>
        <row r="290">
          <cell r="A290" t="str">
            <v>CIMS.CAN.NB.Transportation Freight.Freight.Land.Heavy.TrucksOutput</v>
          </cell>
          <cell r="H290">
            <v>593.0729841188803</v>
          </cell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</row>
        <row r="291">
          <cell r="A291" t="str">
            <v>CIMS.CAN.NB.Transportation Freight.Freight.Land.Heavy.TrucksDiesel ExistingService requestedCIMS.CAN.NB.Transportation Freight.Diesel Blend</v>
          </cell>
          <cell r="H291">
            <v>2.0595505587850593</v>
          </cell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</row>
        <row r="292">
          <cell r="A292" t="str">
            <v>CIMS.CAN.NB.Transportation Freight.Freight.Land.Heavy.TrucksDiesel StandardService requestedCIMS.CAN.NB.Transportation Freight.Diesel Blend</v>
          </cell>
          <cell r="H292">
            <v>2.0084740691694587</v>
          </cell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</row>
        <row r="293">
          <cell r="A293" t="str">
            <v>CIMS.CAN.NB.Transportation Freight.Freight.Land.Heavy.TrucksDiesel EfficientService requestedCIMS.CAN.NB.Transportation Freight.Diesel Blend</v>
          </cell>
          <cell r="H293">
            <v>2.1573792905883802</v>
          </cell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</row>
        <row r="294">
          <cell r="A294" t="str">
            <v>CIMS.CAN.NB.Transportation Freight.Freight.Land.Heavy.TrucksDiesel ExistingMarket share</v>
          </cell>
          <cell r="H294">
            <v>1</v>
          </cell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</row>
        <row r="295">
          <cell r="A295" t="str">
            <v>CIMS.CAN.NB.Transportation Freight.Freight.Land.Heavy.RailDiesel ExistingService requestedCIMS.Generic Fuels.Diesel</v>
          </cell>
          <cell r="H295">
            <v>0.25272353811187831</v>
          </cell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</row>
        <row r="296">
          <cell r="A296" t="str">
            <v>CIMS.CAN.NB.Transportation Freight.Freight.Land.Heavy.RailDiesel StandardService requestedCIMS.Generic Fuels.Diesel</v>
          </cell>
          <cell r="H296">
            <v>0.23774170951439247</v>
          </cell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</row>
        <row r="297">
          <cell r="A297" t="str">
            <v>CIMS.CAN.NB.Transportation Freight.Freight.Land.Heavy.RailDiesel EfficientService requestedCIMS.Generic Fuels.Diesel</v>
          </cell>
          <cell r="H297">
            <v>0.21527002163085715</v>
          </cell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</row>
        <row r="298">
          <cell r="A298" t="str">
            <v>CIMS.CAN.NB.Transportation Freight.Freight.Land.Heavy.RailDiesel ExistingMarket share</v>
          </cell>
          <cell r="H298">
            <v>1</v>
          </cell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</row>
        <row r="299">
          <cell r="A299" t="str">
            <v>CIMS.CAN.NB.Transportation Freight.Freight.MarineDiesel ExistingService requestedCIMS.Generic Fuels.Diesel</v>
          </cell>
          <cell r="H299">
            <v>0.51414971092499251</v>
          </cell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</row>
        <row r="300">
          <cell r="A300" t="str">
            <v>CIMS.CAN.NB.Transportation Freight.Freight.MarineDiesel StandardService requestedCIMS.Generic Fuels.Diesel</v>
          </cell>
          <cell r="H300">
            <v>0.44253033618460308</v>
          </cell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</row>
        <row r="301">
          <cell r="A301" t="str">
            <v>CIMS.CAN.NB.Transportation Freight.Freight.MarineDiesel EfficientService requestedCIMS.Generic Fuels.Diesel</v>
          </cell>
          <cell r="H301">
            <v>0.35272564406771584</v>
          </cell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</row>
        <row r="302">
          <cell r="A302" t="str">
            <v>CIMS.CAN.NB.Transportation Freight.Freight.MarineFuel Oil ExistingService requestedCIMS.Generic Fuels.Fuel Oil</v>
          </cell>
          <cell r="H302">
            <v>0.51414971092499251</v>
          </cell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</row>
        <row r="303">
          <cell r="A303" t="str">
            <v>CIMS.CAN.NB.Transportation Freight.Freight.MarineFuel Oil StandardService requestedCIMS.Generic Fuels.Fuel Oil</v>
          </cell>
          <cell r="H303">
            <v>0.44253033618460308</v>
          </cell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</row>
        <row r="304">
          <cell r="A304" t="str">
            <v>CIMS.CAN.NB.Transportation Freight.Freight.MarineFuel Oil EfficientService requestedCIMS.Generic Fuels.Fuel Oil</v>
          </cell>
          <cell r="H304">
            <v>0.35272564406771584</v>
          </cell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</row>
        <row r="305">
          <cell r="A305" t="str">
            <v>CIMS.CAN.NB.Transportation Freight.Freight.MarineDiesel ExistingMarket share</v>
          </cell>
          <cell r="H305">
            <v>0.65799048418695771</v>
          </cell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</row>
        <row r="306">
          <cell r="A306" t="str">
            <v>CIMS.CAN.NB.Transportation Freight.Freight.MarineFuel Oil ExistingMarket share</v>
          </cell>
          <cell r="H306">
            <v>0.34200951581304229</v>
          </cell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</row>
        <row r="307"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</row>
        <row r="308">
          <cell r="A308" t="str">
            <v>CIMS.CAN.NSService requestedCIMS.CAN.NS.Transportation Freight</v>
          </cell>
          <cell r="H308">
            <v>39558458.537470274</v>
          </cell>
          <cell r="I308">
            <v>37284846.392090715</v>
          </cell>
          <cell r="J308">
            <v>24529673.280739304</v>
          </cell>
          <cell r="K308">
            <v>22676036.406269375</v>
          </cell>
          <cell r="L308">
            <v>27049101.609538063</v>
          </cell>
          <cell r="M308">
            <v>28137037.307951074</v>
          </cell>
          <cell r="N308">
            <v>29301548.382056236</v>
          </cell>
          <cell r="O308">
            <v>30548435.242805563</v>
          </cell>
          <cell r="P308">
            <v>31883968.178585719</v>
          </cell>
          <cell r="Q308">
            <v>33314927.643523823</v>
          </cell>
          <cell r="R308">
            <v>34848648.161142193</v>
          </cell>
        </row>
        <row r="309">
          <cell r="A309" t="str">
            <v>CIMS.CAN.NS.Transportation FreightService requestedCIMS.CAN.NS.Transportation Freight.Freight</v>
          </cell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A310" t="str">
            <v>CIMS.CAN.NS.Transportation FreightService requestedCIMS.CAN.NS.Transportation Freight.Off Road</v>
          </cell>
          <cell r="H310">
            <v>9.7000000000000003E-2</v>
          </cell>
          <cell r="I310">
            <v>9.7000000000000003E-2</v>
          </cell>
          <cell r="J310">
            <v>9.7000000000000003E-2</v>
          </cell>
          <cell r="K310">
            <v>9.7000000000000003E-2</v>
          </cell>
          <cell r="L310">
            <v>9.7000000000000003E-2</v>
          </cell>
          <cell r="M310">
            <v>9.7000000000000003E-2</v>
          </cell>
          <cell r="N310">
            <v>9.7000000000000003E-2</v>
          </cell>
          <cell r="O310">
            <v>9.7000000000000003E-2</v>
          </cell>
          <cell r="P310">
            <v>9.7000000000000003E-2</v>
          </cell>
          <cell r="Q310">
            <v>9.7000000000000003E-2</v>
          </cell>
          <cell r="R310">
            <v>9.7000000000000003E-2</v>
          </cell>
        </row>
        <row r="311">
          <cell r="A311" t="str">
            <v>CIMS.CAN.NS.Transportation Freight.FreightService requestedCIMS.CAN.NS.Transportation Freight.Freight.Land</v>
          </cell>
          <cell r="H311">
            <v>0.27206405541247564</v>
          </cell>
          <cell r="I311">
            <v>0.3693063423345474</v>
          </cell>
          <cell r="J311">
            <v>0.54175518147216373</v>
          </cell>
          <cell r="K311">
            <v>0.63449829514536604</v>
          </cell>
          <cell r="L311">
            <v>0.61315460648419462</v>
          </cell>
          <cell r="M311">
            <v>0.6279975719144768</v>
          </cell>
          <cell r="N311">
            <v>0.64266320644903974</v>
          </cell>
          <cell r="O311">
            <v>0.6571259711931472</v>
          </cell>
          <cell r="P311">
            <v>0.67136154267276094</v>
          </cell>
          <cell r="Q311">
            <v>0.68534697213355134</v>
          </cell>
          <cell r="R311">
            <v>0.69906082648773815</v>
          </cell>
        </row>
        <row r="312">
          <cell r="A312" t="str">
            <v>CIMS.CAN.NS.Transportation Freight.FreightService requestedCIMS.CAN.NS.Transportation Freight.Freight.Marine</v>
          </cell>
          <cell r="H312">
            <v>0.7267329655457192</v>
          </cell>
          <cell r="I312">
            <v>0.6285762976084267</v>
          </cell>
          <cell r="J312">
            <v>0.45628018472357945</v>
          </cell>
          <cell r="K312">
            <v>0.3635950313289209</v>
          </cell>
          <cell r="L312">
            <v>0.38530227053556448</v>
          </cell>
          <cell r="M312">
            <v>0.37040432338471879</v>
          </cell>
          <cell r="N312">
            <v>0.35568360177459124</v>
          </cell>
          <cell r="O312">
            <v>0.34116576457239994</v>
          </cell>
          <cell r="P312">
            <v>0.32687525617034102</v>
          </cell>
          <cell r="Q312">
            <v>0.31283514638304138</v>
          </cell>
          <cell r="R312">
            <v>0.29906698870813864</v>
          </cell>
        </row>
        <row r="313">
          <cell r="A313" t="str">
            <v>CIMS.CAN.NS.Transportation Freight.FreightService requestedCIMS.CAN.NS.Transportation Freight.Freight.Air</v>
          </cell>
          <cell r="H313">
            <v>1.2029790418050901E-3</v>
          </cell>
          <cell r="I313">
            <v>2.1173600570259482E-3</v>
          </cell>
          <cell r="J313">
            <v>1.9646338042571035E-3</v>
          </cell>
          <cell r="K313">
            <v>1.9066735257129781E-3</v>
          </cell>
          <cell r="L313">
            <v>1.5431229802407844E-3</v>
          </cell>
          <cell r="M313">
            <v>1.5981047008042195E-3</v>
          </cell>
          <cell r="N313">
            <v>1.6531917763689941E-3</v>
          </cell>
          <cell r="O313">
            <v>1.7082642344530222E-3</v>
          </cell>
          <cell r="P313">
            <v>1.7632011568979463E-3</v>
          </cell>
          <cell r="Q313">
            <v>1.8178814834072016E-3</v>
          </cell>
          <cell r="R313">
            <v>1.8721848041232695E-3</v>
          </cell>
        </row>
        <row r="314">
          <cell r="A314" t="str">
            <v>CIMS.CAN.NS.Transportation Freight.Freight.LandService requestedCIMS.CAN.NS.Transportation Freight.Freight.Land.Light Medium</v>
          </cell>
          <cell r="H314">
            <v>9.0292513847530204E-2</v>
          </cell>
          <cell r="I314">
            <v>8.0495583043679833E-2</v>
          </cell>
          <cell r="J314">
            <v>9.8788538946541188E-2</v>
          </cell>
          <cell r="K314">
            <v>0.10324570881449074</v>
          </cell>
          <cell r="L314">
            <v>0.10801794856936886</v>
          </cell>
          <cell r="M314">
            <v>0.11193948217761439</v>
          </cell>
          <cell r="N314">
            <v>0.11597021878059043</v>
          </cell>
          <cell r="O314">
            <v>0.12011126492498206</v>
          </cell>
          <cell r="P314">
            <v>0.12436362538341737</v>
          </cell>
          <cell r="Q314">
            <v>0.12872819717763667</v>
          </cell>
          <cell r="R314">
            <v>0.13320576370034845</v>
          </cell>
        </row>
        <row r="315">
          <cell r="A315" t="str">
            <v>CIMS.CAN.NS.Transportation Freight.Freight.LandService requestedCIMS.CAN.NS.Transportation Freight.Freight.Land.Heavy</v>
          </cell>
          <cell r="H315">
            <v>0.90970748615246999</v>
          </cell>
          <cell r="I315">
            <v>0.91950441695632013</v>
          </cell>
          <cell r="J315">
            <v>0.90121146105345873</v>
          </cell>
          <cell r="K315">
            <v>0.89675429118550942</v>
          </cell>
          <cell r="L315">
            <v>0.89198205143063114</v>
          </cell>
          <cell r="M315">
            <v>0.8880605178223856</v>
          </cell>
          <cell r="N315">
            <v>0.88402978121940956</v>
          </cell>
          <cell r="O315">
            <v>0.87988873507501797</v>
          </cell>
          <cell r="P315">
            <v>0.87563637461658261</v>
          </cell>
          <cell r="Q315">
            <v>0.87127180282236338</v>
          </cell>
          <cell r="R315">
            <v>0.86679423629965147</v>
          </cell>
        </row>
        <row r="316">
          <cell r="A316" t="str">
            <v>CIMS.CAN.NS.Transportation Freight.Freight.Land.HeavyTrucksMarket share</v>
          </cell>
          <cell r="H316">
            <v>0.63230319804212909</v>
          </cell>
          <cell r="I316">
            <v>0.51484373159592034</v>
          </cell>
          <cell r="J316">
            <v>0.4042241350104665</v>
          </cell>
          <cell r="K316">
            <v>0.46807101813757285</v>
          </cell>
          <cell r="L316">
            <v>0.36948933659971428</v>
          </cell>
          <cell r="M316">
            <v>0.37525992156320925</v>
          </cell>
          <cell r="N316">
            <v>0.38106616143062066</v>
          </cell>
          <cell r="O316">
            <v>0.38690660171336672</v>
          </cell>
          <cell r="P316">
            <v>0.39277974977152513</v>
          </cell>
          <cell r="Q316">
            <v>0.39868407615487839</v>
          </cell>
          <cell r="R316">
            <v>0.40461801602927716</v>
          </cell>
        </row>
        <row r="317">
          <cell r="A317" t="str">
            <v>CIMS.CAN.NS.Transportation Freight.Freight.Land.HeavyRailMarket share</v>
          </cell>
          <cell r="H317">
            <v>0.36769680195787091</v>
          </cell>
          <cell r="I317">
            <v>0.48515626840407955</v>
          </cell>
          <cell r="J317">
            <v>0.59577586498953361</v>
          </cell>
          <cell r="K317">
            <v>0.5319289818624271</v>
          </cell>
          <cell r="L317">
            <v>0.63051066340028583</v>
          </cell>
          <cell r="M317">
            <v>0.6247400784367908</v>
          </cell>
          <cell r="N317">
            <v>0.61893383856937922</v>
          </cell>
          <cell r="O317">
            <v>0.61309339828663334</v>
          </cell>
          <cell r="P317">
            <v>0.60722025022847481</v>
          </cell>
          <cell r="Q317">
            <v>0.60131592384512156</v>
          </cell>
          <cell r="R317">
            <v>0.59538198397072295</v>
          </cell>
        </row>
        <row r="318">
          <cell r="A318" t="str">
            <v>CIMS.CAN.NS.Transportation Freight.Freight.Land.Light MediumOutput</v>
          </cell>
          <cell r="H318">
            <v>18.062280800253905</v>
          </cell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</row>
        <row r="319">
          <cell r="A319" t="str">
            <v>CIMS.CAN.NS.Transportation Freight.Freight.Land.Light MediumDiesel ExistingService requestedCIMS.CAN.NS.Transportation Freight.Diesel Blend</v>
          </cell>
          <cell r="H319">
            <v>7.9705317909398925</v>
          </cell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</row>
        <row r="320">
          <cell r="A320" t="str">
            <v>CIMS.CAN.NS.Transportation Freight.Freight.Land.Light MediumDiesel StandardService requestedCIMS.CAN.NS.Transportation Freight.Diesel Blend</v>
          </cell>
          <cell r="H320">
            <v>6.915448509779889</v>
          </cell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</row>
        <row r="321">
          <cell r="A321" t="str">
            <v>CIMS.CAN.NS.Transportation Freight.Freight.Land.Light MediumDiesel EfficientService requestedCIMS.CAN.NS.Transportation Freight.Diesel Blend</v>
          </cell>
          <cell r="H321">
            <v>6.0301381121546855</v>
          </cell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</row>
        <row r="322">
          <cell r="A322" t="str">
            <v>CIMS.CAN.NS.Transportation Freight.Freight.Land.Light MediumGasoline ExistingService requestedCIMS.CAN.NS.Transportation Freight.Gasoline Blend</v>
          </cell>
          <cell r="H322">
            <v>7.9705317909398925</v>
          </cell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</row>
        <row r="323">
          <cell r="A323" t="str">
            <v>CIMS.CAN.NS.Transportation Freight.Freight.Land.Light MediumGasoline StandardService requestedCIMS.CAN.NS.Transportation Freight.Gasoline Blend</v>
          </cell>
          <cell r="H323">
            <v>6.915448509779889</v>
          </cell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</row>
        <row r="324">
          <cell r="A324" t="str">
            <v>CIMS.CAN.NS.Transportation Freight.Freight.Land.Light MediumGasoline EfficientService requestedCIMS.CAN.NS.Transportation Freight.Gasoline Blend</v>
          </cell>
          <cell r="H324">
            <v>6.0301381121546855</v>
          </cell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</row>
        <row r="325">
          <cell r="A325" t="str">
            <v>CIMS.CAN.NS.Transportation Freight.Freight.Land.Light MediumDiesel ExistingMarket share</v>
          </cell>
          <cell r="H325">
            <v>0.223663617929477</v>
          </cell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</row>
        <row r="326">
          <cell r="A326" t="str">
            <v>CIMS.CAN.NS.Transportation Freight.Freight.Land.Light MediumGasoline ExistingMarket share</v>
          </cell>
          <cell r="H326">
            <v>0.7721784850097515</v>
          </cell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</row>
        <row r="327">
          <cell r="A327" t="str">
            <v>CIMS.CAN.NS.Transportation Freight.Freight.Land.Light MediumPropaneMarket share</v>
          </cell>
          <cell r="H327">
            <v>4.1578970607715291E-3</v>
          </cell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</row>
        <row r="328">
          <cell r="A328" t="str">
            <v>CIMS.CAN.NS.Transportation Freight.Freight.Land.Heavy.TrucksOutput</v>
          </cell>
          <cell r="H328">
            <v>593.0729841188803</v>
          </cell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</row>
        <row r="329">
          <cell r="A329" t="str">
            <v>CIMS.CAN.NS.Transportation Freight.Freight.Land.Heavy.TrucksDiesel ExistingService requestedCIMS.CAN.NS.Transportation Freight.Diesel Blend</v>
          </cell>
          <cell r="H329">
            <v>2.0191149600199774</v>
          </cell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</row>
        <row r="330">
          <cell r="A330" t="str">
            <v>CIMS.CAN.NS.Transportation Freight.Freight.Land.Heavy.TrucksDiesel StandardService requestedCIMS.CAN.NS.Transportation Freight.Diesel Blend</v>
          </cell>
          <cell r="H330">
            <v>1.9063212752500402</v>
          </cell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</row>
        <row r="331">
          <cell r="A331" t="str">
            <v>CIMS.CAN.NS.Transportation Freight.Freight.Land.Heavy.TrucksDiesel EfficientService requestedCIMS.CAN.NS.Transportation Freight.Diesel Blend</v>
          </cell>
          <cell r="H331">
            <v>2.0268409796434876</v>
          </cell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</row>
        <row r="332">
          <cell r="A332" t="str">
            <v>CIMS.CAN.NS.Transportation Freight.Freight.Land.Heavy.TrucksDiesel ExistingMarket share</v>
          </cell>
          <cell r="H332">
            <v>1</v>
          </cell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</row>
        <row r="333">
          <cell r="A333" t="str">
            <v>CIMS.CAN.NS.Transportation Freight.Freight.Land.Heavy.RailDiesel ExistingService requestedCIMS.Generic Fuels.Diesel</v>
          </cell>
          <cell r="H333">
            <v>0.25272353811187831</v>
          </cell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</row>
        <row r="334">
          <cell r="A334" t="str">
            <v>CIMS.CAN.NS.Transportation Freight.Freight.Land.Heavy.RailDiesel StandardService requestedCIMS.Generic Fuels.Diesel</v>
          </cell>
          <cell r="H334">
            <v>0.23774170951439241</v>
          </cell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</row>
        <row r="335">
          <cell r="A335" t="str">
            <v>CIMS.CAN.NS.Transportation Freight.Freight.Land.Heavy.RailDiesel EfficientService requestedCIMS.Generic Fuels.Diesel</v>
          </cell>
          <cell r="H335">
            <v>0.21527002163085712</v>
          </cell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</row>
        <row r="336">
          <cell r="A336" t="str">
            <v>CIMS.CAN.NS.Transportation Freight.Freight.Land.Heavy.RailDiesel ExistingMarket share</v>
          </cell>
          <cell r="H336">
            <v>1</v>
          </cell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</row>
        <row r="337">
          <cell r="A337" t="str">
            <v>CIMS.CAN.NS.Transportation Freight.Freight.MarineDiesel ExistingService requestedCIMS.Generic Fuels.Diesel</v>
          </cell>
          <cell r="H337">
            <v>0.51414971092499251</v>
          </cell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</row>
        <row r="338">
          <cell r="A338" t="str">
            <v>CIMS.CAN.NS.Transportation Freight.Freight.MarineDiesel StandardService requestedCIMS.Generic Fuels.Diesel</v>
          </cell>
          <cell r="H338">
            <v>0.44253033618460308</v>
          </cell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</row>
        <row r="339">
          <cell r="A339" t="str">
            <v>CIMS.CAN.NS.Transportation Freight.Freight.MarineDiesel EfficientService requestedCIMS.Generic Fuels.Diesel</v>
          </cell>
          <cell r="H339">
            <v>0.35272564406771584</v>
          </cell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</row>
        <row r="340">
          <cell r="A340" t="str">
            <v>CIMS.CAN.NS.Transportation Freight.Freight.MarineFuel Oil ExistingService requestedCIMS.Generic Fuels.Fuel Oil</v>
          </cell>
          <cell r="H340">
            <v>0.51414971092499251</v>
          </cell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</row>
        <row r="341">
          <cell r="A341" t="str">
            <v>CIMS.CAN.NS.Transportation Freight.Freight.MarineFuel Oil StandardService requestedCIMS.Generic Fuels.Fuel Oil</v>
          </cell>
          <cell r="H341">
            <v>0.44253033618460308</v>
          </cell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</row>
        <row r="342">
          <cell r="A342" t="str">
            <v>CIMS.CAN.NS.Transportation Freight.Freight.MarineFuel Oil EfficientService requestedCIMS.Generic Fuels.Fuel Oil</v>
          </cell>
          <cell r="H342">
            <v>0.35272564406771584</v>
          </cell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</row>
        <row r="343">
          <cell r="A343" t="str">
            <v>CIMS.CAN.NS.Transportation Freight.Freight.MarineDiesel ExistingMarket share</v>
          </cell>
          <cell r="H343">
            <v>0.42581692713618835</v>
          </cell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</row>
        <row r="344">
          <cell r="A344" t="str">
            <v>CIMS.CAN.NS.Transportation Freight.Freight.MarineFuel Oil ExistingMarket share</v>
          </cell>
          <cell r="H344">
            <v>0.57418307286381165</v>
          </cell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</row>
        <row r="345"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</row>
        <row r="346">
          <cell r="A346" t="str">
            <v>CIMS.CAN.PEService requestedCIMS.CAN.PE.Transportation Freight</v>
          </cell>
          <cell r="H346">
            <v>3206814.2611666229</v>
          </cell>
          <cell r="I346">
            <v>3452566.5862931237</v>
          </cell>
          <cell r="J346">
            <v>2934062.0299817384</v>
          </cell>
          <cell r="K346">
            <v>5563906.110868156</v>
          </cell>
          <cell r="L346">
            <v>6194513.6152136084</v>
          </cell>
          <cell r="M346">
            <v>6269947.4077952243</v>
          </cell>
          <cell r="N346">
            <v>6351962.5457304223</v>
          </cell>
          <cell r="O346">
            <v>6441145.8805270856</v>
          </cell>
          <cell r="P346">
            <v>6538137.7590015996</v>
          </cell>
          <cell r="Q346">
            <v>6643637.0049400227</v>
          </cell>
          <cell r="R346">
            <v>6758406.3739527334</v>
          </cell>
        </row>
        <row r="347">
          <cell r="A347" t="str">
            <v>CIMS.CAN.PE.Transportation FreightService requestedCIMS.CAN.PE.Transportation Freight.Freight</v>
          </cell>
          <cell r="H347">
            <v>1</v>
          </cell>
          <cell r="I347">
            <v>1</v>
          </cell>
          <cell r="J347">
            <v>1</v>
          </cell>
          <cell r="K347">
            <v>1</v>
          </cell>
          <cell r="L347">
            <v>1</v>
          </cell>
          <cell r="M347">
            <v>1</v>
          </cell>
          <cell r="N347">
            <v>1</v>
          </cell>
          <cell r="O347">
            <v>1</v>
          </cell>
          <cell r="P347">
            <v>1</v>
          </cell>
          <cell r="Q347">
            <v>1</v>
          </cell>
          <cell r="R347">
            <v>1</v>
          </cell>
        </row>
        <row r="348">
          <cell r="A348" t="str">
            <v>CIMS.CAN.PE.Transportation FreightService requestedCIMS.CAN.PE.Transportation Freight.Off Road</v>
          </cell>
          <cell r="H348">
            <v>9.7000000000000003E-2</v>
          </cell>
          <cell r="I348">
            <v>9.7000000000000003E-2</v>
          </cell>
          <cell r="J348">
            <v>9.7000000000000003E-2</v>
          </cell>
          <cell r="K348">
            <v>9.7000000000000003E-2</v>
          </cell>
          <cell r="L348">
            <v>9.7000000000000003E-2</v>
          </cell>
          <cell r="M348">
            <v>9.7000000000000003E-2</v>
          </cell>
          <cell r="N348">
            <v>9.7000000000000003E-2</v>
          </cell>
          <cell r="O348">
            <v>9.7000000000000003E-2</v>
          </cell>
          <cell r="P348">
            <v>9.7000000000000003E-2</v>
          </cell>
          <cell r="Q348">
            <v>9.7000000000000003E-2</v>
          </cell>
          <cell r="R348">
            <v>9.7000000000000003E-2</v>
          </cell>
        </row>
        <row r="349">
          <cell r="A349" t="str">
            <v>CIMS.CAN.PE.Transportation Freight.FreightService requestedCIMS.CAN.PE.Transportation Freight.Freight.Land</v>
          </cell>
          <cell r="H349">
            <v>0.34037157107287314</v>
          </cell>
          <cell r="I349">
            <v>0.25959095731185106</v>
          </cell>
          <cell r="J349">
            <v>0.19332344023170422</v>
          </cell>
          <cell r="K349">
            <v>0.16569206447704007</v>
          </cell>
          <cell r="L349">
            <v>0.14200166565984149</v>
          </cell>
          <cell r="M349">
            <v>0.15228727714647958</v>
          </cell>
          <cell r="N349">
            <v>0.16319343940698061</v>
          </cell>
          <cell r="O349">
            <v>0.17473799348112082</v>
          </cell>
          <cell r="P349">
            <v>0.18693624927651054</v>
          </cell>
          <cell r="Q349">
            <v>0.19980049478820225</v>
          </cell>
          <cell r="R349">
            <v>0.2133394892461184</v>
          </cell>
        </row>
        <row r="350">
          <cell r="A350" t="str">
            <v>CIMS.CAN.PE.Transportation Freight.FreightService requestedCIMS.CAN.PE.Transportation Freight.Freight.Marine</v>
          </cell>
          <cell r="H350">
            <v>0.65927429321178865</v>
          </cell>
          <cell r="I350">
            <v>0.74004070477770278</v>
          </cell>
          <cell r="J350">
            <v>0.80579278422054323</v>
          </cell>
          <cell r="K350">
            <v>0.83407045065224006</v>
          </cell>
          <cell r="L350">
            <v>0.85751409059113393</v>
          </cell>
          <cell r="M350">
            <v>0.84719733100156491</v>
          </cell>
          <cell r="N350">
            <v>0.83625850611709995</v>
          </cell>
          <cell r="O350">
            <v>0.82467977094932954</v>
          </cell>
          <cell r="P350">
            <v>0.8124458225266028</v>
          </cell>
          <cell r="Q350">
            <v>0.79954439194292626</v>
          </cell>
          <cell r="R350">
            <v>0.78596675243983261</v>
          </cell>
        </row>
        <row r="351">
          <cell r="A351" t="str">
            <v>CIMS.CAN.PE.Transportation Freight.FreightService requestedCIMS.CAN.PE.Transportation Freight.Freight.Air</v>
          </cell>
          <cell r="H351">
            <v>3.5413571533821065E-4</v>
          </cell>
          <cell r="I351">
            <v>3.6833791044613547E-4</v>
          </cell>
          <cell r="J351">
            <v>8.8377554775256721E-4</v>
          </cell>
          <cell r="K351">
            <v>2.374848707201223E-4</v>
          </cell>
          <cell r="L351">
            <v>4.842437490245585E-4</v>
          </cell>
          <cell r="M351">
            <v>5.1539185195553783E-4</v>
          </cell>
          <cell r="N351">
            <v>5.4805447591933375E-4</v>
          </cell>
          <cell r="O351">
            <v>5.8223556954973643E-4</v>
          </cell>
          <cell r="P351">
            <v>6.1792819688667234E-4</v>
          </cell>
          <cell r="Q351">
            <v>6.5511326887150625E-4</v>
          </cell>
          <cell r="R351">
            <v>6.9375831404911966E-4</v>
          </cell>
        </row>
        <row r="352">
          <cell r="A352" t="str">
            <v>CIMS.CAN.PE.Transportation Freight.Freight.LandService requestedCIMS.CAN.PE.Transportation Freight.Freight.Land.Light Medium</v>
          </cell>
          <cell r="H352">
            <v>0.16652097308144928</v>
          </cell>
          <cell r="I352">
            <v>0.20765323241943379</v>
          </cell>
          <cell r="J352">
            <v>0.36238208593275173</v>
          </cell>
          <cell r="K352">
            <v>0.24758007621780304</v>
          </cell>
          <cell r="L352">
            <v>0.30632767735567756</v>
          </cell>
          <cell r="M352">
            <v>0.31157329533477857</v>
          </cell>
          <cell r="N352">
            <v>0.31686770759534899</v>
          </cell>
          <cell r="O352">
            <v>0.32220997798881301</v>
          </cell>
          <cell r="P352">
            <v>0.32759912422158233</v>
          </cell>
          <cell r="Q352">
            <v>0.33303411814785072</v>
          </cell>
          <cell r="R352">
            <v>0.33851388614888889</v>
          </cell>
        </row>
        <row r="353">
          <cell r="A353" t="str">
            <v>CIMS.CAN.PE.Transportation Freight.Freight.LandService requestedCIMS.CAN.PE.Transportation Freight.Freight.Land.Heavy</v>
          </cell>
          <cell r="H353">
            <v>0.83347902691855069</v>
          </cell>
          <cell r="I353">
            <v>0.79234676758056621</v>
          </cell>
          <cell r="J353">
            <v>0.63761791406724821</v>
          </cell>
          <cell r="K353">
            <v>0.75241992378219691</v>
          </cell>
          <cell r="L353">
            <v>0.69367232264432233</v>
          </cell>
          <cell r="M353">
            <v>0.68842670466522149</v>
          </cell>
          <cell r="N353">
            <v>0.68313229240465101</v>
          </cell>
          <cell r="O353">
            <v>0.6777900220111871</v>
          </cell>
          <cell r="P353">
            <v>0.67240087577841778</v>
          </cell>
          <cell r="Q353">
            <v>0.66696588185214944</v>
          </cell>
          <cell r="R353">
            <v>0.66148611385111111</v>
          </cell>
        </row>
        <row r="354">
          <cell r="A354" t="str">
            <v>CIMS.CAN.PE.Transportation Freight.Freight.Land.HeavyTrucksMarket share</v>
          </cell>
          <cell r="H354">
            <v>1</v>
          </cell>
          <cell r="I354">
            <v>1</v>
          </cell>
          <cell r="J354">
            <v>1</v>
          </cell>
          <cell r="K354">
            <v>1</v>
          </cell>
          <cell r="L354">
            <v>1</v>
          </cell>
          <cell r="M354">
            <v>1</v>
          </cell>
          <cell r="N354">
            <v>1</v>
          </cell>
          <cell r="O354">
            <v>1</v>
          </cell>
          <cell r="P354">
            <v>1</v>
          </cell>
          <cell r="Q354">
            <v>1</v>
          </cell>
          <cell r="R354">
            <v>1</v>
          </cell>
        </row>
        <row r="355">
          <cell r="A355" t="str">
            <v>CIMS.CAN.PE.Transportation Freight.Freight.Land.HeavyRailMarket share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</row>
        <row r="356">
          <cell r="A356" t="str">
            <v>CIMS.CAN.PE.Transportation Freight.Freight.Land.Light MediumOutput</v>
          </cell>
          <cell r="H356">
            <v>18.062280800253905</v>
          </cell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</row>
        <row r="357">
          <cell r="A357" t="str">
            <v>CIMS.CAN.PE.Transportation Freight.Freight.Land.Light MediumDiesel ExistingService requestedCIMS.CAN.PE.Transportation Freight.Diesel Blend</v>
          </cell>
          <cell r="H357">
            <v>8.0570296903768241</v>
          </cell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</row>
        <row r="358">
          <cell r="A358" t="str">
            <v>CIMS.CAN.PE.Transportation Freight.Freight.Land.Light MediumDiesel StandardService requestedCIMS.CAN.PE.Transportation Freight.Diesel Blend</v>
          </cell>
          <cell r="H358">
            <v>7.3266720465415904</v>
          </cell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</row>
        <row r="359">
          <cell r="A359" t="str">
            <v>CIMS.CAN.PE.Transportation Freight.Freight.Land.Light MediumDiesel EfficientService requestedCIMS.CAN.PE.Transportation Freight.Diesel Blend</v>
          </cell>
          <cell r="H359">
            <v>6.4431184864690598</v>
          </cell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</row>
        <row r="360">
          <cell r="A360" t="str">
            <v>CIMS.CAN.PE.Transportation Freight.Freight.Land.Light MediumGasoline ExistingService requestedCIMS.CAN.PE.Transportation Freight.Gasoline Blend</v>
          </cell>
          <cell r="H360">
            <v>8.0570296903768241</v>
          </cell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</row>
        <row r="361">
          <cell r="A361" t="str">
            <v>CIMS.CAN.PE.Transportation Freight.Freight.Land.Light MediumGasoline StandardService requestedCIMS.CAN.PE.Transportation Freight.Gasoline Blend</v>
          </cell>
          <cell r="H361">
            <v>7.3266720465415904</v>
          </cell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</row>
        <row r="362">
          <cell r="A362" t="str">
            <v>CIMS.CAN.PE.Transportation Freight.Freight.Land.Light MediumGasoline EfficientService requestedCIMS.CAN.PE.Transportation Freight.Gasoline Blend</v>
          </cell>
          <cell r="H362">
            <v>6.4431184864690598</v>
          </cell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</row>
        <row r="363">
          <cell r="A363" t="str">
            <v>CIMS.CAN.PE.Transportation Freight.Freight.Land.Light MediumDiesel ExistingMarket share</v>
          </cell>
          <cell r="H363">
            <v>0.26678698586078758</v>
          </cell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</row>
        <row r="364">
          <cell r="A364" t="str">
            <v>CIMS.CAN.PE.Transportation Freight.Freight.Land.Light MediumGasoline ExistingMarket share</v>
          </cell>
          <cell r="H364">
            <v>0.72927498466988694</v>
          </cell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</row>
        <row r="365">
          <cell r="A365" t="str">
            <v>CIMS.CAN.PE.Transportation Freight.Freight.Land.Light MediumPropaneMarket share</v>
          </cell>
          <cell r="H365">
            <v>3.9380294693254344E-3</v>
          </cell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</row>
        <row r="366">
          <cell r="A366" t="str">
            <v>CIMS.CAN.PE.Transportation Freight.Freight.Land.Heavy.TrucksOutput</v>
          </cell>
          <cell r="H366">
            <v>593.0729841188803</v>
          </cell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</row>
        <row r="367">
          <cell r="A367" t="str">
            <v>CIMS.CAN.PE.Transportation Freight.Freight.Land.Heavy.TrucksDiesel ExistingService requestedCIMS.CAN.PE.Transportation Freight.Diesel Blend</v>
          </cell>
          <cell r="H367">
            <v>2.0542295163330739</v>
          </cell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</row>
        <row r="368">
          <cell r="A368" t="str">
            <v>CIMS.CAN.PE.Transportation Freight.Freight.Land.Heavy.TrucksDiesel StandardService requestedCIMS.CAN.PE.Transportation Freight.Diesel Blend</v>
          </cell>
          <cell r="H368">
            <v>1.8520526342771686</v>
          </cell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</row>
        <row r="369">
          <cell r="A369" t="str">
            <v>CIMS.CAN.PE.Transportation Freight.Freight.Land.Heavy.TrucksDiesel EfficientService requestedCIMS.CAN.PE.Transportation Freight.Diesel Blend</v>
          </cell>
          <cell r="H369">
            <v>2.0979370895726608</v>
          </cell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</row>
        <row r="370">
          <cell r="A370" t="str">
            <v>CIMS.CAN.PE.Transportation Freight.Freight.Land.Heavy.TrucksDiesel ExistingMarket share</v>
          </cell>
          <cell r="H370">
            <v>1</v>
          </cell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</row>
        <row r="371">
          <cell r="A371" t="str">
            <v>CIMS.CAN.PE.Transportation Freight.Freight.Land.Heavy.RailDiesel ExistingService requestedCIMS.Generic Fuels.Diesel</v>
          </cell>
          <cell r="H371">
            <v>0</v>
          </cell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</row>
        <row r="372">
          <cell r="A372" t="str">
            <v>CIMS.CAN.PE.Transportation Freight.Freight.Land.Heavy.RailDiesel StandardService requestedCIMS.Generic Fuels.Diesel</v>
          </cell>
          <cell r="H372">
            <v>0</v>
          </cell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</row>
        <row r="373">
          <cell r="A373" t="str">
            <v>CIMS.CAN.PE.Transportation Freight.Freight.Land.Heavy.RailDiesel EfficientService requestedCIMS.Generic Fuels.Diesel</v>
          </cell>
          <cell r="H373">
            <v>0</v>
          </cell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</row>
        <row r="374">
          <cell r="A374" t="str">
            <v>CIMS.CAN.PE.Transportation Freight.Freight.Land.Heavy.RailDiesel ExistingMarket share</v>
          </cell>
          <cell r="H374">
            <v>0</v>
          </cell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</row>
        <row r="375">
          <cell r="A375" t="str">
            <v>CIMS.CAN.PE.Transportation Freight.Freight.MarineDiesel ExistingService requestedCIMS.Generic Fuels.Diesel</v>
          </cell>
          <cell r="H375">
            <v>0.5141497109249924</v>
          </cell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</row>
        <row r="376">
          <cell r="A376" t="str">
            <v>CIMS.CAN.PE.Transportation Freight.Freight.MarineDiesel StandardService requestedCIMS.Generic Fuels.Diesel</v>
          </cell>
          <cell r="H376">
            <v>0.44253033618460308</v>
          </cell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</row>
        <row r="377">
          <cell r="A377" t="str">
            <v>CIMS.CAN.PE.Transportation Freight.Freight.MarineDiesel EfficientService requestedCIMS.Generic Fuels.Diesel</v>
          </cell>
          <cell r="H377">
            <v>0.35272564406771589</v>
          </cell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</row>
        <row r="378">
          <cell r="A378" t="str">
            <v>CIMS.CAN.PE.Transportation Freight.Freight.MarineFuel Oil ExistingService requestedCIMS.Generic Fuels.Fuel Oil</v>
          </cell>
          <cell r="H378">
            <v>0.5141497109249924</v>
          </cell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</row>
        <row r="379">
          <cell r="A379" t="str">
            <v>CIMS.CAN.PE.Transportation Freight.Freight.MarineFuel Oil StandardService requestedCIMS.Generic Fuels.Fuel Oil</v>
          </cell>
          <cell r="H379">
            <v>0.44253033618460308</v>
          </cell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</row>
        <row r="380">
          <cell r="A380" t="str">
            <v>CIMS.CAN.PE.Transportation Freight.Freight.MarineFuel Oil EfficientService requestedCIMS.Generic Fuels.Fuel Oil</v>
          </cell>
          <cell r="H380">
            <v>0.35272564406771589</v>
          </cell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</row>
        <row r="381">
          <cell r="A381" t="str">
            <v>CIMS.CAN.PE.Transportation Freight.Freight.MarineDiesel ExistingMarket share</v>
          </cell>
          <cell r="H381">
            <v>1</v>
          </cell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</row>
        <row r="382">
          <cell r="A382" t="str">
            <v>CIMS.CAN.PE.Transportation Freight.Freight.MarineFuel Oil ExistingMarket share</v>
          </cell>
          <cell r="H382">
            <v>0</v>
          </cell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</row>
        <row r="383"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</row>
        <row r="384">
          <cell r="A384" t="str">
            <v>CIMS.CAN.NLService requestedCIMS.CAN.NL.Transportation Freight</v>
          </cell>
          <cell r="H384">
            <v>23432434.164507717</v>
          </cell>
          <cell r="I384">
            <v>23763134.47695373</v>
          </cell>
          <cell r="J384">
            <v>25454239.853190914</v>
          </cell>
          <cell r="K384">
            <v>17075639.918092437</v>
          </cell>
          <cell r="L384">
            <v>15089554.072266696</v>
          </cell>
          <cell r="M384">
            <v>15618954.91090559</v>
          </cell>
          <cell r="N384">
            <v>16192752.742464693</v>
          </cell>
          <cell r="O384">
            <v>16814741.23448763</v>
          </cell>
          <cell r="P384">
            <v>17489044.972603288</v>
          </cell>
          <cell r="Q384">
            <v>18220148.961988848</v>
          </cell>
          <cell r="R384">
            <v>19012930.817527276</v>
          </cell>
        </row>
        <row r="385">
          <cell r="A385" t="str">
            <v>CIMS.CAN.NL.Transportation FreightService requestedCIMS.CAN.NL.Transportation Freight.Freight</v>
          </cell>
          <cell r="H385">
            <v>1</v>
          </cell>
          <cell r="I385">
            <v>1</v>
          </cell>
          <cell r="J385">
            <v>1</v>
          </cell>
          <cell r="K385">
            <v>1</v>
          </cell>
          <cell r="L385">
            <v>1</v>
          </cell>
          <cell r="M385">
            <v>1</v>
          </cell>
          <cell r="N385">
            <v>1</v>
          </cell>
          <cell r="O385">
            <v>1</v>
          </cell>
          <cell r="P385">
            <v>1</v>
          </cell>
          <cell r="Q385">
            <v>1</v>
          </cell>
          <cell r="R385">
            <v>1</v>
          </cell>
        </row>
        <row r="386">
          <cell r="A386" t="str">
            <v>CIMS.CAN.NL.Transportation FreightService requestedCIMS.CAN.NL.Transportation Freight.Off Road</v>
          </cell>
          <cell r="H386">
            <v>9.7000000000000003E-2</v>
          </cell>
          <cell r="I386">
            <v>9.7000000000000003E-2</v>
          </cell>
          <cell r="J386">
            <v>9.7000000000000003E-2</v>
          </cell>
          <cell r="K386">
            <v>9.7000000000000003E-2</v>
          </cell>
          <cell r="L386">
            <v>9.7000000000000003E-2</v>
          </cell>
          <cell r="M386">
            <v>9.7000000000000003E-2</v>
          </cell>
          <cell r="N386">
            <v>9.7000000000000003E-2</v>
          </cell>
          <cell r="O386">
            <v>9.7000000000000003E-2</v>
          </cell>
          <cell r="P386">
            <v>9.7000000000000003E-2</v>
          </cell>
          <cell r="Q386">
            <v>9.7000000000000003E-2</v>
          </cell>
          <cell r="R386">
            <v>9.7000000000000003E-2</v>
          </cell>
        </row>
        <row r="387">
          <cell r="A387" t="str">
            <v>CIMS.CAN.NL.Transportation Freight.FreightService requestedCIMS.CAN.NL.Transportation Freight.Freight.Land</v>
          </cell>
          <cell r="H387">
            <v>0.16304593639340254</v>
          </cell>
          <cell r="I387">
            <v>0.20225306597439871</v>
          </cell>
          <cell r="J387">
            <v>0.17967607803759481</v>
          </cell>
          <cell r="K387">
            <v>0.36139124116464316</v>
          </cell>
          <cell r="L387">
            <v>0.41889916048347792</v>
          </cell>
          <cell r="M387">
            <v>0.43811997124575852</v>
          </cell>
          <cell r="N387">
            <v>0.45753639278617481</v>
          </cell>
          <cell r="O387">
            <v>0.47708992606807088</v>
          </cell>
          <cell r="P387">
            <v>0.4967202504102291</v>
          </cell>
          <cell r="Q387">
            <v>0.51636595641830196</v>
          </cell>
          <cell r="R387">
            <v>0.53596530959726596</v>
          </cell>
        </row>
        <row r="388">
          <cell r="A388" t="str">
            <v>CIMS.CAN.NL.Transportation Freight.FreightService requestedCIMS.CAN.NL.Transportation Freight.Freight.Marine</v>
          </cell>
          <cell r="H388">
            <v>0.83401262505479656</v>
          </cell>
          <cell r="I388">
            <v>0.79376667133042578</v>
          </cell>
          <cell r="J388">
            <v>0.81613512588934289</v>
          </cell>
          <cell r="K388">
            <v>0.63402796763396252</v>
          </cell>
          <cell r="L388">
            <v>0.574732793616055</v>
          </cell>
          <cell r="M388">
            <v>0.55525235944685414</v>
          </cell>
          <cell r="N388">
            <v>0.53557673017702889</v>
          </cell>
          <cell r="O388">
            <v>0.51576538975139452</v>
          </cell>
          <cell r="P388">
            <v>0.49587965380384291</v>
          </cell>
          <cell r="Q388">
            <v>0.47598192443250487</v>
          </cell>
          <cell r="R388">
            <v>0.45613491415955482</v>
          </cell>
        </row>
        <row r="389">
          <cell r="A389" t="str">
            <v>CIMS.CAN.NL.Transportation Freight.FreightService requestedCIMS.CAN.NL.Transportation Freight.Freight.Air</v>
          </cell>
          <cell r="H389">
            <v>2.9414385518011475E-3</v>
          </cell>
          <cell r="I389">
            <v>3.9802626951754754E-3</v>
          </cell>
          <cell r="J389">
            <v>4.1887960730625506E-3</v>
          </cell>
          <cell r="K389">
            <v>4.5807912013942241E-3</v>
          </cell>
          <cell r="L389">
            <v>6.3680459004671038E-3</v>
          </cell>
          <cell r="M389">
            <v>6.6276693073875044E-3</v>
          </cell>
          <cell r="N389">
            <v>6.8868770367963173E-3</v>
          </cell>
          <cell r="O389">
            <v>7.1446841805345423E-3</v>
          </cell>
          <cell r="P389">
            <v>7.4000957859281583E-3</v>
          </cell>
          <cell r="Q389">
            <v>7.6521191491932703E-3</v>
          </cell>
          <cell r="R389">
            <v>7.8997762431793246E-3</v>
          </cell>
        </row>
        <row r="390">
          <cell r="A390" t="str">
            <v>CIMS.CAN.NL.Transportation Freight.Freight.LandService requestedCIMS.CAN.NL.Transportation Freight.Freight.Land.Light Medium</v>
          </cell>
          <cell r="H390">
            <v>0.13032403218093136</v>
          </cell>
          <cell r="I390">
            <v>0.11994744134978877</v>
          </cell>
          <cell r="J390">
            <v>0.18086165355032324</v>
          </cell>
          <cell r="K390">
            <v>0.18656445377184572</v>
          </cell>
          <cell r="L390">
            <v>0.19755414428683793</v>
          </cell>
          <cell r="M390">
            <v>0.20147811430981891</v>
          </cell>
          <cell r="N390">
            <v>0.20546006904021044</v>
          </cell>
          <cell r="O390">
            <v>0.20950007471803958</v>
          </cell>
          <cell r="P390">
            <v>0.21359816397825687</v>
          </cell>
          <cell r="Q390">
            <v>0.21775433483771092</v>
          </cell>
          <cell r="R390">
            <v>0.22196854970197605</v>
          </cell>
        </row>
        <row r="391">
          <cell r="A391" t="str">
            <v>CIMS.CAN.NL.Transportation Freight.Freight.LandService requestedCIMS.CAN.NL.Transportation Freight.Freight.Land.Heavy</v>
          </cell>
          <cell r="H391">
            <v>0.86967596781906864</v>
          </cell>
          <cell r="I391">
            <v>0.88005255865021126</v>
          </cell>
          <cell r="J391">
            <v>0.81913834644967665</v>
          </cell>
          <cell r="K391">
            <v>0.81343554622815417</v>
          </cell>
          <cell r="L391">
            <v>0.80244585571316218</v>
          </cell>
          <cell r="M391">
            <v>0.79852188569018112</v>
          </cell>
          <cell r="N391">
            <v>0.79453993095978948</v>
          </cell>
          <cell r="O391">
            <v>0.79049992528196045</v>
          </cell>
          <cell r="P391">
            <v>0.78640183602174307</v>
          </cell>
          <cell r="Q391">
            <v>0.78224566516228899</v>
          </cell>
          <cell r="R391">
            <v>0.77803145029802401</v>
          </cell>
        </row>
        <row r="392">
          <cell r="A392" t="str">
            <v>CIMS.CAN.NL.Transportation Freight.Freight.Land.HeavyTrucksMarket share</v>
          </cell>
          <cell r="H392">
            <v>1</v>
          </cell>
          <cell r="I392">
            <v>1</v>
          </cell>
          <cell r="J392">
            <v>1</v>
          </cell>
          <cell r="K392">
            <v>1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</row>
        <row r="393">
          <cell r="A393" t="str">
            <v>CIMS.CAN.NL.Transportation Freight.Freight.Land.HeavyRailMarket share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</row>
        <row r="394">
          <cell r="A394" t="str">
            <v>CIMS.CAN.NL.Transportation Freight.Freight.Land.Light MediumOutput</v>
          </cell>
          <cell r="H394">
            <v>18.062280800253905</v>
          </cell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</row>
        <row r="395">
          <cell r="A395" t="str">
            <v>CIMS.CAN.NL.Transportation Freight.Freight.Land.Light MediumDiesel ExistingService requestedCIMS.CAN.NL.Transportation Freight.Diesel Blend</v>
          </cell>
          <cell r="H395">
            <v>8.4410433438787305</v>
          </cell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</row>
        <row r="396">
          <cell r="A396" t="str">
            <v>CIMS.CAN.NL.Transportation Freight.Freight.Land.Light MediumDiesel StandardService requestedCIMS.CAN.NL.Transportation Freight.Diesel Blend</v>
          </cell>
          <cell r="H396">
            <v>7.2374238252055925</v>
          </cell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</row>
        <row r="397">
          <cell r="A397" t="str">
            <v>CIMS.CAN.NL.Transportation Freight.Freight.Land.Light MediumDiesel EfficientService requestedCIMS.CAN.NL.Transportation Freight.Diesel Blend</v>
          </cell>
          <cell r="H397">
            <v>6.3902025956998889</v>
          </cell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</row>
        <row r="398">
          <cell r="A398" t="str">
            <v>CIMS.CAN.NL.Transportation Freight.Freight.Land.Light MediumGasoline ExistingService requestedCIMS.CAN.NL.Transportation Freight.Gasoline Blend</v>
          </cell>
          <cell r="H398">
            <v>8.4410433438787305</v>
          </cell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</row>
        <row r="399">
          <cell r="A399" t="str">
            <v>CIMS.CAN.NL.Transportation Freight.Freight.Land.Light MediumGasoline StandardService requestedCIMS.CAN.NL.Transportation Freight.Gasoline Blend</v>
          </cell>
          <cell r="H399">
            <v>7.2374238252055925</v>
          </cell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</row>
        <row r="400">
          <cell r="A400" t="str">
            <v>CIMS.CAN.NL.Transportation Freight.Freight.Land.Light MediumGasoline EfficientService requestedCIMS.CAN.NL.Transportation Freight.Gasoline Blend</v>
          </cell>
          <cell r="H400">
            <v>6.3902025956998889</v>
          </cell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</row>
        <row r="401">
          <cell r="A401" t="str">
            <v>CIMS.CAN.NL.Transportation Freight.Freight.Land.Light MediumDiesel ExistingMarket share</v>
          </cell>
          <cell r="H401">
            <v>0.36510068072207458</v>
          </cell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</row>
        <row r="402">
          <cell r="A402" t="str">
            <v>CIMS.CAN.NL.Transportation Freight.Freight.Land.Light MediumGasoline ExistingMarket share</v>
          </cell>
          <cell r="H402">
            <v>0.63310745701172277</v>
          </cell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</row>
        <row r="403">
          <cell r="A403" t="str">
            <v>CIMS.CAN.NL.Transportation Freight.Freight.Land.Light MediumPropaneMarket share</v>
          </cell>
          <cell r="H403">
            <v>1.7918622662025415E-3</v>
          </cell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</row>
        <row r="404">
          <cell r="A404" t="str">
            <v>CIMS.CAN.NL.Transportation Freight.Freight.Land.Heavy.TrucksOutput</v>
          </cell>
          <cell r="H404">
            <v>593.0729841188803</v>
          </cell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</row>
        <row r="405">
          <cell r="A405" t="str">
            <v>CIMS.CAN.NL.Transportation Freight.Freight.Land.Heavy.TrucksDiesel ExistingService requestedCIMS.CAN.NL.Transportation Freight.Diesel Blend</v>
          </cell>
          <cell r="H405">
            <v>2.0664671040694418</v>
          </cell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</row>
        <row r="406">
          <cell r="A406" t="str">
            <v>CIMS.CAN.NL.Transportation Freight.Freight.Land.Heavy.TrucksDiesel StandardService requestedCIMS.CAN.NL.Transportation Freight.Diesel Blend</v>
          </cell>
          <cell r="H406">
            <v>1.9653783134608713</v>
          </cell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</row>
        <row r="407">
          <cell r="A407" t="str">
            <v>CIMS.CAN.NL.Transportation Freight.Freight.Land.Heavy.TrucksDiesel EfficientService requestedCIMS.CAN.NL.Transportation Freight.Diesel Blend</v>
          </cell>
          <cell r="H407">
            <v>1.63580863591801</v>
          </cell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</row>
        <row r="408">
          <cell r="A408" t="str">
            <v>CIMS.CAN.NL.Transportation Freight.Freight.Land.Heavy.TrucksDiesel ExistingMarket share</v>
          </cell>
          <cell r="H408">
            <v>1</v>
          </cell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</row>
        <row r="409">
          <cell r="A409" t="str">
            <v>CIMS.CAN.NL.Transportation Freight.Freight.Land.Heavy.RailDiesel ExistingService requestedCIMS.Generic Fuels.Diesel</v>
          </cell>
          <cell r="H409">
            <v>0</v>
          </cell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</row>
        <row r="410">
          <cell r="A410" t="str">
            <v>CIMS.CAN.NL.Transportation Freight.Freight.Land.Heavy.RailDiesel StandardService requestedCIMS.Generic Fuels.Diesel</v>
          </cell>
          <cell r="H410">
            <v>0</v>
          </cell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</row>
        <row r="411">
          <cell r="A411" t="str">
            <v>CIMS.CAN.NL.Transportation Freight.Freight.Land.Heavy.RailDiesel EfficientService requestedCIMS.Generic Fuels.Diesel</v>
          </cell>
          <cell r="H411">
            <v>0</v>
          </cell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</row>
        <row r="412">
          <cell r="A412" t="str">
            <v>CIMS.CAN.NL.Transportation Freight.Freight.Land.Heavy.RailDiesel ExistingMarket share</v>
          </cell>
          <cell r="H412">
            <v>0</v>
          </cell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</row>
        <row r="413">
          <cell r="A413" t="str">
            <v>CIMS.CAN.NL.Transportation Freight.Freight.MarineDiesel ExistingService requestedCIMS.Generic Fuels.Diesel</v>
          </cell>
          <cell r="H413">
            <v>0.51414971092499251</v>
          </cell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</row>
        <row r="414">
          <cell r="A414" t="str">
            <v>CIMS.CAN.NL.Transportation Freight.Freight.MarineDiesel StandardService requestedCIMS.Generic Fuels.Diesel</v>
          </cell>
          <cell r="H414">
            <v>0.44253033618460313</v>
          </cell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</row>
        <row r="415">
          <cell r="A415" t="str">
            <v>CIMS.CAN.NL.Transportation Freight.Freight.MarineDiesel EfficientService requestedCIMS.Generic Fuels.Diesel</v>
          </cell>
          <cell r="H415">
            <v>0.35272564406771584</v>
          </cell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</row>
        <row r="416">
          <cell r="A416" t="str">
            <v>CIMS.CAN.NL.Transportation Freight.Freight.MarineFuel Oil ExistingService requestedCIMS.Generic Fuels.Fuel Oil</v>
          </cell>
          <cell r="H416">
            <v>0.51414971092499251</v>
          </cell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</row>
        <row r="417">
          <cell r="A417" t="str">
            <v>CIMS.CAN.NL.Transportation Freight.Freight.MarineFuel Oil StandardService requestedCIMS.Generic Fuels.Fuel Oil</v>
          </cell>
          <cell r="H417">
            <v>0.44253033618460313</v>
          </cell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</row>
        <row r="418">
          <cell r="A418" t="str">
            <v>CIMS.CAN.NL.Transportation Freight.Freight.MarineFuel Oil EfficientService requestedCIMS.Generic Fuels.Fuel Oil</v>
          </cell>
          <cell r="H418">
            <v>0.35272564406771584</v>
          </cell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</row>
        <row r="419">
          <cell r="A419" t="str">
            <v>CIMS.CAN.NL.Transportation Freight.Freight.MarineDiesel ExistingMarket share</v>
          </cell>
          <cell r="H419">
            <v>0.96367436305732479</v>
          </cell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</row>
        <row r="420">
          <cell r="A420" t="str">
            <v>CIMS.CAN.NL.Transportation Freight.Freight.MarineFuel Oil ExistingMarket share</v>
          </cell>
          <cell r="H420">
            <v>3.6325636942675162E-2</v>
          </cell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</row>
        <row r="421"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</row>
        <row r="422">
          <cell r="A422" t="str">
            <v>CIMS.CAN.YTService requestedCIMS.CAN.YT.Transportation Freight</v>
          </cell>
          <cell r="H422">
            <v>153699484.93565804</v>
          </cell>
          <cell r="I422">
            <v>155809946.85327098</v>
          </cell>
          <cell r="J422">
            <v>139163318.57016891</v>
          </cell>
          <cell r="K422">
            <v>150629340.24108514</v>
          </cell>
          <cell r="L422">
            <v>176304425.99158394</v>
          </cell>
          <cell r="M422">
            <v>182529419.77023131</v>
          </cell>
          <cell r="N422">
            <v>189202157.39032915</v>
          </cell>
          <cell r="O422">
            <v>196357875.36870867</v>
          </cell>
          <cell r="P422">
            <v>204034808.67952594</v>
          </cell>
          <cell r="Q422">
            <v>212274461.81285265</v>
          </cell>
          <cell r="R422">
            <v>221121905.41954616</v>
          </cell>
        </row>
        <row r="423">
          <cell r="A423" t="str">
            <v>CIMS.CAN.YT.Transportation FreightService requestedCIMS.CAN.YT.Transportation Freight.Freight</v>
          </cell>
          <cell r="H423">
            <v>1</v>
          </cell>
          <cell r="I423">
            <v>1</v>
          </cell>
          <cell r="J423">
            <v>1</v>
          </cell>
          <cell r="K423">
            <v>1</v>
          </cell>
          <cell r="L423">
            <v>1</v>
          </cell>
          <cell r="M423">
            <v>1</v>
          </cell>
          <cell r="N423">
            <v>1</v>
          </cell>
          <cell r="O423">
            <v>1</v>
          </cell>
          <cell r="P423">
            <v>1</v>
          </cell>
          <cell r="Q423">
            <v>1</v>
          </cell>
          <cell r="R423">
            <v>1</v>
          </cell>
        </row>
        <row r="424">
          <cell r="A424" t="str">
            <v>CIMS.CAN.YT.Transportation FreightService requestedCIMS.CAN.YT.Transportation Freight.Off Road</v>
          </cell>
          <cell r="H424">
            <v>0.11</v>
          </cell>
          <cell r="I424">
            <v>0.11</v>
          </cell>
          <cell r="J424">
            <v>0.11</v>
          </cell>
          <cell r="K424">
            <v>0.11</v>
          </cell>
          <cell r="L424">
            <v>0.11</v>
          </cell>
          <cell r="M424">
            <v>0.11</v>
          </cell>
          <cell r="N424">
            <v>0.11</v>
          </cell>
          <cell r="O424">
            <v>0.11</v>
          </cell>
          <cell r="P424">
            <v>0.11</v>
          </cell>
          <cell r="Q424">
            <v>0.11</v>
          </cell>
          <cell r="R424">
            <v>0.11</v>
          </cell>
        </row>
        <row r="425">
          <cell r="A425" t="str">
            <v>CIMS.CAN.YT.Transportation Freight.FreightService requestedCIMS.CAN.YT.Transportation Freight.Freight.Land</v>
          </cell>
          <cell r="H425">
            <v>0.57311646044906428</v>
          </cell>
          <cell r="I425">
            <v>0.33088380726015049</v>
          </cell>
          <cell r="J425">
            <v>0.37966786875759345</v>
          </cell>
          <cell r="K425">
            <v>0.46085820523297943</v>
          </cell>
          <cell r="L425">
            <v>0.53260426074106504</v>
          </cell>
          <cell r="M425">
            <v>0.54820792986620448</v>
          </cell>
          <cell r="N425">
            <v>0.56379198723248647</v>
          </cell>
          <cell r="O425">
            <v>0.57932544267565633</v>
          </cell>
          <cell r="P425">
            <v>0.5947773043964758</v>
          </cell>
          <cell r="Q425">
            <v>0.61011682399095457</v>
          </cell>
          <cell r="R425">
            <v>0.62531374151993357</v>
          </cell>
        </row>
        <row r="426">
          <cell r="A426" t="str">
            <v>CIMS.CAN.YT.Transportation Freight.FreightService requestedCIMS.CAN.YT.Transportation Freight.Freight.Marine</v>
          </cell>
          <cell r="H426">
            <v>0.42252694632448745</v>
          </cell>
          <cell r="I426">
            <v>0.66551951988087799</v>
          </cell>
          <cell r="J426">
            <v>0.61569357932011037</v>
          </cell>
          <cell r="K426">
            <v>0.53635344380463756</v>
          </cell>
          <cell r="L426">
            <v>0.46288898034881837</v>
          </cell>
          <cell r="M426">
            <v>0.44710258807023096</v>
          </cell>
          <cell r="N426">
            <v>0.43133427812805358</v>
          </cell>
          <cell r="O426">
            <v>0.41561549708656687</v>
          </cell>
          <cell r="P426">
            <v>0.39997771216778255</v>
          </cell>
          <cell r="Q426">
            <v>0.38445216292752732</v>
          </cell>
          <cell r="R426">
            <v>0.36906961263465177</v>
          </cell>
        </row>
        <row r="427">
          <cell r="A427" t="str">
            <v>CIMS.CAN.YT.Transportation Freight.FreightService requestedCIMS.CAN.YT.Transportation Freight.Freight.Air</v>
          </cell>
          <cell r="H427">
            <v>4.3565932264483286E-3</v>
          </cell>
          <cell r="I427">
            <v>3.5966728589715523E-3</v>
          </cell>
          <cell r="J427">
            <v>4.638551922296087E-3</v>
          </cell>
          <cell r="K427">
            <v>2.7883509623832189E-3</v>
          </cell>
          <cell r="L427">
            <v>4.5067589101167203E-3</v>
          </cell>
          <cell r="M427">
            <v>4.6894820635645807E-3</v>
          </cell>
          <cell r="N427">
            <v>4.8737346394599878E-3</v>
          </cell>
          <cell r="O427">
            <v>5.0590602377766714E-3</v>
          </cell>
          <cell r="P427">
            <v>5.2449834357416077E-3</v>
          </cell>
          <cell r="Q427">
            <v>5.4310130815179809E-3</v>
          </cell>
          <cell r="R427">
            <v>5.6166458454146818E-3</v>
          </cell>
        </row>
        <row r="428">
          <cell r="A428" t="str">
            <v>CIMS.CAN.YT.Transportation Freight.Freight.LandService requestedCIMS.CAN.YT.Transportation Freight.Freight.Land.Light Medium</v>
          </cell>
          <cell r="H428">
            <v>6.7634150738779292E-2</v>
          </cell>
          <cell r="I428">
            <v>0.17516889128144456</v>
          </cell>
          <cell r="J428">
            <v>0.23767630475184021</v>
          </cell>
          <cell r="K428">
            <v>0.19211032913809117</v>
          </cell>
          <cell r="L428">
            <v>0.16794236691306152</v>
          </cell>
          <cell r="M428">
            <v>0.17400061903091127</v>
          </cell>
          <cell r="N428">
            <v>0.18021247670569163</v>
          </cell>
          <cell r="O428">
            <v>0.18657771547331839</v>
          </cell>
          <cell r="P428">
            <v>0.19309583351247622</v>
          </cell>
          <cell r="Q428">
            <v>0.19976604242813872</v>
          </cell>
          <cell r="R428">
            <v>0.206587258954431</v>
          </cell>
        </row>
        <row r="429">
          <cell r="A429" t="str">
            <v>CIMS.CAN.YT.Transportation Freight.Freight.LandService requestedCIMS.CAN.YT.Transportation Freight.Freight.Land.Heavy</v>
          </cell>
          <cell r="H429">
            <v>0.93236584926122057</v>
          </cell>
          <cell r="I429">
            <v>0.82483110871855536</v>
          </cell>
          <cell r="J429">
            <v>0.76232369524816002</v>
          </cell>
          <cell r="K429">
            <v>0.80788967086190877</v>
          </cell>
          <cell r="L429">
            <v>0.83205763308693825</v>
          </cell>
          <cell r="M429">
            <v>0.82599938096908876</v>
          </cell>
          <cell r="N429">
            <v>0.81978752329430848</v>
          </cell>
          <cell r="O429">
            <v>0.81342228452668164</v>
          </cell>
          <cell r="P429">
            <v>0.80690416648752383</v>
          </cell>
          <cell r="Q429">
            <v>0.80023395757186122</v>
          </cell>
          <cell r="R429">
            <v>0.79341274104556891</v>
          </cell>
        </row>
        <row r="430">
          <cell r="A430" t="str">
            <v>CIMS.CAN.YT.Transportation Freight.Freight.Land.HeavyTrucksMarket share</v>
          </cell>
          <cell r="H430">
            <v>0.2384315883733521</v>
          </cell>
          <cell r="I430">
            <v>0.45668948585446989</v>
          </cell>
          <cell r="J430">
            <v>0.3379241400122221</v>
          </cell>
          <cell r="K430">
            <v>0.31360967212133189</v>
          </cell>
          <cell r="L430">
            <v>0.26149615247874097</v>
          </cell>
          <cell r="M430">
            <v>0.26629245810740221</v>
          </cell>
          <cell r="N430">
            <v>0.2711444369925145</v>
          </cell>
          <cell r="O430">
            <v>0.27605155947548721</v>
          </cell>
          <cell r="P430">
            <v>0.28101324979672976</v>
          </cell>
          <cell r="Q430">
            <v>0.28602888569044854</v>
          </cell>
          <cell r="R430">
            <v>0.2910977980481203</v>
          </cell>
        </row>
        <row r="431">
          <cell r="A431" t="str">
            <v>CIMS.CAN.YT.Transportation Freight.Freight.Land.HeavyRailMarket share</v>
          </cell>
          <cell r="H431">
            <v>0.76156841162664801</v>
          </cell>
          <cell r="I431">
            <v>0.54331051414553022</v>
          </cell>
          <cell r="J431">
            <v>0.66207585998777785</v>
          </cell>
          <cell r="K431">
            <v>0.68639032787866805</v>
          </cell>
          <cell r="L431">
            <v>0.73850384752125908</v>
          </cell>
          <cell r="M431">
            <v>0.73370754189259779</v>
          </cell>
          <cell r="N431">
            <v>0.72885556300748544</v>
          </cell>
          <cell r="O431">
            <v>0.72394844052451279</v>
          </cell>
          <cell r="P431">
            <v>0.71898675020327019</v>
          </cell>
          <cell r="Q431">
            <v>0.71397111430955151</v>
          </cell>
          <cell r="R431">
            <v>0.7089022019518797</v>
          </cell>
        </row>
        <row r="432">
          <cell r="A432" t="str">
            <v>CIMS.CAN.YT.Transportation Freight.Freight.Land.Light MediumOutput</v>
          </cell>
          <cell r="H432">
            <v>18.062280800253905</v>
          </cell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</row>
        <row r="433">
          <cell r="A433" t="str">
            <v>CIMS.CAN.YT.Transportation Freight.Freight.Land.Light MediumDiesel ExistingService requestedCIMS.CAN.YT.Transportation Freight.Diesel Blend</v>
          </cell>
          <cell r="H433">
            <v>8.019236191841717</v>
          </cell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</row>
        <row r="434">
          <cell r="A434" t="str">
            <v>CIMS.CAN.YT.Transportation Freight.Freight.Land.Light MediumDiesel StandardService requestedCIMS.CAN.YT.Transportation Freight.Diesel Blend</v>
          </cell>
          <cell r="H434">
            <v>6.8816861885125507</v>
          </cell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</row>
        <row r="435">
          <cell r="A435" t="str">
            <v>CIMS.CAN.YT.Transportation Freight.Freight.Land.Light MediumDiesel EfficientService requestedCIMS.CAN.YT.Transportation Freight.Diesel Blend</v>
          </cell>
          <cell r="H435">
            <v>6.0311066209151019</v>
          </cell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</row>
        <row r="436">
          <cell r="A436" t="str">
            <v>CIMS.CAN.YT.Transportation Freight.Freight.Land.Light MediumGasoline ExistingService requestedCIMS.CAN.YT.Transportation Freight.Gasoline Blend</v>
          </cell>
          <cell r="H436">
            <v>8.019236191841717</v>
          </cell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</row>
        <row r="437">
          <cell r="A437" t="str">
            <v>CIMS.CAN.YT.Transportation Freight.Freight.Land.Light MediumGasoline StandardService requestedCIMS.CAN.YT.Transportation Freight.Gasoline Blend</v>
          </cell>
          <cell r="H437">
            <v>6.8816861885125507</v>
          </cell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</row>
        <row r="438">
          <cell r="A438" t="str">
            <v>CIMS.CAN.YT.Transportation Freight.Freight.Land.Light MediumGasoline EfficientService requestedCIMS.CAN.YT.Transportation Freight.Gasoline Blend</v>
          </cell>
          <cell r="H438">
            <v>6.0311066209151019</v>
          </cell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</row>
        <row r="439">
          <cell r="A439" t="str">
            <v>CIMS.CAN.YT.Transportation Freight.Freight.Land.Light MediumDiesel ExistingMarket share</v>
          </cell>
          <cell r="H439">
            <v>0.26462412975784894</v>
          </cell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</row>
        <row r="440">
          <cell r="A440" t="str">
            <v>CIMS.CAN.YT.Transportation Freight.Freight.Land.Light MediumGasoline ExistingMarket share</v>
          </cell>
          <cell r="H440">
            <v>0.68695966244995621</v>
          </cell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</row>
        <row r="441">
          <cell r="A441" t="str">
            <v>CIMS.CAN.YT.Transportation Freight.Freight.Land.Light MediumPropaneMarket share</v>
          </cell>
          <cell r="H441">
            <v>4.8050630580920954E-2</v>
          </cell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</row>
        <row r="442">
          <cell r="A442" t="str">
            <v>CIMS.CAN.YT.Transportation Freight.Freight.Land.Heavy.TrucksOutput</v>
          </cell>
          <cell r="H442">
            <v>593.0729841188803</v>
          </cell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</row>
        <row r="443">
          <cell r="A443" t="str">
            <v>CIMS.CAN.YT.Transportation Freight.Freight.Land.Heavy.TrucksDiesel ExistingService requestedCIMS.CAN.YT.Transportation Freight.Diesel Blend</v>
          </cell>
          <cell r="H443">
            <v>2.0308199896894732</v>
          </cell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</row>
        <row r="444">
          <cell r="A444" t="str">
            <v>CIMS.CAN.YT.Transportation Freight.Freight.Land.Heavy.TrucksDiesel StandardService requestedCIMS.CAN.YT.Transportation Freight.Diesel Blend</v>
          </cell>
          <cell r="H444">
            <v>1.9435644333557149</v>
          </cell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</row>
        <row r="445">
          <cell r="A445" t="str">
            <v>CIMS.CAN.YT.Transportation Freight.Freight.Land.Heavy.TrucksDiesel EfficientService requestedCIMS.CAN.YT.Transportation Freight.Diesel Blend</v>
          </cell>
          <cell r="H445">
            <v>2.183603520961229</v>
          </cell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</row>
        <row r="446">
          <cell r="A446" t="str">
            <v>CIMS.CAN.YT.Transportation Freight.Freight.Land.Heavy.TrucksDiesel ExistingMarket share</v>
          </cell>
          <cell r="H446">
            <v>1</v>
          </cell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</row>
        <row r="447">
          <cell r="A447" t="str">
            <v>CIMS.CAN.YT.Transportation Freight.Freight.Land.Heavy.RailDiesel ExistingService requestedCIMS.Generic Fuels.Diesel</v>
          </cell>
          <cell r="H447">
            <v>0.25272353811187831</v>
          </cell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</row>
        <row r="448">
          <cell r="A448" t="str">
            <v>CIMS.CAN.YT.Transportation Freight.Freight.Land.Heavy.RailDiesel StandardService requestedCIMS.Generic Fuels.Diesel</v>
          </cell>
          <cell r="H448">
            <v>0.23774170951439244</v>
          </cell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</row>
        <row r="449">
          <cell r="A449" t="str">
            <v>CIMS.CAN.YT.Transportation Freight.Freight.Land.Heavy.RailDiesel EfficientService requestedCIMS.Generic Fuels.Diesel</v>
          </cell>
          <cell r="H449">
            <v>0.21527002163085715</v>
          </cell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</row>
        <row r="450">
          <cell r="A450" t="str">
            <v>CIMS.CAN.YT.Transportation Freight.Freight.Land.Heavy.RailDiesel ExistingMarket share</v>
          </cell>
          <cell r="H450">
            <v>1</v>
          </cell>
          <cell r="I450"/>
          <cell r="J450"/>
          <cell r="K450"/>
          <cell r="L450"/>
          <cell r="M450"/>
          <cell r="N450"/>
          <cell r="O450"/>
          <cell r="P450"/>
          <cell r="Q450"/>
          <cell r="R450"/>
        </row>
        <row r="451">
          <cell r="A451" t="str">
            <v>CIMS.CAN.YT.Transportation Freight.Freight.MarineDiesel ExistingService requestedCIMS.Generic Fuels.Diesel</v>
          </cell>
          <cell r="H451">
            <v>0.51414971092499251</v>
          </cell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</row>
        <row r="452">
          <cell r="A452" t="str">
            <v>CIMS.CAN.YT.Transportation Freight.Freight.MarineDiesel StandardService requestedCIMS.Generic Fuels.Diesel</v>
          </cell>
          <cell r="H452">
            <v>0.44253033618460308</v>
          </cell>
          <cell r="I452"/>
          <cell r="J452"/>
          <cell r="K452"/>
          <cell r="L452"/>
          <cell r="M452"/>
          <cell r="N452"/>
          <cell r="O452"/>
          <cell r="P452"/>
          <cell r="Q452"/>
          <cell r="R452"/>
        </row>
        <row r="453">
          <cell r="A453" t="str">
            <v>CIMS.CAN.YT.Transportation Freight.Freight.MarineDiesel EfficientService requestedCIMS.Generic Fuels.Diesel</v>
          </cell>
          <cell r="H453">
            <v>0.35272564406771584</v>
          </cell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</row>
        <row r="454">
          <cell r="A454" t="str">
            <v>CIMS.CAN.YT.Transportation Freight.Freight.MarineFuel Oil ExistingService requestedCIMS.Generic Fuels.Fuel Oil</v>
          </cell>
          <cell r="H454">
            <v>0.51414971092499251</v>
          </cell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</row>
        <row r="455">
          <cell r="A455" t="str">
            <v>CIMS.CAN.YT.Transportation Freight.Freight.MarineFuel Oil StandardService requestedCIMS.Generic Fuels.Fuel Oil</v>
          </cell>
          <cell r="H455">
            <v>0.44253033618460308</v>
          </cell>
          <cell r="I455"/>
          <cell r="J455"/>
          <cell r="K455"/>
          <cell r="L455"/>
          <cell r="M455"/>
          <cell r="N455"/>
          <cell r="O455"/>
          <cell r="P455"/>
          <cell r="Q455"/>
          <cell r="R455"/>
        </row>
        <row r="456">
          <cell r="A456" t="str">
            <v>CIMS.CAN.YT.Transportation Freight.Freight.MarineFuel Oil EfficientService requestedCIMS.Generic Fuels.Fuel Oil</v>
          </cell>
          <cell r="H456">
            <v>0.35272564406771584</v>
          </cell>
          <cell r="I456"/>
          <cell r="J456"/>
          <cell r="K456"/>
          <cell r="L456"/>
          <cell r="M456"/>
          <cell r="N456"/>
          <cell r="O456"/>
          <cell r="P456"/>
          <cell r="Q456"/>
          <cell r="R456"/>
        </row>
        <row r="457">
          <cell r="A457" t="str">
            <v>CIMS.CAN.YT.Transportation Freight.Freight.MarineDiesel ExistingMarket share</v>
          </cell>
          <cell r="H457">
            <v>0.43000898472596588</v>
          </cell>
          <cell r="I457"/>
          <cell r="J457"/>
          <cell r="K457"/>
          <cell r="L457"/>
          <cell r="M457"/>
          <cell r="N457"/>
          <cell r="O457"/>
          <cell r="P457"/>
          <cell r="Q457"/>
          <cell r="R457"/>
        </row>
        <row r="458">
          <cell r="A458" t="str">
            <v>CIMS.CAN.YT.Transportation Freight.Freight.MarineFuel Oil ExistingMarket share</v>
          </cell>
          <cell r="H458">
            <v>0.56999101527403417</v>
          </cell>
          <cell r="I458"/>
          <cell r="J458"/>
          <cell r="K458"/>
          <cell r="L458"/>
          <cell r="M458"/>
          <cell r="N458"/>
          <cell r="O458"/>
          <cell r="P458"/>
          <cell r="Q458"/>
          <cell r="R458"/>
        </row>
        <row r="459"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  <cell r="R459"/>
        </row>
        <row r="460">
          <cell r="A460" t="str">
            <v>CIMS.CAN.NTService requestedCIMS.CAN.NT.Transportation Freight</v>
          </cell>
          <cell r="H460">
            <v>153699484.93565804</v>
          </cell>
          <cell r="I460">
            <v>155809946.85327098</v>
          </cell>
          <cell r="J460">
            <v>139163318.57016891</v>
          </cell>
          <cell r="K460">
            <v>150629340.24108514</v>
          </cell>
          <cell r="L460">
            <v>176304425.99158394</v>
          </cell>
          <cell r="M460">
            <v>182529419.77023131</v>
          </cell>
          <cell r="N460">
            <v>189202157.39032915</v>
          </cell>
          <cell r="O460">
            <v>196357875.36870867</v>
          </cell>
          <cell r="P460">
            <v>204034808.67952594</v>
          </cell>
          <cell r="Q460">
            <v>212274461.81285265</v>
          </cell>
          <cell r="R460">
            <v>221121905.41954616</v>
          </cell>
        </row>
        <row r="461">
          <cell r="A461" t="str">
            <v>CIMS.CAN.NT.Transportation FreightService requestedCIMS.CAN.NT.Transportation Freight.Freight</v>
          </cell>
          <cell r="H461">
            <v>1</v>
          </cell>
          <cell r="I461">
            <v>1</v>
          </cell>
          <cell r="J461">
            <v>1</v>
          </cell>
          <cell r="K461">
            <v>1</v>
          </cell>
          <cell r="L461">
            <v>1</v>
          </cell>
          <cell r="M461">
            <v>1</v>
          </cell>
          <cell r="N461">
            <v>1</v>
          </cell>
          <cell r="O461">
            <v>1</v>
          </cell>
          <cell r="P461">
            <v>1</v>
          </cell>
          <cell r="Q461">
            <v>1</v>
          </cell>
          <cell r="R461">
            <v>1</v>
          </cell>
        </row>
        <row r="462">
          <cell r="A462" t="str">
            <v>CIMS.CAN.NT.Transportation FreightService requestedCIMS.CAN.NT.Transportation Freight.Off Road</v>
          </cell>
          <cell r="H462">
            <v>0.11</v>
          </cell>
          <cell r="I462">
            <v>0.11</v>
          </cell>
          <cell r="J462">
            <v>0.11</v>
          </cell>
          <cell r="K462">
            <v>0.11</v>
          </cell>
          <cell r="L462">
            <v>0.11</v>
          </cell>
          <cell r="M462">
            <v>0.11</v>
          </cell>
          <cell r="N462">
            <v>0.11</v>
          </cell>
          <cell r="O462">
            <v>0.11</v>
          </cell>
          <cell r="P462">
            <v>0.11</v>
          </cell>
          <cell r="Q462">
            <v>0.11</v>
          </cell>
          <cell r="R462">
            <v>0.11</v>
          </cell>
        </row>
        <row r="463">
          <cell r="A463" t="str">
            <v>CIMS.CAN.NT.Transportation Freight.FreightService requestedCIMS.CAN.NT.Transportation Freight.Freight.Land</v>
          </cell>
          <cell r="H463">
            <v>0.57311646044906428</v>
          </cell>
          <cell r="I463">
            <v>0.33088380726015049</v>
          </cell>
          <cell r="J463">
            <v>0.37966786875759345</v>
          </cell>
          <cell r="K463">
            <v>0.46085820523297943</v>
          </cell>
          <cell r="L463">
            <v>0.53260426074106504</v>
          </cell>
          <cell r="M463">
            <v>0.54820792986620448</v>
          </cell>
          <cell r="N463">
            <v>0.56379198723248647</v>
          </cell>
          <cell r="O463">
            <v>0.57932544267565633</v>
          </cell>
          <cell r="P463">
            <v>0.5947773043964758</v>
          </cell>
          <cell r="Q463">
            <v>0.61011682399095457</v>
          </cell>
          <cell r="R463">
            <v>0.62531374151993357</v>
          </cell>
        </row>
        <row r="464">
          <cell r="A464" t="str">
            <v>CIMS.CAN.NT.Transportation Freight.FreightService requestedCIMS.CAN.NT.Transportation Freight.Freight.Marine</v>
          </cell>
          <cell r="H464">
            <v>0.42252694632448745</v>
          </cell>
          <cell r="I464">
            <v>0.66551951988087799</v>
          </cell>
          <cell r="J464">
            <v>0.61569357932011037</v>
          </cell>
          <cell r="K464">
            <v>0.53635344380463756</v>
          </cell>
          <cell r="L464">
            <v>0.46288898034881837</v>
          </cell>
          <cell r="M464">
            <v>0.44710258807023096</v>
          </cell>
          <cell r="N464">
            <v>0.43133427812805358</v>
          </cell>
          <cell r="O464">
            <v>0.41561549708656687</v>
          </cell>
          <cell r="P464">
            <v>0.39997771216778255</v>
          </cell>
          <cell r="Q464">
            <v>0.38445216292752732</v>
          </cell>
          <cell r="R464">
            <v>0.36906961263465177</v>
          </cell>
        </row>
        <row r="465">
          <cell r="A465" t="str">
            <v>CIMS.CAN.NT.Transportation Freight.FreightService requestedCIMS.CAN.NT.Transportation Freight.Freight.Air</v>
          </cell>
          <cell r="H465">
            <v>4.3565932264483286E-3</v>
          </cell>
          <cell r="I465">
            <v>3.5966728589715523E-3</v>
          </cell>
          <cell r="J465">
            <v>4.638551922296087E-3</v>
          </cell>
          <cell r="K465">
            <v>2.7883509623832189E-3</v>
          </cell>
          <cell r="L465">
            <v>4.5067589101167203E-3</v>
          </cell>
          <cell r="M465">
            <v>4.6894820635645807E-3</v>
          </cell>
          <cell r="N465">
            <v>4.8737346394599878E-3</v>
          </cell>
          <cell r="O465">
            <v>5.0590602377766714E-3</v>
          </cell>
          <cell r="P465">
            <v>5.2449834357416077E-3</v>
          </cell>
          <cell r="Q465">
            <v>5.4310130815179809E-3</v>
          </cell>
          <cell r="R465">
            <v>5.6166458454146818E-3</v>
          </cell>
        </row>
        <row r="466">
          <cell r="A466" t="str">
            <v>CIMS.CAN.NT.Transportation Freight.Freight.LandService requestedCIMS.CAN.NT.Transportation Freight.Freight.Land.Light Medium</v>
          </cell>
          <cell r="H466">
            <v>6.7634150738779292E-2</v>
          </cell>
          <cell r="I466">
            <v>0.17516889128144456</v>
          </cell>
          <cell r="J466">
            <v>0.23767630475184021</v>
          </cell>
          <cell r="K466">
            <v>0.19211032913809117</v>
          </cell>
          <cell r="L466">
            <v>0.16794236691306152</v>
          </cell>
          <cell r="M466">
            <v>0.17400061903091127</v>
          </cell>
          <cell r="N466">
            <v>0.18021247670569163</v>
          </cell>
          <cell r="O466">
            <v>0.18657771547331839</v>
          </cell>
          <cell r="P466">
            <v>0.19309583351247622</v>
          </cell>
          <cell r="Q466">
            <v>0.19976604242813872</v>
          </cell>
          <cell r="R466">
            <v>0.206587258954431</v>
          </cell>
        </row>
        <row r="467">
          <cell r="A467" t="str">
            <v>CIMS.CAN.NT.Transportation Freight.Freight.LandService requestedCIMS.CAN.NT.Transportation Freight.Freight.Land.Heavy</v>
          </cell>
          <cell r="H467">
            <v>0.93236584926122057</v>
          </cell>
          <cell r="I467">
            <v>0.82483110871855536</v>
          </cell>
          <cell r="J467">
            <v>0.76232369524816002</v>
          </cell>
          <cell r="K467">
            <v>0.80788967086190877</v>
          </cell>
          <cell r="L467">
            <v>0.83205763308693825</v>
          </cell>
          <cell r="M467">
            <v>0.82599938096908876</v>
          </cell>
          <cell r="N467">
            <v>0.81978752329430848</v>
          </cell>
          <cell r="O467">
            <v>0.81342228452668164</v>
          </cell>
          <cell r="P467">
            <v>0.80690416648752383</v>
          </cell>
          <cell r="Q467">
            <v>0.80023395757186122</v>
          </cell>
          <cell r="R467">
            <v>0.79341274104556891</v>
          </cell>
        </row>
        <row r="468">
          <cell r="A468" t="str">
            <v>CIMS.CAN.NT.Transportation Freight.Freight.Land.HeavyTrucksMarket share</v>
          </cell>
          <cell r="H468">
            <v>0.2384315883733521</v>
          </cell>
          <cell r="I468">
            <v>0.45668948585446989</v>
          </cell>
          <cell r="J468">
            <v>0.3379241400122221</v>
          </cell>
          <cell r="K468">
            <v>0.31360967212133189</v>
          </cell>
          <cell r="L468">
            <v>0.26149615247874097</v>
          </cell>
          <cell r="M468">
            <v>0.26629245810740221</v>
          </cell>
          <cell r="N468">
            <v>0.2711444369925145</v>
          </cell>
          <cell r="O468">
            <v>0.27605155947548721</v>
          </cell>
          <cell r="P468">
            <v>0.28101324979672976</v>
          </cell>
          <cell r="Q468">
            <v>0.28602888569044854</v>
          </cell>
          <cell r="R468">
            <v>0.2910977980481203</v>
          </cell>
        </row>
        <row r="469">
          <cell r="A469" t="str">
            <v>CIMS.CAN.NT.Transportation Freight.Freight.Land.HeavyRailMarket share</v>
          </cell>
          <cell r="H469">
            <v>0.76156841162664801</v>
          </cell>
          <cell r="I469">
            <v>0.54331051414553022</v>
          </cell>
          <cell r="J469">
            <v>0.66207585998777785</v>
          </cell>
          <cell r="K469">
            <v>0.68639032787866805</v>
          </cell>
          <cell r="L469">
            <v>0.73850384752125908</v>
          </cell>
          <cell r="M469">
            <v>0.73370754189259779</v>
          </cell>
          <cell r="N469">
            <v>0.72885556300748544</v>
          </cell>
          <cell r="O469">
            <v>0.72394844052451279</v>
          </cell>
          <cell r="P469">
            <v>0.71898675020327019</v>
          </cell>
          <cell r="Q469">
            <v>0.71397111430955151</v>
          </cell>
          <cell r="R469">
            <v>0.7089022019518797</v>
          </cell>
        </row>
        <row r="470">
          <cell r="A470" t="str">
            <v>CIMS.CAN.NT.Transportation Freight.Freight.Land.Light MediumOutput</v>
          </cell>
          <cell r="H470">
            <v>18.062280800253905</v>
          </cell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</row>
        <row r="471">
          <cell r="A471" t="str">
            <v>CIMS.CAN.NT.Transportation Freight.Freight.Land.Light MediumDiesel ExistingService requestedCIMS.CAN.NT.Transportation Freight.Diesel Blend</v>
          </cell>
          <cell r="H471">
            <v>8.019236191841717</v>
          </cell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</row>
        <row r="472">
          <cell r="A472" t="str">
            <v>CIMS.CAN.NT.Transportation Freight.Freight.Land.Light MediumDiesel StandardService requestedCIMS.CAN.NT.Transportation Freight.Diesel Blend</v>
          </cell>
          <cell r="H472">
            <v>6.8816861885125507</v>
          </cell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</row>
        <row r="473">
          <cell r="A473" t="str">
            <v>CIMS.CAN.NT.Transportation Freight.Freight.Land.Light MediumDiesel EfficientService requestedCIMS.CAN.NT.Transportation Freight.Diesel Blend</v>
          </cell>
          <cell r="H473">
            <v>6.0311066209151019</v>
          </cell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</row>
        <row r="474">
          <cell r="A474" t="str">
            <v>CIMS.CAN.NT.Transportation Freight.Freight.Land.Light MediumGasoline ExistingService requestedCIMS.CAN.NT.Transportation Freight.Gasoline Blend</v>
          </cell>
          <cell r="H474">
            <v>8.019236191841717</v>
          </cell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</row>
        <row r="475">
          <cell r="A475" t="str">
            <v>CIMS.CAN.NT.Transportation Freight.Freight.Land.Light MediumGasoline StandardService requestedCIMS.CAN.NT.Transportation Freight.Gasoline Blend</v>
          </cell>
          <cell r="H475">
            <v>6.8816861885125507</v>
          </cell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</row>
        <row r="476">
          <cell r="A476" t="str">
            <v>CIMS.CAN.NT.Transportation Freight.Freight.Land.Light MediumGasoline EfficientService requestedCIMS.CAN.NT.Transportation Freight.Gasoline Blend</v>
          </cell>
          <cell r="H476">
            <v>6.0311066209151019</v>
          </cell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</row>
        <row r="477">
          <cell r="A477" t="str">
            <v>CIMS.CAN.NT.Transportation Freight.Freight.Land.Light MediumDiesel ExistingMarket share</v>
          </cell>
          <cell r="H477">
            <v>0.26462412975784894</v>
          </cell>
          <cell r="I477"/>
          <cell r="J477"/>
          <cell r="K477"/>
          <cell r="L477"/>
          <cell r="M477"/>
          <cell r="N477"/>
          <cell r="O477"/>
          <cell r="P477"/>
          <cell r="Q477"/>
          <cell r="R477"/>
        </row>
        <row r="478">
          <cell r="A478" t="str">
            <v>CIMS.CAN.NT.Transportation Freight.Freight.Land.Light MediumGasoline ExistingMarket share</v>
          </cell>
          <cell r="H478">
            <v>0.68695966244995621</v>
          </cell>
          <cell r="I478"/>
          <cell r="J478"/>
          <cell r="K478"/>
          <cell r="L478"/>
          <cell r="M478"/>
          <cell r="N478"/>
          <cell r="O478"/>
          <cell r="P478"/>
          <cell r="Q478"/>
          <cell r="R478"/>
        </row>
        <row r="479">
          <cell r="A479" t="str">
            <v>CIMS.CAN.NT.Transportation Freight.Freight.Land.Light MediumPropaneMarket share</v>
          </cell>
          <cell r="H479">
            <v>4.8050630580920954E-2</v>
          </cell>
          <cell r="I479"/>
          <cell r="J479"/>
          <cell r="K479"/>
          <cell r="L479"/>
          <cell r="M479"/>
          <cell r="N479"/>
          <cell r="O479"/>
          <cell r="P479"/>
          <cell r="Q479"/>
          <cell r="R479"/>
        </row>
        <row r="480">
          <cell r="A480" t="str">
            <v>CIMS.CAN.NT.Transportation Freight.Freight.Land.Heavy.TrucksOutput</v>
          </cell>
          <cell r="H480">
            <v>593.0729841188803</v>
          </cell>
          <cell r="I480"/>
          <cell r="J480"/>
          <cell r="K480"/>
          <cell r="L480"/>
          <cell r="M480"/>
          <cell r="N480"/>
          <cell r="O480"/>
          <cell r="P480"/>
          <cell r="Q480"/>
          <cell r="R480"/>
        </row>
        <row r="481">
          <cell r="A481" t="str">
            <v>CIMS.CAN.NT.Transportation Freight.Freight.Land.Heavy.TrucksDiesel ExistingService requestedCIMS.CAN.NT.Transportation Freight.Diesel Blend</v>
          </cell>
          <cell r="H481">
            <v>2.0308199896894732</v>
          </cell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</row>
        <row r="482">
          <cell r="A482" t="str">
            <v>CIMS.CAN.NT.Transportation Freight.Freight.Land.Heavy.TrucksDiesel StandardService requestedCIMS.CAN.NT.Transportation Freight.Diesel Blend</v>
          </cell>
          <cell r="H482">
            <v>1.9435644333557149</v>
          </cell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</row>
        <row r="483">
          <cell r="A483" t="str">
            <v>CIMS.CAN.NT.Transportation Freight.Freight.Land.Heavy.TrucksDiesel EfficientService requestedCIMS.CAN.NT.Transportation Freight.Diesel Blend</v>
          </cell>
          <cell r="H483">
            <v>2.183603520961229</v>
          </cell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</row>
        <row r="484">
          <cell r="A484" t="str">
            <v>CIMS.CAN.NT.Transportation Freight.Freight.Land.Heavy.TrucksDiesel ExistingMarket share</v>
          </cell>
          <cell r="H484">
            <v>1</v>
          </cell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</row>
        <row r="485">
          <cell r="A485" t="str">
            <v>CIMS.CAN.NT.Transportation Freight.Freight.Land.Heavy.RailDiesel ExistingService requestedCIMS.Generic Fuels.Diesel</v>
          </cell>
          <cell r="H485">
            <v>0.25272353811187831</v>
          </cell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</row>
        <row r="486">
          <cell r="A486" t="str">
            <v>CIMS.CAN.NT.Transportation Freight.Freight.Land.Heavy.RailDiesel StandardService requestedCIMS.Generic Fuels.Diesel</v>
          </cell>
          <cell r="H486">
            <v>0.23774170951439244</v>
          </cell>
          <cell r="I486"/>
          <cell r="J486"/>
          <cell r="K486"/>
          <cell r="L486"/>
          <cell r="M486"/>
          <cell r="N486"/>
          <cell r="O486"/>
          <cell r="P486"/>
          <cell r="Q486"/>
          <cell r="R486"/>
        </row>
        <row r="487">
          <cell r="A487" t="str">
            <v>CIMS.CAN.NT.Transportation Freight.Freight.Land.Heavy.RailDiesel EfficientService requestedCIMS.Generic Fuels.Diesel</v>
          </cell>
          <cell r="H487">
            <v>0.21527002163085715</v>
          </cell>
          <cell r="I487"/>
          <cell r="J487"/>
          <cell r="K487"/>
          <cell r="L487"/>
          <cell r="M487"/>
          <cell r="N487"/>
          <cell r="O487"/>
          <cell r="P487"/>
          <cell r="Q487"/>
          <cell r="R487"/>
        </row>
        <row r="488">
          <cell r="A488" t="str">
            <v>CIMS.CAN.NT.Transportation Freight.Freight.Land.Heavy.RailDiesel ExistingMarket share</v>
          </cell>
          <cell r="H488">
            <v>1</v>
          </cell>
          <cell r="I488"/>
          <cell r="J488"/>
          <cell r="K488"/>
          <cell r="L488"/>
          <cell r="M488"/>
          <cell r="N488"/>
          <cell r="O488"/>
          <cell r="P488"/>
          <cell r="Q488"/>
          <cell r="R488"/>
        </row>
        <row r="489">
          <cell r="A489" t="str">
            <v>CIMS.CAN.NT.Transportation Freight.Freight.MarineDiesel ExistingService requestedCIMS.Generic Fuels.Diesel</v>
          </cell>
          <cell r="H489">
            <v>0.51414971092499251</v>
          </cell>
          <cell r="I489"/>
          <cell r="J489"/>
          <cell r="K489"/>
          <cell r="L489"/>
          <cell r="M489"/>
          <cell r="N489"/>
          <cell r="O489"/>
          <cell r="P489"/>
          <cell r="Q489"/>
          <cell r="R489"/>
        </row>
        <row r="490">
          <cell r="A490" t="str">
            <v>CIMS.CAN.NT.Transportation Freight.Freight.MarineDiesel StandardService requestedCIMS.Generic Fuels.Diesel</v>
          </cell>
          <cell r="H490">
            <v>0.44253033618460308</v>
          </cell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</row>
        <row r="491">
          <cell r="A491" t="str">
            <v>CIMS.CAN.NT.Transportation Freight.Freight.MarineDiesel EfficientService requestedCIMS.Generic Fuels.Diesel</v>
          </cell>
          <cell r="H491">
            <v>0.35272564406771584</v>
          </cell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</row>
        <row r="492">
          <cell r="A492" t="str">
            <v>CIMS.CAN.NT.Transportation Freight.Freight.MarineFuel Oil ExistingService requestedCIMS.Generic Fuels.Fuel Oil</v>
          </cell>
          <cell r="H492">
            <v>0.51414971092499251</v>
          </cell>
          <cell r="I492"/>
          <cell r="J492"/>
          <cell r="K492"/>
          <cell r="L492"/>
          <cell r="M492"/>
          <cell r="N492"/>
          <cell r="O492"/>
          <cell r="P492"/>
          <cell r="Q492"/>
          <cell r="R492"/>
        </row>
        <row r="493">
          <cell r="A493" t="str">
            <v>CIMS.CAN.NT.Transportation Freight.Freight.MarineFuel Oil StandardService requestedCIMS.Generic Fuels.Fuel Oil</v>
          </cell>
          <cell r="H493">
            <v>0.44253033618460308</v>
          </cell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</row>
        <row r="494">
          <cell r="A494" t="str">
            <v>CIMS.CAN.NT.Transportation Freight.Freight.MarineFuel Oil EfficientService requestedCIMS.Generic Fuels.Fuel Oil</v>
          </cell>
          <cell r="H494">
            <v>0.35272564406771584</v>
          </cell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</row>
        <row r="495">
          <cell r="A495" t="str">
            <v>CIMS.CAN.NT.Transportation Freight.Freight.MarineDiesel ExistingMarket share</v>
          </cell>
          <cell r="H495">
            <v>0.43000898472596588</v>
          </cell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</row>
        <row r="496">
          <cell r="A496" t="str">
            <v>CIMS.CAN.NT.Transportation Freight.Freight.MarineFuel Oil ExistingMarket share</v>
          </cell>
          <cell r="H496">
            <v>0.56999101527403417</v>
          </cell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</row>
        <row r="497">
          <cell r="H497"/>
          <cell r="I497"/>
          <cell r="J497"/>
          <cell r="K497"/>
          <cell r="L497"/>
          <cell r="M497"/>
          <cell r="N497"/>
          <cell r="O497"/>
          <cell r="P497"/>
          <cell r="Q497"/>
          <cell r="R497"/>
        </row>
        <row r="498">
          <cell r="A498" t="str">
            <v>CIMS.CAN.NUService requestedCIMS.CAN.NU.Transportation Freight</v>
          </cell>
          <cell r="H498">
            <v>153699484.93565804</v>
          </cell>
          <cell r="I498">
            <v>155809946.85327098</v>
          </cell>
          <cell r="J498">
            <v>139163318.57016891</v>
          </cell>
          <cell r="K498">
            <v>150629340.24108514</v>
          </cell>
          <cell r="L498">
            <v>176304425.99158394</v>
          </cell>
          <cell r="M498">
            <v>182529419.77023131</v>
          </cell>
          <cell r="N498">
            <v>189202157.39032915</v>
          </cell>
          <cell r="O498">
            <v>196357875.36870867</v>
          </cell>
          <cell r="P498">
            <v>204034808.67952594</v>
          </cell>
          <cell r="Q498">
            <v>212274461.81285265</v>
          </cell>
          <cell r="R498">
            <v>221121905.41954616</v>
          </cell>
        </row>
        <row r="499">
          <cell r="A499" t="str">
            <v>CIMS.CAN.NU.Transportation FreightService requestedCIMS.CAN.NU.Transportation Freight.Freight</v>
          </cell>
          <cell r="H499">
            <v>1</v>
          </cell>
          <cell r="I499">
            <v>1</v>
          </cell>
          <cell r="J499">
            <v>1</v>
          </cell>
          <cell r="K499">
            <v>1</v>
          </cell>
          <cell r="L499">
            <v>1</v>
          </cell>
          <cell r="M499">
            <v>1</v>
          </cell>
          <cell r="N499">
            <v>1</v>
          </cell>
          <cell r="O499">
            <v>1</v>
          </cell>
          <cell r="P499">
            <v>1</v>
          </cell>
          <cell r="Q499">
            <v>1</v>
          </cell>
          <cell r="R499">
            <v>1</v>
          </cell>
        </row>
        <row r="500">
          <cell r="A500" t="str">
            <v>CIMS.CAN.NU.Transportation FreightService requestedCIMS.CAN.NU.Transportation Freight.Off Road</v>
          </cell>
          <cell r="H500">
            <v>0.11</v>
          </cell>
          <cell r="I500">
            <v>0.11</v>
          </cell>
          <cell r="J500">
            <v>0.11</v>
          </cell>
          <cell r="K500">
            <v>0.11</v>
          </cell>
          <cell r="L500">
            <v>0.11</v>
          </cell>
          <cell r="M500">
            <v>0.11</v>
          </cell>
          <cell r="N500">
            <v>0.11</v>
          </cell>
          <cell r="O500">
            <v>0.11</v>
          </cell>
          <cell r="P500">
            <v>0.11</v>
          </cell>
          <cell r="Q500">
            <v>0.11</v>
          </cell>
          <cell r="R500">
            <v>0.11</v>
          </cell>
        </row>
        <row r="501">
          <cell r="A501" t="str">
            <v>CIMS.CAN.NU.Transportation Freight.FreightService requestedCIMS.CAN.NU.Transportation Freight.Freight.Land</v>
          </cell>
          <cell r="H501">
            <v>0.57311646044906428</v>
          </cell>
          <cell r="I501">
            <v>0.33088380726015049</v>
          </cell>
          <cell r="J501">
            <v>0.37966786875759345</v>
          </cell>
          <cell r="K501">
            <v>0.46085820523297943</v>
          </cell>
          <cell r="L501">
            <v>0.53260426074106504</v>
          </cell>
          <cell r="M501">
            <v>0.54820792986620448</v>
          </cell>
          <cell r="N501">
            <v>0.56379198723248647</v>
          </cell>
          <cell r="O501">
            <v>0.57932544267565633</v>
          </cell>
          <cell r="P501">
            <v>0.5947773043964758</v>
          </cell>
          <cell r="Q501">
            <v>0.61011682399095457</v>
          </cell>
          <cell r="R501">
            <v>0.62531374151993357</v>
          </cell>
        </row>
        <row r="502">
          <cell r="A502" t="str">
            <v>CIMS.CAN.NU.Transportation Freight.FreightService requestedCIMS.CAN.NU.Transportation Freight.Freight.Marine</v>
          </cell>
          <cell r="H502">
            <v>0.42252694632448745</v>
          </cell>
          <cell r="I502">
            <v>0.66551951988087799</v>
          </cell>
          <cell r="J502">
            <v>0.61569357932011037</v>
          </cell>
          <cell r="K502">
            <v>0.53635344380463756</v>
          </cell>
          <cell r="L502">
            <v>0.46288898034881837</v>
          </cell>
          <cell r="M502">
            <v>0.44710258807023096</v>
          </cell>
          <cell r="N502">
            <v>0.43133427812805358</v>
          </cell>
          <cell r="O502">
            <v>0.41561549708656687</v>
          </cell>
          <cell r="P502">
            <v>0.39997771216778255</v>
          </cell>
          <cell r="Q502">
            <v>0.38445216292752732</v>
          </cell>
          <cell r="R502">
            <v>0.36906961263465177</v>
          </cell>
        </row>
        <row r="503">
          <cell r="A503" t="str">
            <v>CIMS.CAN.NU.Transportation Freight.FreightService requestedCIMS.CAN.NU.Transportation Freight.Freight.Air</v>
          </cell>
          <cell r="H503">
            <v>4.3565932264483286E-3</v>
          </cell>
          <cell r="I503">
            <v>3.5966728589715523E-3</v>
          </cell>
          <cell r="J503">
            <v>4.638551922296087E-3</v>
          </cell>
          <cell r="K503">
            <v>2.7883509623832189E-3</v>
          </cell>
          <cell r="L503">
            <v>4.5067589101167203E-3</v>
          </cell>
          <cell r="M503">
            <v>4.6894820635645807E-3</v>
          </cell>
          <cell r="N503">
            <v>4.8737346394599878E-3</v>
          </cell>
          <cell r="O503">
            <v>5.0590602377766714E-3</v>
          </cell>
          <cell r="P503">
            <v>5.2449834357416077E-3</v>
          </cell>
          <cell r="Q503">
            <v>5.4310130815179809E-3</v>
          </cell>
          <cell r="R503">
            <v>5.6166458454146818E-3</v>
          </cell>
        </row>
        <row r="504">
          <cell r="A504" t="str">
            <v>CIMS.CAN.NU.Transportation Freight.Freight.LandService requestedCIMS.CAN.NU.Transportation Freight.Freight.Land.Light Medium</v>
          </cell>
          <cell r="H504">
            <v>6.7634150738779292E-2</v>
          </cell>
          <cell r="I504">
            <v>0.17516889128144456</v>
          </cell>
          <cell r="J504">
            <v>0.23767630475184021</v>
          </cell>
          <cell r="K504">
            <v>0.19211032913809117</v>
          </cell>
          <cell r="L504">
            <v>0.16794236691306152</v>
          </cell>
          <cell r="M504">
            <v>0.17400061903091127</v>
          </cell>
          <cell r="N504">
            <v>0.18021247670569163</v>
          </cell>
          <cell r="O504">
            <v>0.18657771547331839</v>
          </cell>
          <cell r="P504">
            <v>0.19309583351247622</v>
          </cell>
          <cell r="Q504">
            <v>0.19976604242813872</v>
          </cell>
          <cell r="R504">
            <v>0.206587258954431</v>
          </cell>
        </row>
        <row r="505">
          <cell r="A505" t="str">
            <v>CIMS.CAN.NU.Transportation Freight.Freight.LandService requestedCIMS.CAN.NU.Transportation Freight.Freight.Land.Heavy</v>
          </cell>
          <cell r="H505">
            <v>0.93236584926122057</v>
          </cell>
          <cell r="I505">
            <v>0.82483110871855536</v>
          </cell>
          <cell r="J505">
            <v>0.76232369524816002</v>
          </cell>
          <cell r="K505">
            <v>0.80788967086190877</v>
          </cell>
          <cell r="L505">
            <v>0.83205763308693825</v>
          </cell>
          <cell r="M505">
            <v>0.82599938096908876</v>
          </cell>
          <cell r="N505">
            <v>0.81978752329430848</v>
          </cell>
          <cell r="O505">
            <v>0.81342228452668164</v>
          </cell>
          <cell r="P505">
            <v>0.80690416648752383</v>
          </cell>
          <cell r="Q505">
            <v>0.80023395757186122</v>
          </cell>
          <cell r="R505">
            <v>0.79341274104556891</v>
          </cell>
        </row>
        <row r="506">
          <cell r="A506" t="str">
            <v>CIMS.CAN.NU.Transportation Freight.Freight.Land.HeavyTrucksMarket share</v>
          </cell>
          <cell r="H506">
            <v>0.2384315883733521</v>
          </cell>
          <cell r="I506">
            <v>0.45668948585446989</v>
          </cell>
          <cell r="J506">
            <v>0.3379241400122221</v>
          </cell>
          <cell r="K506">
            <v>0.31360967212133189</v>
          </cell>
          <cell r="L506">
            <v>0.26149615247874097</v>
          </cell>
          <cell r="M506">
            <v>0.26629245810740221</v>
          </cell>
          <cell r="N506">
            <v>0.2711444369925145</v>
          </cell>
          <cell r="O506">
            <v>0.27605155947548721</v>
          </cell>
          <cell r="P506">
            <v>0.28101324979672976</v>
          </cell>
          <cell r="Q506">
            <v>0.28602888569044854</v>
          </cell>
          <cell r="R506">
            <v>0.2910977980481203</v>
          </cell>
        </row>
        <row r="507">
          <cell r="A507" t="str">
            <v>CIMS.CAN.NU.Transportation Freight.Freight.Land.HeavyRailMarket share</v>
          </cell>
          <cell r="H507">
            <v>0.76156841162664801</v>
          </cell>
          <cell r="I507">
            <v>0.54331051414553022</v>
          </cell>
          <cell r="J507">
            <v>0.66207585998777785</v>
          </cell>
          <cell r="K507">
            <v>0.68639032787866805</v>
          </cell>
          <cell r="L507">
            <v>0.73850384752125908</v>
          </cell>
          <cell r="M507">
            <v>0.73370754189259779</v>
          </cell>
          <cell r="N507">
            <v>0.72885556300748544</v>
          </cell>
          <cell r="O507">
            <v>0.72394844052451279</v>
          </cell>
          <cell r="P507">
            <v>0.71898675020327019</v>
          </cell>
          <cell r="Q507">
            <v>0.71397111430955151</v>
          </cell>
          <cell r="R507">
            <v>0.7089022019518797</v>
          </cell>
        </row>
        <row r="508">
          <cell r="A508" t="str">
            <v>CIMS.CAN.NU.Transportation Freight.Freight.Land.Light MediumOutput</v>
          </cell>
          <cell r="H508">
            <v>18.062280800253905</v>
          </cell>
          <cell r="I508"/>
          <cell r="J508"/>
          <cell r="K508"/>
          <cell r="L508"/>
          <cell r="M508"/>
          <cell r="N508"/>
          <cell r="O508"/>
          <cell r="P508"/>
          <cell r="Q508"/>
          <cell r="R508"/>
        </row>
        <row r="509">
          <cell r="A509" t="str">
            <v>CIMS.CAN.NU.Transportation Freight.Freight.Land.Light MediumDiesel ExistingService requestedCIMS.CAN.NU.Transportation Freight.Diesel Blend</v>
          </cell>
          <cell r="H509">
            <v>8.019236191841717</v>
          </cell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</row>
        <row r="510">
          <cell r="A510" t="str">
            <v>CIMS.CAN.NU.Transportation Freight.Freight.Land.Light MediumDiesel StandardService requestedCIMS.CAN.NU.Transportation Freight.Diesel Blend</v>
          </cell>
          <cell r="H510">
            <v>6.8816861885125507</v>
          </cell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</row>
        <row r="511">
          <cell r="A511" t="str">
            <v>CIMS.CAN.NU.Transportation Freight.Freight.Land.Light MediumDiesel EfficientService requestedCIMS.CAN.NU.Transportation Freight.Diesel Blend</v>
          </cell>
          <cell r="H511">
            <v>6.0311066209151019</v>
          </cell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</row>
        <row r="512">
          <cell r="A512" t="str">
            <v>CIMS.CAN.NU.Transportation Freight.Freight.Land.Light MediumGasoline ExistingService requestedCIMS.CAN.NU.Transportation Freight.Gasoline Blend</v>
          </cell>
          <cell r="H512">
            <v>8.019236191841717</v>
          </cell>
          <cell r="I512"/>
          <cell r="J512"/>
          <cell r="K512"/>
          <cell r="L512"/>
          <cell r="M512"/>
          <cell r="N512"/>
          <cell r="O512"/>
          <cell r="P512"/>
          <cell r="Q512"/>
          <cell r="R512"/>
        </row>
        <row r="513">
          <cell r="A513" t="str">
            <v>CIMS.CAN.NU.Transportation Freight.Freight.Land.Light MediumGasoline StandardService requestedCIMS.CAN.NU.Transportation Freight.Gasoline Blend</v>
          </cell>
          <cell r="H513">
            <v>6.8816861885125507</v>
          </cell>
          <cell r="I513"/>
          <cell r="J513"/>
          <cell r="K513"/>
          <cell r="L513"/>
          <cell r="M513"/>
          <cell r="N513"/>
          <cell r="O513"/>
          <cell r="P513"/>
          <cell r="Q513"/>
          <cell r="R513"/>
        </row>
        <row r="514">
          <cell r="A514" t="str">
            <v>CIMS.CAN.NU.Transportation Freight.Freight.Land.Light MediumGasoline EfficientService requestedCIMS.CAN.NU.Transportation Freight.Gasoline Blend</v>
          </cell>
          <cell r="H514">
            <v>6.0311066209151019</v>
          </cell>
          <cell r="I514"/>
          <cell r="J514"/>
          <cell r="K514"/>
          <cell r="L514"/>
          <cell r="M514"/>
          <cell r="N514"/>
          <cell r="O514"/>
          <cell r="P514"/>
          <cell r="Q514"/>
          <cell r="R514"/>
        </row>
        <row r="515">
          <cell r="A515" t="str">
            <v>CIMS.CAN.NU.Transportation Freight.Freight.Land.Light MediumDiesel ExistingMarket share</v>
          </cell>
          <cell r="H515">
            <v>0.26462412975784894</v>
          </cell>
          <cell r="I515"/>
          <cell r="J515"/>
          <cell r="K515"/>
          <cell r="L515"/>
          <cell r="M515"/>
          <cell r="N515"/>
          <cell r="O515"/>
          <cell r="P515"/>
          <cell r="Q515"/>
          <cell r="R515"/>
        </row>
        <row r="516">
          <cell r="A516" t="str">
            <v>CIMS.CAN.NU.Transportation Freight.Freight.Land.Light MediumGasoline ExistingMarket share</v>
          </cell>
          <cell r="H516">
            <v>0.68695966244995621</v>
          </cell>
          <cell r="I516"/>
          <cell r="J516"/>
          <cell r="K516"/>
          <cell r="L516"/>
          <cell r="M516"/>
          <cell r="N516"/>
          <cell r="O516"/>
          <cell r="P516"/>
          <cell r="Q516"/>
          <cell r="R516"/>
        </row>
        <row r="517">
          <cell r="A517" t="str">
            <v>CIMS.CAN.NU.Transportation Freight.Freight.Land.Light MediumPropaneMarket share</v>
          </cell>
          <cell r="H517">
            <v>4.8050630580920954E-2</v>
          </cell>
          <cell r="I517"/>
          <cell r="J517"/>
          <cell r="K517"/>
          <cell r="L517"/>
          <cell r="M517"/>
          <cell r="N517"/>
          <cell r="O517"/>
          <cell r="P517"/>
          <cell r="Q517"/>
          <cell r="R517"/>
        </row>
        <row r="518">
          <cell r="A518" t="str">
            <v>CIMS.CAN.NU.Transportation Freight.Freight.Land.Heavy.TrucksOutput</v>
          </cell>
          <cell r="H518">
            <v>593.0729841188803</v>
          </cell>
          <cell r="I518"/>
          <cell r="J518"/>
          <cell r="K518"/>
          <cell r="L518"/>
          <cell r="M518"/>
          <cell r="N518"/>
          <cell r="O518"/>
          <cell r="P518"/>
          <cell r="Q518"/>
          <cell r="R518"/>
        </row>
        <row r="519">
          <cell r="A519" t="str">
            <v>CIMS.CAN.NU.Transportation Freight.Freight.Land.Heavy.TrucksDiesel ExistingService requestedCIMS.CAN.NU.Transportation Freight.Diesel Blend</v>
          </cell>
          <cell r="H519">
            <v>2.0308199896894732</v>
          </cell>
          <cell r="I519"/>
          <cell r="J519"/>
          <cell r="K519"/>
          <cell r="L519"/>
          <cell r="M519"/>
          <cell r="N519"/>
          <cell r="O519"/>
          <cell r="P519"/>
          <cell r="Q519"/>
          <cell r="R519"/>
        </row>
        <row r="520">
          <cell r="A520" t="str">
            <v>CIMS.CAN.NU.Transportation Freight.Freight.Land.Heavy.TrucksDiesel StandardService requestedCIMS.CAN.NU.Transportation Freight.Diesel Blend</v>
          </cell>
          <cell r="H520">
            <v>1.9435644333557149</v>
          </cell>
          <cell r="I520"/>
          <cell r="J520"/>
          <cell r="K520"/>
          <cell r="L520"/>
          <cell r="M520"/>
          <cell r="N520"/>
          <cell r="O520"/>
          <cell r="P520"/>
          <cell r="Q520"/>
          <cell r="R520"/>
        </row>
        <row r="521">
          <cell r="A521" t="str">
            <v>CIMS.CAN.NU.Transportation Freight.Freight.Land.Heavy.TrucksDiesel EfficientService requestedCIMS.CAN.NU.Transportation Freight.Diesel Blend</v>
          </cell>
          <cell r="H521">
            <v>2.183603520961229</v>
          </cell>
          <cell r="I521"/>
          <cell r="J521"/>
          <cell r="K521"/>
          <cell r="L521"/>
          <cell r="M521"/>
          <cell r="N521"/>
          <cell r="O521"/>
          <cell r="P521"/>
          <cell r="Q521"/>
          <cell r="R521"/>
        </row>
        <row r="522">
          <cell r="A522" t="str">
            <v>CIMS.CAN.NU.Transportation Freight.Freight.Land.Heavy.TrucksDiesel ExistingMarket share</v>
          </cell>
          <cell r="H522">
            <v>1</v>
          </cell>
          <cell r="I522"/>
          <cell r="J522"/>
          <cell r="K522"/>
          <cell r="L522"/>
          <cell r="M522"/>
          <cell r="N522"/>
          <cell r="O522"/>
          <cell r="P522"/>
          <cell r="Q522"/>
          <cell r="R522"/>
        </row>
        <row r="523">
          <cell r="A523" t="str">
            <v>CIMS.CAN.NU.Transportation Freight.Freight.Land.Heavy.RailDiesel ExistingService requestedCIMS.Generic Fuels.Diesel</v>
          </cell>
          <cell r="H523">
            <v>0.25272353811187831</v>
          </cell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</row>
        <row r="524">
          <cell r="A524" t="str">
            <v>CIMS.CAN.NU.Transportation Freight.Freight.Land.Heavy.RailDiesel StandardService requestedCIMS.Generic Fuels.Diesel</v>
          </cell>
          <cell r="H524">
            <v>0.23774170951439244</v>
          </cell>
          <cell r="I524"/>
          <cell r="J524"/>
          <cell r="K524"/>
          <cell r="L524"/>
          <cell r="M524"/>
          <cell r="N524"/>
          <cell r="O524"/>
          <cell r="P524"/>
          <cell r="Q524"/>
          <cell r="R524"/>
        </row>
        <row r="525">
          <cell r="A525" t="str">
            <v>CIMS.CAN.NU.Transportation Freight.Freight.Land.Heavy.RailDiesel EfficientService requestedCIMS.Generic Fuels.Diesel</v>
          </cell>
          <cell r="H525">
            <v>0.21527002163085715</v>
          </cell>
          <cell r="I525"/>
          <cell r="J525"/>
          <cell r="K525"/>
          <cell r="L525"/>
          <cell r="M525"/>
          <cell r="N525"/>
          <cell r="O525"/>
          <cell r="P525"/>
          <cell r="Q525"/>
          <cell r="R525"/>
        </row>
        <row r="526">
          <cell r="A526" t="str">
            <v>CIMS.CAN.NU.Transportation Freight.Freight.Land.Heavy.RailDiesel ExistingMarket share</v>
          </cell>
          <cell r="H526">
            <v>1</v>
          </cell>
          <cell r="I526"/>
          <cell r="J526"/>
          <cell r="K526"/>
          <cell r="L526"/>
          <cell r="M526"/>
          <cell r="N526"/>
          <cell r="O526"/>
          <cell r="P526"/>
          <cell r="Q526"/>
          <cell r="R526"/>
        </row>
        <row r="527">
          <cell r="A527" t="str">
            <v>CIMS.CAN.NU.Transportation Freight.Freight.MarineDiesel ExistingService requestedCIMS.Generic Fuels.Diesel</v>
          </cell>
          <cell r="H527">
            <v>0.51414971092499251</v>
          </cell>
          <cell r="I527"/>
          <cell r="J527"/>
          <cell r="K527"/>
          <cell r="L527"/>
          <cell r="M527"/>
          <cell r="N527"/>
          <cell r="O527"/>
          <cell r="P527"/>
          <cell r="Q527"/>
          <cell r="R527"/>
        </row>
        <row r="528">
          <cell r="A528" t="str">
            <v>CIMS.CAN.NU.Transportation Freight.Freight.MarineDiesel StandardService requestedCIMS.Generic Fuels.Diesel</v>
          </cell>
          <cell r="H528">
            <v>0.44253033618460308</v>
          </cell>
          <cell r="I528"/>
          <cell r="J528"/>
          <cell r="K528"/>
          <cell r="L528"/>
          <cell r="M528"/>
          <cell r="N528"/>
          <cell r="O528"/>
          <cell r="P528"/>
          <cell r="Q528"/>
          <cell r="R528"/>
        </row>
        <row r="529">
          <cell r="A529" t="str">
            <v>CIMS.CAN.NU.Transportation Freight.Freight.MarineDiesel EfficientService requestedCIMS.Generic Fuels.Diesel</v>
          </cell>
          <cell r="H529">
            <v>0.35272564406771584</v>
          </cell>
          <cell r="I529"/>
          <cell r="J529"/>
          <cell r="K529"/>
          <cell r="L529"/>
          <cell r="M529"/>
          <cell r="N529"/>
          <cell r="O529"/>
          <cell r="P529"/>
          <cell r="Q529"/>
          <cell r="R529"/>
        </row>
        <row r="530">
          <cell r="A530" t="str">
            <v>CIMS.CAN.NU.Transportation Freight.Freight.MarineFuel Oil ExistingService requestedCIMS.Generic Fuels.Fuel Oil</v>
          </cell>
          <cell r="H530">
            <v>0.51414971092499251</v>
          </cell>
          <cell r="I530"/>
          <cell r="J530"/>
          <cell r="K530"/>
          <cell r="L530"/>
          <cell r="M530"/>
          <cell r="N530"/>
          <cell r="O530"/>
          <cell r="P530"/>
          <cell r="Q530"/>
          <cell r="R530"/>
        </row>
        <row r="531">
          <cell r="A531" t="str">
            <v>CIMS.CAN.NU.Transportation Freight.Freight.MarineFuel Oil StandardService requestedCIMS.Generic Fuels.Fuel Oil</v>
          </cell>
          <cell r="H531">
            <v>0.44253033618460308</v>
          </cell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</row>
        <row r="532">
          <cell r="A532" t="str">
            <v>CIMS.CAN.NU.Transportation Freight.Freight.MarineFuel Oil EfficientService requestedCIMS.Generic Fuels.Fuel Oil</v>
          </cell>
          <cell r="H532">
            <v>0.35272564406771584</v>
          </cell>
          <cell r="I532"/>
          <cell r="J532"/>
          <cell r="K532"/>
          <cell r="L532"/>
          <cell r="M532"/>
          <cell r="N532"/>
          <cell r="O532"/>
          <cell r="P532"/>
          <cell r="Q532"/>
          <cell r="R532"/>
        </row>
        <row r="533">
          <cell r="A533" t="str">
            <v>CIMS.CAN.NU.Transportation Freight.Freight.MarineDiesel ExistingMarket share</v>
          </cell>
          <cell r="H533">
            <v>0.43000898472596588</v>
          </cell>
          <cell r="I533"/>
          <cell r="J533"/>
          <cell r="K533"/>
          <cell r="L533"/>
          <cell r="M533"/>
          <cell r="N533"/>
          <cell r="O533"/>
          <cell r="P533"/>
          <cell r="Q533"/>
          <cell r="R533"/>
        </row>
        <row r="534">
          <cell r="A534" t="str">
            <v>CIMS.CAN.NU.Transportation Freight.Freight.MarineFuel Oil ExistingMarket share</v>
          </cell>
          <cell r="H534">
            <v>0.56999101527403417</v>
          </cell>
          <cell r="I534"/>
          <cell r="J534"/>
          <cell r="K534"/>
          <cell r="L534"/>
          <cell r="M534"/>
          <cell r="N534"/>
          <cell r="O534"/>
          <cell r="P534"/>
          <cell r="Q534"/>
          <cell r="R534"/>
        </row>
        <row r="535">
          <cell r="H535"/>
          <cell r="I535"/>
          <cell r="J535"/>
          <cell r="K535"/>
          <cell r="L535"/>
          <cell r="M535"/>
          <cell r="N535"/>
          <cell r="O535"/>
          <cell r="P535"/>
          <cell r="Q535"/>
          <cell r="R535"/>
        </row>
        <row r="536">
          <cell r="A536" t="str">
            <v>CIMS.CAN.ATService requestedCIMS.CAN.AT.Transportation Freight</v>
          </cell>
          <cell r="H536">
            <v>100823994.2198936</v>
          </cell>
          <cell r="I536">
            <v>98623824.604530409</v>
          </cell>
          <cell r="J536">
            <v>83514780.586416721</v>
          </cell>
          <cell r="K536">
            <v>68733187.573906675</v>
          </cell>
          <cell r="L536">
            <v>67804314.516876638</v>
          </cell>
          <cell r="M536">
            <v>70323994.876170635</v>
          </cell>
          <cell r="N536">
            <v>73026857.37090908</v>
          </cell>
          <cell r="O536">
            <v>75927151.547625065</v>
          </cell>
          <cell r="P536">
            <v>79040303.875182733</v>
          </cell>
          <cell r="Q536">
            <v>82383019.94518587</v>
          </cell>
          <cell r="R536">
            <v>85973395.912857398</v>
          </cell>
        </row>
        <row r="537">
          <cell r="A537" t="str">
            <v>CIMS.CAN.AT.Transportation FreightService requestedCIMS.CAN.AT.Transportation Freight.Freight</v>
          </cell>
          <cell r="H537">
            <v>1</v>
          </cell>
          <cell r="I537">
            <v>1</v>
          </cell>
          <cell r="J537">
            <v>1</v>
          </cell>
          <cell r="K537">
            <v>1</v>
          </cell>
          <cell r="L537">
            <v>1</v>
          </cell>
          <cell r="M537">
            <v>1</v>
          </cell>
          <cell r="N537">
            <v>1</v>
          </cell>
          <cell r="O537">
            <v>1</v>
          </cell>
          <cell r="P537">
            <v>1</v>
          </cell>
          <cell r="Q537">
            <v>1</v>
          </cell>
          <cell r="R537">
            <v>1</v>
          </cell>
        </row>
        <row r="538">
          <cell r="A538" t="str">
            <v>CIMS.CAN.AT.Transportation FreightService requestedCIMS.CAN.AT.Transportation Freight.Off Road</v>
          </cell>
          <cell r="H538">
            <v>9.7000000000000003E-2</v>
          </cell>
          <cell r="I538">
            <v>9.7000000000000003E-2</v>
          </cell>
          <cell r="J538">
            <v>9.7000000000000003E-2</v>
          </cell>
          <cell r="K538">
            <v>9.7000000000000003E-2</v>
          </cell>
          <cell r="L538">
            <v>9.7000000000000003E-2</v>
          </cell>
          <cell r="M538">
            <v>9.7000000000000003E-2</v>
          </cell>
          <cell r="N538">
            <v>9.7000000000000003E-2</v>
          </cell>
          <cell r="O538">
            <v>9.7000000000000003E-2</v>
          </cell>
          <cell r="P538">
            <v>9.7000000000000003E-2</v>
          </cell>
          <cell r="Q538">
            <v>9.7000000000000003E-2</v>
          </cell>
          <cell r="R538">
            <v>9.7000000000000003E-2</v>
          </cell>
        </row>
        <row r="539">
          <cell r="A539" t="str">
            <v>CIMS.CAN.AT.Transportation Freight.FreightService requestedCIMS.CAN.AT.Transportation Freight.Freight.Land</v>
          </cell>
          <cell r="H539">
            <v>0.36080498606230271</v>
          </cell>
          <cell r="I539">
            <v>0.43313527840657767</v>
          </cell>
          <cell r="J539">
            <v>0.47981327355746384</v>
          </cell>
          <cell r="K539">
            <v>0.53446630483001711</v>
          </cell>
          <cell r="L539">
            <v>0.54627697026756838</v>
          </cell>
          <cell r="M539">
            <v>0.56236486501018534</v>
          </cell>
          <cell r="N539">
            <v>0.57838743727550679</v>
          </cell>
          <cell r="O539">
            <v>0.59431089178953356</v>
          </cell>
          <cell r="P539">
            <v>0.61010194016987263</v>
          </cell>
          <cell r="Q539">
            <v>0.62572808104923738</v>
          </cell>
          <cell r="R539">
            <v>0.6411578694870449</v>
          </cell>
        </row>
        <row r="540">
          <cell r="A540" t="str">
            <v>CIMS.CAN.AT.Transportation Freight.FreightService requestedCIMS.CAN.AT.Transportation Freight.Freight.Marine</v>
          </cell>
          <cell r="H540">
            <v>0.63778694779652267</v>
          </cell>
          <cell r="I540">
            <v>0.56492680974418241</v>
          </cell>
          <cell r="J540">
            <v>0.51810668740096433</v>
          </cell>
          <cell r="K540">
            <v>0.46357426089814824</v>
          </cell>
          <cell r="L540">
            <v>0.45145746653617158</v>
          </cell>
          <cell r="M540">
            <v>0.43528192768217405</v>
          </cell>
          <cell r="N540">
            <v>0.41917131797876006</v>
          </cell>
          <cell r="O540">
            <v>0.40315965274702004</v>
          </cell>
          <cell r="P540">
            <v>0.38728044492782027</v>
          </cell>
          <cell r="Q540">
            <v>0.37156642318256816</v>
          </cell>
          <cell r="R540">
            <v>0.35604926066940457</v>
          </cell>
        </row>
        <row r="541">
          <cell r="A541" t="str">
            <v>CIMS.CAN.AT.Transportation Freight.FreightService requestedCIMS.CAN.AT.Transportation Freight.Freight.Air</v>
          </cell>
          <cell r="H541">
            <v>1.4080661411745928E-3</v>
          </cell>
          <cell r="I541">
            <v>1.9379118492400278E-3</v>
          </cell>
          <cell r="J541">
            <v>2.0800390415719183E-3</v>
          </cell>
          <cell r="K541">
            <v>1.9594342718345808E-3</v>
          </cell>
          <cell r="L541">
            <v>2.2655631962600151E-3</v>
          </cell>
          <cell r="M541">
            <v>2.3532073076406724E-3</v>
          </cell>
          <cell r="N541">
            <v>2.4412447457333466E-3</v>
          </cell>
          <cell r="O541">
            <v>2.529455463446345E-3</v>
          </cell>
          <cell r="P541">
            <v>2.6176149023070406E-3</v>
          </cell>
          <cell r="Q541">
            <v>2.7054957681944668E-3</v>
          </cell>
          <cell r="R541">
            <v>2.7928698435504334E-3</v>
          </cell>
        </row>
        <row r="542">
          <cell r="A542" t="str">
            <v>CIMS.CAN.AT.Transportation Freight.Freight.LandService requestedCIMS.CAN.AT.Transportation Freight.Freight.Land.Light Medium</v>
          </cell>
          <cell r="H542">
            <v>7.14191323097777E-2</v>
          </cell>
          <cell r="I542">
            <v>6.9763735081475792E-2</v>
          </cell>
          <cell r="J542">
            <v>8.905145986907162E-2</v>
          </cell>
          <cell r="K542">
            <v>0.11122461006474918</v>
          </cell>
          <cell r="L542">
            <v>0.1243236721005898</v>
          </cell>
          <cell r="M542">
            <v>0.12855921055545516</v>
          </cell>
          <cell r="N542">
            <v>0.13289979333501717</v>
          </cell>
          <cell r="O542">
            <v>0.13734594143455961</v>
          </cell>
          <cell r="P542">
            <v>0.14189806687072964</v>
          </cell>
          <cell r="Q542">
            <v>0.14655646856615342</v>
          </cell>
          <cell r="R542">
            <v>0.15132132843529492</v>
          </cell>
        </row>
        <row r="543">
          <cell r="A543" t="str">
            <v>CIMS.CAN.AT.Transportation Freight.Freight.LandService requestedCIMS.CAN.AT.Transportation Freight.Freight.Land.Heavy</v>
          </cell>
          <cell r="H543">
            <v>0.9285808676902223</v>
          </cell>
          <cell r="I543">
            <v>0.93023626491852418</v>
          </cell>
          <cell r="J543">
            <v>0.91094854013092841</v>
          </cell>
          <cell r="K543">
            <v>0.88877538993525074</v>
          </cell>
          <cell r="L543">
            <v>0.8756763278994103</v>
          </cell>
          <cell r="M543">
            <v>0.87144078944454473</v>
          </cell>
          <cell r="N543">
            <v>0.86710020666498278</v>
          </cell>
          <cell r="O543">
            <v>0.86265405856544031</v>
          </cell>
          <cell r="P543">
            <v>0.85810193312927041</v>
          </cell>
          <cell r="Q543">
            <v>0.85344353143384655</v>
          </cell>
          <cell r="R543">
            <v>0.848678671564705</v>
          </cell>
        </row>
        <row r="544">
          <cell r="A544" t="str">
            <v>CIMS.CAN.AT.Transportation Freight.Freight.Land.HeavyTrucksMarket share</v>
          </cell>
          <cell r="H544">
            <v>0.55596568786138412</v>
          </cell>
          <cell r="I544">
            <v>0.46233176668618597</v>
          </cell>
          <cell r="J544">
            <v>0.36629537327359735</v>
          </cell>
          <cell r="K544">
            <v>0.48456986776529848</v>
          </cell>
          <cell r="L544">
            <v>0.43888018122492756</v>
          </cell>
          <cell r="M544">
            <v>0.44496967574408458</v>
          </cell>
          <cell r="N544">
            <v>0.45107574045702076</v>
          </cell>
          <cell r="O544">
            <v>0.45719657462181168</v>
          </cell>
          <cell r="P544">
            <v>0.46333035975204956</v>
          </cell>
          <cell r="Q544">
            <v>0.46947526174847493</v>
          </cell>
          <cell r="R544">
            <v>0.47562943307043509</v>
          </cell>
        </row>
        <row r="545">
          <cell r="A545" t="str">
            <v>CIMS.CAN.AT.Transportation Freight.Freight.Land.HeavyRailMarket share</v>
          </cell>
          <cell r="H545">
            <v>0.44403431213861588</v>
          </cell>
          <cell r="I545">
            <v>0.53766823331381397</v>
          </cell>
          <cell r="J545">
            <v>0.63370462672640271</v>
          </cell>
          <cell r="K545">
            <v>0.51543013223470147</v>
          </cell>
          <cell r="L545">
            <v>0.56111981877507233</v>
          </cell>
          <cell r="M545">
            <v>0.55503032425591536</v>
          </cell>
          <cell r="N545">
            <v>0.5489242595429793</v>
          </cell>
          <cell r="O545">
            <v>0.54280342537818826</v>
          </cell>
          <cell r="P545">
            <v>0.5366696402479505</v>
          </cell>
          <cell r="Q545">
            <v>0.53052473825152502</v>
          </cell>
          <cell r="R545">
            <v>0.52437056692956485</v>
          </cell>
        </row>
        <row r="546">
          <cell r="A546" t="str">
            <v>CIMS.CAN.AT.Transportation Freight.Freight.Land.Light MediumOutput</v>
          </cell>
          <cell r="H546">
            <v>18.062280800253905</v>
          </cell>
          <cell r="I546"/>
          <cell r="J546"/>
          <cell r="K546"/>
          <cell r="L546"/>
          <cell r="M546"/>
          <cell r="N546"/>
          <cell r="O546"/>
          <cell r="P546"/>
          <cell r="Q546"/>
          <cell r="R546"/>
        </row>
        <row r="547">
          <cell r="A547" t="str">
            <v>CIMS.CAN.AT.Transportation Freight.Freight.Land.Light MediumDiesel ExistingService requestedCIMS.CAN.AT.Transportation Freight.Diesel Blend</v>
          </cell>
          <cell r="H547">
            <v>8.1210659058421335</v>
          </cell>
          <cell r="I547"/>
          <cell r="J547"/>
          <cell r="K547"/>
          <cell r="L547"/>
          <cell r="M547"/>
          <cell r="N547"/>
          <cell r="O547"/>
          <cell r="P547"/>
          <cell r="Q547"/>
          <cell r="R547"/>
        </row>
        <row r="548">
          <cell r="A548" t="str">
            <v>CIMS.CAN.AT.Transportation Freight.Freight.Land.Light MediumDiesel StandardService requestedCIMS.CAN.AT.Transportation Freight.Diesel Blend</v>
          </cell>
          <cell r="H548">
            <v>7.0533985679297144</v>
          </cell>
          <cell r="I548"/>
          <cell r="J548"/>
          <cell r="K548"/>
          <cell r="L548"/>
          <cell r="M548"/>
          <cell r="N548"/>
          <cell r="O548"/>
          <cell r="P548"/>
          <cell r="Q548"/>
          <cell r="R548"/>
        </row>
        <row r="549">
          <cell r="A549" t="str">
            <v>CIMS.CAN.AT.Transportation Freight.Freight.Land.Light MediumDiesel EfficientService requestedCIMS.CAN.AT.Transportation Freight.Diesel Blend</v>
          </cell>
          <cell r="H549">
            <v>6.1946530371319017</v>
          </cell>
          <cell r="I549"/>
          <cell r="J549"/>
          <cell r="K549"/>
          <cell r="L549"/>
          <cell r="M549"/>
          <cell r="N549"/>
          <cell r="O549"/>
          <cell r="P549"/>
          <cell r="Q549"/>
          <cell r="R549"/>
        </row>
        <row r="550">
          <cell r="A550" t="str">
            <v>CIMS.CAN.AT.Transportation Freight.Freight.Land.Light MediumGasoline ExistingService requestedCIMS.CAN.AT.Transportation Freight.Gasoline Blend</v>
          </cell>
          <cell r="H550">
            <v>8.1210659058421335</v>
          </cell>
          <cell r="I550"/>
          <cell r="J550"/>
          <cell r="K550"/>
          <cell r="L550"/>
          <cell r="M550"/>
          <cell r="N550"/>
          <cell r="O550"/>
          <cell r="P550"/>
          <cell r="Q550"/>
          <cell r="R550"/>
        </row>
        <row r="551">
          <cell r="A551" t="str">
            <v>CIMS.CAN.AT.Transportation Freight.Freight.Land.Light MediumGasoline StandardService requestedCIMS.CAN.AT.Transportation Freight.Gasoline Blend</v>
          </cell>
          <cell r="H551">
            <v>7.0533985679297144</v>
          </cell>
          <cell r="I551"/>
          <cell r="J551"/>
          <cell r="K551"/>
          <cell r="L551"/>
          <cell r="M551"/>
          <cell r="N551"/>
          <cell r="O551"/>
          <cell r="P551"/>
          <cell r="Q551"/>
          <cell r="R551"/>
        </row>
        <row r="552">
          <cell r="A552" t="str">
            <v>CIMS.CAN.AT.Transportation Freight.Freight.Land.Light MediumGasoline EfficientService requestedCIMS.CAN.AT.Transportation Freight.Gasoline Blend</v>
          </cell>
          <cell r="H552">
            <v>6.1946530371319017</v>
          </cell>
          <cell r="I552"/>
          <cell r="J552"/>
          <cell r="K552"/>
          <cell r="L552"/>
          <cell r="M552"/>
          <cell r="N552"/>
          <cell r="O552"/>
          <cell r="P552"/>
          <cell r="Q552"/>
          <cell r="R552"/>
        </row>
        <row r="553">
          <cell r="A553" t="str">
            <v>CIMS.CAN.AT.Transportation Freight.Freight.Land.Light MediumDiesel ExistingMarket share</v>
          </cell>
          <cell r="H553">
            <v>0.31015855885830229</v>
          </cell>
          <cell r="I553"/>
          <cell r="J553"/>
          <cell r="K553"/>
          <cell r="L553"/>
          <cell r="M553"/>
          <cell r="N553"/>
          <cell r="O553"/>
          <cell r="P553"/>
          <cell r="Q553"/>
          <cell r="R553"/>
        </row>
        <row r="554">
          <cell r="A554" t="str">
            <v>CIMS.CAN.AT.Transportation Freight.Freight.Land.Light MediumGasoline ExistingMarket share</v>
          </cell>
          <cell r="H554">
            <v>0.68518475072757823</v>
          </cell>
          <cell r="I554"/>
          <cell r="J554"/>
          <cell r="K554"/>
          <cell r="L554"/>
          <cell r="M554"/>
          <cell r="N554"/>
          <cell r="O554"/>
          <cell r="P554"/>
          <cell r="Q554"/>
          <cell r="R554"/>
        </row>
        <row r="555">
          <cell r="A555" t="str">
            <v>CIMS.CAN.AT.Transportation Freight.Freight.Land.Light MediumPropaneMarket share</v>
          </cell>
          <cell r="H555">
            <v>4.6566904141194616E-3</v>
          </cell>
          <cell r="I555"/>
          <cell r="J555"/>
          <cell r="K555"/>
          <cell r="L555"/>
          <cell r="M555"/>
          <cell r="N555"/>
          <cell r="O555"/>
          <cell r="P555"/>
          <cell r="Q555"/>
          <cell r="R555"/>
        </row>
        <row r="556">
          <cell r="A556" t="str">
            <v>CIMS.CAN.AT.Transportation Freight.Freight.Land.Heavy.TrucksOutput</v>
          </cell>
          <cell r="H556">
            <v>593.0729841188803</v>
          </cell>
          <cell r="I556"/>
          <cell r="J556"/>
          <cell r="K556"/>
          <cell r="L556"/>
          <cell r="M556"/>
          <cell r="N556"/>
          <cell r="O556"/>
          <cell r="P556"/>
          <cell r="Q556"/>
          <cell r="R556"/>
        </row>
        <row r="557">
          <cell r="A557" t="str">
            <v>CIMS.CAN.AT.Transportation Freight.Freight.Land.Heavy.TrucksDiesel ExistingService requestedCIMS.CAN.AT.Transportation Freight.Diesel Blend</v>
          </cell>
          <cell r="H557">
            <v>2.0471874903597902</v>
          </cell>
          <cell r="I557"/>
          <cell r="J557"/>
          <cell r="K557"/>
          <cell r="L557"/>
          <cell r="M557"/>
          <cell r="N557"/>
          <cell r="O557"/>
          <cell r="P557"/>
          <cell r="Q557"/>
          <cell r="R557"/>
        </row>
        <row r="558">
          <cell r="A558" t="str">
            <v>CIMS.CAN.AT.Transportation Freight.Freight.Land.Heavy.TrucksDiesel StandardService requestedCIMS.CAN.AT.Transportation Freight.Diesel Blend</v>
          </cell>
          <cell r="H558">
            <v>1.9574420394582355</v>
          </cell>
          <cell r="I558"/>
          <cell r="J558"/>
          <cell r="K558"/>
          <cell r="L558"/>
          <cell r="M558"/>
          <cell r="N558"/>
          <cell r="O558"/>
          <cell r="P558"/>
          <cell r="Q558"/>
          <cell r="R558"/>
        </row>
        <row r="559">
          <cell r="A559" t="str">
            <v>CIMS.CAN.AT.Transportation Freight.Freight.Land.Heavy.TrucksDiesel EfficientService requestedCIMS.CAN.AT.Transportation Freight.Diesel Blend</v>
          </cell>
          <cell r="H559">
            <v>1.9361931932657692</v>
          </cell>
          <cell r="I559"/>
          <cell r="J559"/>
          <cell r="K559"/>
          <cell r="L559"/>
          <cell r="M559"/>
          <cell r="N559"/>
          <cell r="O559"/>
          <cell r="P559"/>
          <cell r="Q559"/>
          <cell r="R559"/>
        </row>
        <row r="560">
          <cell r="A560" t="str">
            <v>CIMS.CAN.AT.Transportation Freight.Freight.Land.Heavy.TrucksDiesel ExistingMarket share</v>
          </cell>
          <cell r="H560">
            <v>1</v>
          </cell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</row>
        <row r="561">
          <cell r="A561" t="str">
            <v>CIMS.CAN.AT.Transportation Freight.Freight.Land.Heavy.RailDiesel ExistingService requestedCIMS.Generic Fuels.Diesel</v>
          </cell>
          <cell r="H561">
            <v>0.25272353811187831</v>
          </cell>
          <cell r="I561"/>
          <cell r="J561"/>
          <cell r="K561"/>
          <cell r="L561"/>
          <cell r="M561"/>
          <cell r="N561"/>
          <cell r="O561"/>
          <cell r="P561"/>
          <cell r="Q561"/>
          <cell r="R561"/>
        </row>
        <row r="562">
          <cell r="A562" t="str">
            <v>CIMS.CAN.AT.Transportation Freight.Freight.Land.Heavy.RailDiesel StandardService requestedCIMS.Generic Fuels.Diesel</v>
          </cell>
          <cell r="H562">
            <v>0.23774170951439241</v>
          </cell>
          <cell r="I562"/>
          <cell r="J562"/>
          <cell r="K562"/>
          <cell r="L562"/>
          <cell r="M562"/>
          <cell r="N562"/>
          <cell r="O562"/>
          <cell r="P562"/>
          <cell r="Q562"/>
          <cell r="R562"/>
        </row>
        <row r="563">
          <cell r="A563" t="str">
            <v>CIMS.CAN.AT.Transportation Freight.Freight.Land.Heavy.RailDiesel EfficientService requestedCIMS.Generic Fuels.Diesel</v>
          </cell>
          <cell r="H563">
            <v>0.21527002163085715</v>
          </cell>
          <cell r="I563"/>
          <cell r="J563"/>
          <cell r="K563"/>
          <cell r="L563"/>
          <cell r="M563"/>
          <cell r="N563"/>
          <cell r="O563"/>
          <cell r="P563"/>
          <cell r="Q563"/>
          <cell r="R563"/>
        </row>
        <row r="564">
          <cell r="A564" t="str">
            <v>CIMS.CAN.AT.Transportation Freight.Freight.Land.Heavy.RailDiesel ExistingMarket share</v>
          </cell>
          <cell r="H564">
            <v>1</v>
          </cell>
          <cell r="I564"/>
          <cell r="J564"/>
          <cell r="K564"/>
          <cell r="L564"/>
          <cell r="M564"/>
          <cell r="N564"/>
          <cell r="O564"/>
          <cell r="P564"/>
          <cell r="Q564"/>
          <cell r="R564"/>
        </row>
        <row r="565">
          <cell r="A565" t="str">
            <v>CIMS.CAN.AT.Transportation Freight.Freight.MarineDiesel ExistingService requestedCIMS.Generic Fuels.Diesel</v>
          </cell>
          <cell r="H565">
            <v>0.51414971092499251</v>
          </cell>
          <cell r="I565"/>
          <cell r="J565"/>
          <cell r="K565"/>
          <cell r="L565"/>
          <cell r="M565"/>
          <cell r="N565"/>
          <cell r="O565"/>
          <cell r="P565"/>
          <cell r="Q565"/>
          <cell r="R565"/>
        </row>
        <row r="566">
          <cell r="A566" t="str">
            <v>CIMS.CAN.AT.Transportation Freight.Freight.MarineDiesel StandardService requestedCIMS.Generic Fuels.Diesel</v>
          </cell>
          <cell r="H566">
            <v>0.44253033618460313</v>
          </cell>
          <cell r="I566"/>
          <cell r="J566"/>
          <cell r="K566"/>
          <cell r="L566"/>
          <cell r="M566"/>
          <cell r="N566"/>
          <cell r="O566"/>
          <cell r="P566"/>
          <cell r="Q566"/>
          <cell r="R566"/>
        </row>
        <row r="567">
          <cell r="A567" t="str">
            <v>CIMS.CAN.AT.Transportation Freight.Freight.MarineDiesel EfficientService requestedCIMS.Generic Fuels.Diesel</v>
          </cell>
          <cell r="H567">
            <v>0.35272564406771584</v>
          </cell>
          <cell r="I567"/>
          <cell r="J567"/>
          <cell r="K567"/>
          <cell r="L567"/>
          <cell r="M567"/>
          <cell r="N567"/>
          <cell r="O567"/>
          <cell r="P567"/>
          <cell r="Q567"/>
          <cell r="R567"/>
        </row>
        <row r="568">
          <cell r="A568" t="str">
            <v>CIMS.CAN.AT.Transportation Freight.Freight.MarineFuel Oil ExistingService requestedCIMS.Generic Fuels.Fuel Oil</v>
          </cell>
          <cell r="H568">
            <v>0.51414971092499251</v>
          </cell>
          <cell r="I568"/>
          <cell r="J568"/>
          <cell r="K568"/>
          <cell r="L568"/>
          <cell r="M568"/>
          <cell r="N568"/>
          <cell r="O568"/>
          <cell r="P568"/>
          <cell r="Q568"/>
          <cell r="R568"/>
        </row>
        <row r="569">
          <cell r="A569" t="str">
            <v>CIMS.CAN.AT.Transportation Freight.Freight.MarineFuel Oil StandardService requestedCIMS.Generic Fuels.Fuel Oil</v>
          </cell>
          <cell r="H569">
            <v>0.44253033618460313</v>
          </cell>
          <cell r="I569"/>
          <cell r="J569"/>
          <cell r="K569"/>
          <cell r="L569"/>
          <cell r="M569"/>
          <cell r="N569"/>
          <cell r="O569"/>
          <cell r="P569"/>
          <cell r="Q569"/>
          <cell r="R569"/>
        </row>
        <row r="570">
          <cell r="A570" t="str">
            <v>CIMS.CAN.AT.Transportation Freight.Freight.MarineFuel Oil EfficientService requestedCIMS.Generic Fuels.Fuel Oil</v>
          </cell>
          <cell r="H570">
            <v>0.35272564406771584</v>
          </cell>
          <cell r="I570"/>
          <cell r="J570"/>
          <cell r="K570"/>
          <cell r="L570"/>
          <cell r="M570"/>
          <cell r="N570"/>
          <cell r="O570"/>
          <cell r="P570"/>
          <cell r="Q570"/>
          <cell r="R570"/>
        </row>
        <row r="571">
          <cell r="A571" t="str">
            <v>CIMS.CAN.AT.Transportation Freight.Freight.MarineDiesel ExistingMarket share</v>
          </cell>
          <cell r="H571">
            <v>0.6583388784707519</v>
          </cell>
          <cell r="I571"/>
          <cell r="J571"/>
          <cell r="K571"/>
          <cell r="L571"/>
          <cell r="M571"/>
          <cell r="N571"/>
          <cell r="O571"/>
          <cell r="P571"/>
          <cell r="Q571"/>
          <cell r="R571"/>
        </row>
        <row r="572">
          <cell r="A572" t="str">
            <v>CIMS.CAN.AT.Transportation Freight.Freight.MarineFuel Oil ExistingMarket share</v>
          </cell>
          <cell r="H572">
            <v>0.3416611215292481</v>
          </cell>
          <cell r="I572"/>
          <cell r="J572"/>
          <cell r="K572"/>
          <cell r="L572"/>
          <cell r="M572"/>
          <cell r="N572"/>
          <cell r="O572"/>
          <cell r="P572"/>
          <cell r="Q572"/>
          <cell r="R572"/>
        </row>
        <row r="573">
          <cell r="H573"/>
          <cell r="I573"/>
          <cell r="J573"/>
          <cell r="K573"/>
          <cell r="L573"/>
          <cell r="M573"/>
          <cell r="N573"/>
          <cell r="O573"/>
          <cell r="P573"/>
          <cell r="Q573"/>
          <cell r="R573"/>
        </row>
        <row r="574">
          <cell r="A574" t="str">
            <v>CIMS.CAN.TRService requestedCIMS.CAN.TR.Transportation Freight</v>
          </cell>
          <cell r="H574">
            <v>153699484.93565804</v>
          </cell>
          <cell r="I574">
            <v>155809946.85327098</v>
          </cell>
          <cell r="J574">
            <v>139163318.57016891</v>
          </cell>
          <cell r="K574">
            <v>150629340.24108514</v>
          </cell>
          <cell r="L574">
            <v>176304425.99158394</v>
          </cell>
          <cell r="M574">
            <v>182529419.77023131</v>
          </cell>
          <cell r="N574">
            <v>189202157.39032915</v>
          </cell>
          <cell r="O574">
            <v>196357875.36870867</v>
          </cell>
          <cell r="P574">
            <v>204034808.67952594</v>
          </cell>
          <cell r="Q574">
            <v>212274461.81285265</v>
          </cell>
          <cell r="R574">
            <v>221121905.41954616</v>
          </cell>
        </row>
        <row r="575">
          <cell r="A575" t="str">
            <v>CIMS.CAN.TR.Transportation FreightService requestedCIMS.CAN.TR.Transportation Freight.Freight</v>
          </cell>
          <cell r="H575">
            <v>1</v>
          </cell>
          <cell r="I575">
            <v>1</v>
          </cell>
          <cell r="J575">
            <v>1</v>
          </cell>
          <cell r="K575">
            <v>1</v>
          </cell>
          <cell r="L575">
            <v>1</v>
          </cell>
          <cell r="M575">
            <v>1</v>
          </cell>
          <cell r="N575">
            <v>1</v>
          </cell>
          <cell r="O575">
            <v>1</v>
          </cell>
          <cell r="P575">
            <v>1</v>
          </cell>
          <cell r="Q575">
            <v>1</v>
          </cell>
          <cell r="R575">
            <v>1</v>
          </cell>
        </row>
        <row r="576">
          <cell r="A576" t="str">
            <v>CIMS.CAN.TR.Transportation FreightService requestedCIMS.CAN.TR.Transportation Freight.Off Road</v>
          </cell>
          <cell r="H576">
            <v>0.11</v>
          </cell>
          <cell r="I576">
            <v>0.11</v>
          </cell>
          <cell r="J576">
            <v>0.11</v>
          </cell>
          <cell r="K576">
            <v>0.11</v>
          </cell>
          <cell r="L576">
            <v>0.11</v>
          </cell>
          <cell r="M576">
            <v>0.11</v>
          </cell>
          <cell r="N576">
            <v>0.11</v>
          </cell>
          <cell r="O576">
            <v>0.11</v>
          </cell>
          <cell r="P576">
            <v>0.11</v>
          </cell>
          <cell r="Q576">
            <v>0.11</v>
          </cell>
          <cell r="R576">
            <v>0.11</v>
          </cell>
        </row>
        <row r="577">
          <cell r="A577" t="str">
            <v>CIMS.CAN.TR.Transportation Freight.FreightService requestedCIMS.CAN.TR.Transportation Freight.Freight.Land</v>
          </cell>
          <cell r="H577">
            <v>0.57311646044906428</v>
          </cell>
          <cell r="I577">
            <v>0.33088380726015049</v>
          </cell>
          <cell r="J577">
            <v>0.37966786875759345</v>
          </cell>
          <cell r="K577">
            <v>0.46085820523297943</v>
          </cell>
          <cell r="L577">
            <v>0.53260426074106504</v>
          </cell>
          <cell r="M577">
            <v>0.54820792986620448</v>
          </cell>
          <cell r="N577">
            <v>0.56379198723248647</v>
          </cell>
          <cell r="O577">
            <v>0.57932544267565633</v>
          </cell>
          <cell r="P577">
            <v>0.5947773043964758</v>
          </cell>
          <cell r="Q577">
            <v>0.61011682399095457</v>
          </cell>
          <cell r="R577">
            <v>0.62531374151993357</v>
          </cell>
        </row>
        <row r="578">
          <cell r="A578" t="str">
            <v>CIMS.CAN.TR.Transportation Freight.FreightService requestedCIMS.CAN.TR.Transportation Freight.Freight.Marine</v>
          </cell>
          <cell r="H578">
            <v>0.42252694632448745</v>
          </cell>
          <cell r="I578">
            <v>0.66551951988087799</v>
          </cell>
          <cell r="J578">
            <v>0.61569357932011037</v>
          </cell>
          <cell r="K578">
            <v>0.53635344380463756</v>
          </cell>
          <cell r="L578">
            <v>0.46288898034881837</v>
          </cell>
          <cell r="M578">
            <v>0.44710258807023096</v>
          </cell>
          <cell r="N578">
            <v>0.43133427812805358</v>
          </cell>
          <cell r="O578">
            <v>0.41561549708656687</v>
          </cell>
          <cell r="P578">
            <v>0.39997771216778255</v>
          </cell>
          <cell r="Q578">
            <v>0.38445216292752732</v>
          </cell>
          <cell r="R578">
            <v>0.36906961263465177</v>
          </cell>
        </row>
        <row r="579">
          <cell r="A579" t="str">
            <v>CIMS.CAN.TR.Transportation Freight.FreightService requestedCIMS.CAN.TR.Transportation Freight.Freight.Air</v>
          </cell>
          <cell r="H579">
            <v>4.3565932264483286E-3</v>
          </cell>
          <cell r="I579">
            <v>3.5966728589715523E-3</v>
          </cell>
          <cell r="J579">
            <v>4.638551922296087E-3</v>
          </cell>
          <cell r="K579">
            <v>2.7883509623832189E-3</v>
          </cell>
          <cell r="L579">
            <v>4.5067589101167203E-3</v>
          </cell>
          <cell r="M579">
            <v>4.6894820635645807E-3</v>
          </cell>
          <cell r="N579">
            <v>4.8737346394599878E-3</v>
          </cell>
          <cell r="O579">
            <v>5.0590602377766714E-3</v>
          </cell>
          <cell r="P579">
            <v>5.2449834357416077E-3</v>
          </cell>
          <cell r="Q579">
            <v>5.4310130815179809E-3</v>
          </cell>
          <cell r="R579">
            <v>5.6166458454146818E-3</v>
          </cell>
        </row>
        <row r="580">
          <cell r="A580" t="str">
            <v>CIMS.CAN.TR.Transportation Freight.Freight.LandService requestedCIMS.CAN.TR.Transportation Freight.Freight.Land.Light Medium</v>
          </cell>
          <cell r="H580">
            <v>6.7634150738779292E-2</v>
          </cell>
          <cell r="I580">
            <v>0.17516889128144456</v>
          </cell>
          <cell r="J580">
            <v>0.23767630475184021</v>
          </cell>
          <cell r="K580">
            <v>0.19211032913809117</v>
          </cell>
          <cell r="L580">
            <v>0.16794236691306152</v>
          </cell>
          <cell r="M580">
            <v>0.17400061903091127</v>
          </cell>
          <cell r="N580">
            <v>0.18021247670569163</v>
          </cell>
          <cell r="O580">
            <v>0.18657771547331839</v>
          </cell>
          <cell r="P580">
            <v>0.19309583351247622</v>
          </cell>
          <cell r="Q580">
            <v>0.19976604242813872</v>
          </cell>
          <cell r="R580">
            <v>0.206587258954431</v>
          </cell>
        </row>
        <row r="581">
          <cell r="A581" t="str">
            <v>CIMS.CAN.TR.Transportation Freight.Freight.LandService requestedCIMS.CAN.TR.Transportation Freight.Freight.Land.Heavy</v>
          </cell>
          <cell r="H581">
            <v>0.93236584926122057</v>
          </cell>
          <cell r="I581">
            <v>0.82483110871855536</v>
          </cell>
          <cell r="J581">
            <v>0.76232369524816002</v>
          </cell>
          <cell r="K581">
            <v>0.80788967086190877</v>
          </cell>
          <cell r="L581">
            <v>0.83205763308693825</v>
          </cell>
          <cell r="M581">
            <v>0.82599938096908876</v>
          </cell>
          <cell r="N581">
            <v>0.81978752329430848</v>
          </cell>
          <cell r="O581">
            <v>0.81342228452668164</v>
          </cell>
          <cell r="P581">
            <v>0.80690416648752383</v>
          </cell>
          <cell r="Q581">
            <v>0.80023395757186122</v>
          </cell>
          <cell r="R581">
            <v>0.79341274104556891</v>
          </cell>
        </row>
        <row r="582">
          <cell r="A582" t="str">
            <v>CIMS.CAN.TR.Transportation Freight.Freight.Land.HeavyTrucksMarket share</v>
          </cell>
          <cell r="H582">
            <v>0.2384315883733521</v>
          </cell>
          <cell r="I582">
            <v>0.45668948585446989</v>
          </cell>
          <cell r="J582">
            <v>0.3379241400122221</v>
          </cell>
          <cell r="K582">
            <v>0.31360967212133189</v>
          </cell>
          <cell r="L582">
            <v>0.26149615247874097</v>
          </cell>
          <cell r="M582">
            <v>0.26629245810740221</v>
          </cell>
          <cell r="N582">
            <v>0.2711444369925145</v>
          </cell>
          <cell r="O582">
            <v>0.27605155947548721</v>
          </cell>
          <cell r="P582">
            <v>0.28101324979672976</v>
          </cell>
          <cell r="Q582">
            <v>0.28602888569044854</v>
          </cell>
          <cell r="R582">
            <v>0.2910977980481203</v>
          </cell>
        </row>
        <row r="583">
          <cell r="A583" t="str">
            <v>CIMS.CAN.TR.Transportation Freight.Freight.Land.HeavyRailMarket share</v>
          </cell>
          <cell r="H583">
            <v>0.76156841162664801</v>
          </cell>
          <cell r="I583">
            <v>0.54331051414553022</v>
          </cell>
          <cell r="J583">
            <v>0.66207585998777785</v>
          </cell>
          <cell r="K583">
            <v>0.68639032787866805</v>
          </cell>
          <cell r="L583">
            <v>0.73850384752125908</v>
          </cell>
          <cell r="M583">
            <v>0.73370754189259779</v>
          </cell>
          <cell r="N583">
            <v>0.72885556300748544</v>
          </cell>
          <cell r="O583">
            <v>0.72394844052451279</v>
          </cell>
          <cell r="P583">
            <v>0.71898675020327019</v>
          </cell>
          <cell r="Q583">
            <v>0.71397111430955151</v>
          </cell>
          <cell r="R583">
            <v>0.7089022019518797</v>
          </cell>
        </row>
        <row r="584">
          <cell r="A584" t="str">
            <v>CIMS.CAN.TR.Transportation Freight.Freight.Land.Light MediumOutput</v>
          </cell>
          <cell r="H584">
            <v>18.062280800253905</v>
          </cell>
          <cell r="I584"/>
          <cell r="J584"/>
          <cell r="K584"/>
          <cell r="L584"/>
          <cell r="M584"/>
          <cell r="N584"/>
          <cell r="O584"/>
          <cell r="P584"/>
          <cell r="Q584"/>
          <cell r="R584"/>
        </row>
        <row r="585">
          <cell r="A585" t="str">
            <v>CIMS.CAN.TR.Transportation Freight.Freight.Land.Light MediumDiesel ExistingService requestedCIMS.CAN.TR.Transportation Freight.Diesel Blend</v>
          </cell>
          <cell r="H585">
            <v>8.019236191841717</v>
          </cell>
          <cell r="I585"/>
          <cell r="J585"/>
          <cell r="K585"/>
          <cell r="L585"/>
          <cell r="M585"/>
          <cell r="N585"/>
          <cell r="O585"/>
          <cell r="P585"/>
          <cell r="Q585"/>
          <cell r="R585"/>
        </row>
        <row r="586">
          <cell r="A586" t="str">
            <v>CIMS.CAN.TR.Transportation Freight.Freight.Land.Light MediumDiesel StandardService requestedCIMS.CAN.TR.Transportation Freight.Diesel Blend</v>
          </cell>
          <cell r="H586">
            <v>6.8816861885125507</v>
          </cell>
          <cell r="I586"/>
          <cell r="J586"/>
          <cell r="K586"/>
          <cell r="L586"/>
          <cell r="M586"/>
          <cell r="N586"/>
          <cell r="O586"/>
          <cell r="P586"/>
          <cell r="Q586"/>
          <cell r="R586"/>
        </row>
        <row r="587">
          <cell r="A587" t="str">
            <v>CIMS.CAN.TR.Transportation Freight.Freight.Land.Light MediumDiesel EfficientService requestedCIMS.CAN.TR.Transportation Freight.Diesel Blend</v>
          </cell>
          <cell r="H587">
            <v>6.0311066209151019</v>
          </cell>
          <cell r="I587"/>
          <cell r="J587"/>
          <cell r="K587"/>
          <cell r="L587"/>
          <cell r="M587"/>
          <cell r="N587"/>
          <cell r="O587"/>
          <cell r="P587"/>
          <cell r="Q587"/>
          <cell r="R587"/>
        </row>
        <row r="588">
          <cell r="A588" t="str">
            <v>CIMS.CAN.TR.Transportation Freight.Freight.Land.Light MediumGasoline ExistingService requestedCIMS.CAN.TR.Transportation Freight.Gasoline Blend</v>
          </cell>
          <cell r="H588">
            <v>8.019236191841717</v>
          </cell>
          <cell r="I588"/>
          <cell r="J588"/>
          <cell r="K588"/>
          <cell r="L588"/>
          <cell r="M588"/>
          <cell r="N588"/>
          <cell r="O588"/>
          <cell r="P588"/>
          <cell r="Q588"/>
          <cell r="R588"/>
        </row>
        <row r="589">
          <cell r="A589" t="str">
            <v>CIMS.CAN.TR.Transportation Freight.Freight.Land.Light MediumGasoline StandardService requestedCIMS.CAN.TR.Transportation Freight.Gasoline Blend</v>
          </cell>
          <cell r="H589">
            <v>6.8816861885125507</v>
          </cell>
          <cell r="I589"/>
          <cell r="J589"/>
          <cell r="K589"/>
          <cell r="L589"/>
          <cell r="M589"/>
          <cell r="N589"/>
          <cell r="O589"/>
          <cell r="P589"/>
          <cell r="Q589"/>
          <cell r="R589"/>
        </row>
        <row r="590">
          <cell r="A590" t="str">
            <v>CIMS.CAN.TR.Transportation Freight.Freight.Land.Light MediumGasoline EfficientService requestedCIMS.CAN.TR.Transportation Freight.Gasoline Blend</v>
          </cell>
          <cell r="H590">
            <v>6.0311066209151019</v>
          </cell>
          <cell r="I590"/>
          <cell r="J590"/>
          <cell r="K590"/>
          <cell r="L590"/>
          <cell r="M590"/>
          <cell r="N590"/>
          <cell r="O590"/>
          <cell r="P590"/>
          <cell r="Q590"/>
          <cell r="R590"/>
        </row>
        <row r="591">
          <cell r="A591" t="str">
            <v>CIMS.CAN.TR.Transportation Freight.Freight.Land.Light MediumDiesel ExistingMarket share</v>
          </cell>
          <cell r="H591">
            <v>0.26462412975784894</v>
          </cell>
          <cell r="I591"/>
          <cell r="J591"/>
          <cell r="K591"/>
          <cell r="L591"/>
          <cell r="M591"/>
          <cell r="N591"/>
          <cell r="O591"/>
          <cell r="P591"/>
          <cell r="Q591"/>
          <cell r="R591"/>
        </row>
        <row r="592">
          <cell r="A592" t="str">
            <v>CIMS.CAN.TR.Transportation Freight.Freight.Land.Light MediumGasoline ExistingMarket share</v>
          </cell>
          <cell r="H592">
            <v>0.68695966244995621</v>
          </cell>
          <cell r="I592"/>
          <cell r="J592"/>
          <cell r="K592"/>
          <cell r="L592"/>
          <cell r="M592"/>
          <cell r="N592"/>
          <cell r="O592"/>
          <cell r="P592"/>
          <cell r="Q592"/>
          <cell r="R592"/>
        </row>
        <row r="593">
          <cell r="A593" t="str">
            <v>CIMS.CAN.TR.Transportation Freight.Freight.Land.Light MediumPropaneMarket share</v>
          </cell>
          <cell r="H593">
            <v>4.8050630580920954E-2</v>
          </cell>
          <cell r="I593"/>
          <cell r="J593"/>
          <cell r="K593"/>
          <cell r="L593"/>
          <cell r="M593"/>
          <cell r="N593"/>
          <cell r="O593"/>
          <cell r="P593"/>
          <cell r="Q593"/>
          <cell r="R593"/>
        </row>
        <row r="594">
          <cell r="A594" t="str">
            <v>CIMS.CAN.TR.Transportation Freight.Freight.Land.Heavy.TrucksOutput</v>
          </cell>
          <cell r="H594">
            <v>593.0729841188803</v>
          </cell>
          <cell r="I594"/>
          <cell r="J594"/>
          <cell r="K594"/>
          <cell r="L594"/>
          <cell r="M594"/>
          <cell r="N594"/>
          <cell r="O594"/>
          <cell r="P594"/>
          <cell r="Q594"/>
          <cell r="R594"/>
        </row>
        <row r="595">
          <cell r="A595" t="str">
            <v>CIMS.CAN.TR.Transportation Freight.Freight.Land.Heavy.TrucksDiesel ExistingService requestedCIMS.CAN.TR.Transportation Freight.Diesel Blend</v>
          </cell>
          <cell r="H595">
            <v>2.0308199896894732</v>
          </cell>
          <cell r="I595"/>
          <cell r="J595"/>
          <cell r="K595"/>
          <cell r="L595"/>
          <cell r="M595"/>
          <cell r="N595"/>
          <cell r="O595"/>
          <cell r="P595"/>
          <cell r="Q595"/>
          <cell r="R595"/>
        </row>
        <row r="596">
          <cell r="A596" t="str">
            <v>CIMS.CAN.TR.Transportation Freight.Freight.Land.Heavy.TrucksDiesel StandardService requestedCIMS.CAN.TR.Transportation Freight.Diesel Blend</v>
          </cell>
          <cell r="H596">
            <v>1.9435644333557149</v>
          </cell>
          <cell r="I596"/>
          <cell r="J596"/>
          <cell r="K596"/>
          <cell r="L596"/>
          <cell r="M596"/>
          <cell r="N596"/>
          <cell r="O596"/>
          <cell r="P596"/>
          <cell r="Q596"/>
          <cell r="R596"/>
        </row>
        <row r="597">
          <cell r="A597" t="str">
            <v>CIMS.CAN.TR.Transportation Freight.Freight.Land.Heavy.TrucksDiesel EfficientService requestedCIMS.CAN.TR.Transportation Freight.Diesel Blend</v>
          </cell>
          <cell r="H597">
            <v>2.183603520961229</v>
          </cell>
          <cell r="I597"/>
          <cell r="J597"/>
          <cell r="K597"/>
          <cell r="L597"/>
          <cell r="M597"/>
          <cell r="N597"/>
          <cell r="O597"/>
          <cell r="P597"/>
          <cell r="Q597"/>
          <cell r="R597"/>
        </row>
        <row r="598">
          <cell r="A598" t="str">
            <v>CIMS.CAN.TR.Transportation Freight.Freight.Land.Heavy.TrucksDiesel ExistingMarket share</v>
          </cell>
          <cell r="H598">
            <v>1</v>
          </cell>
          <cell r="I598"/>
          <cell r="J598"/>
          <cell r="K598"/>
          <cell r="L598"/>
          <cell r="M598"/>
          <cell r="N598"/>
          <cell r="O598"/>
          <cell r="P598"/>
          <cell r="Q598"/>
          <cell r="R598"/>
        </row>
        <row r="599">
          <cell r="A599" t="str">
            <v>CIMS.CAN.TR.Transportation Freight.Freight.Land.Heavy.RailDiesel ExistingService requestedCIMS.Generic Fuels.Diesel</v>
          </cell>
          <cell r="H599">
            <v>0.25272353811187831</v>
          </cell>
          <cell r="I599"/>
          <cell r="J599"/>
          <cell r="K599"/>
          <cell r="L599"/>
          <cell r="M599"/>
          <cell r="N599"/>
          <cell r="O599"/>
          <cell r="P599"/>
          <cell r="Q599"/>
          <cell r="R599"/>
        </row>
        <row r="600">
          <cell r="A600" t="str">
            <v>CIMS.CAN.TR.Transportation Freight.Freight.Land.Heavy.RailDiesel StandardService requestedCIMS.Generic Fuels.Diesel</v>
          </cell>
          <cell r="H600">
            <v>0.23774170951439244</v>
          </cell>
          <cell r="I600"/>
          <cell r="J600"/>
          <cell r="K600"/>
          <cell r="L600"/>
          <cell r="M600"/>
          <cell r="N600"/>
          <cell r="O600"/>
          <cell r="P600"/>
          <cell r="Q600"/>
          <cell r="R600"/>
        </row>
        <row r="601">
          <cell r="A601" t="str">
            <v>CIMS.CAN.TR.Transportation Freight.Freight.Land.Heavy.RailDiesel EfficientService requestedCIMS.Generic Fuels.Diesel</v>
          </cell>
          <cell r="H601">
            <v>0.21527002163085715</v>
          </cell>
          <cell r="I601"/>
          <cell r="J601"/>
          <cell r="K601"/>
          <cell r="L601"/>
          <cell r="M601"/>
          <cell r="N601"/>
          <cell r="O601"/>
          <cell r="P601"/>
          <cell r="Q601"/>
          <cell r="R601"/>
        </row>
        <row r="602">
          <cell r="A602" t="str">
            <v>CIMS.CAN.TR.Transportation Freight.Freight.Land.Heavy.RailDiesel ExistingMarket share</v>
          </cell>
          <cell r="H602">
            <v>1</v>
          </cell>
          <cell r="I602"/>
          <cell r="J602"/>
          <cell r="K602"/>
          <cell r="L602"/>
          <cell r="M602"/>
          <cell r="N602"/>
          <cell r="O602"/>
          <cell r="P602"/>
          <cell r="Q602"/>
          <cell r="R602"/>
        </row>
        <row r="603">
          <cell r="A603" t="str">
            <v>CIMS.CAN.TR.Transportation Freight.Freight.MarineDiesel ExistingService requestedCIMS.Generic Fuels.Diesel</v>
          </cell>
          <cell r="H603">
            <v>0.51414971092499251</v>
          </cell>
          <cell r="I603"/>
          <cell r="J603"/>
          <cell r="K603"/>
          <cell r="L603"/>
          <cell r="M603"/>
          <cell r="N603"/>
          <cell r="O603"/>
          <cell r="P603"/>
          <cell r="Q603"/>
          <cell r="R603"/>
        </row>
        <row r="604">
          <cell r="A604" t="str">
            <v>CIMS.CAN.TR.Transportation Freight.Freight.MarineDiesel StandardService requestedCIMS.Generic Fuels.Diesel</v>
          </cell>
          <cell r="H604">
            <v>0.44253033618460308</v>
          </cell>
          <cell r="I604"/>
          <cell r="J604"/>
          <cell r="K604"/>
          <cell r="L604"/>
          <cell r="M604"/>
          <cell r="N604"/>
          <cell r="O604"/>
          <cell r="P604"/>
          <cell r="Q604"/>
          <cell r="R604"/>
        </row>
        <row r="605">
          <cell r="A605" t="str">
            <v>CIMS.CAN.TR.Transportation Freight.Freight.MarineDiesel EfficientService requestedCIMS.Generic Fuels.Diesel</v>
          </cell>
          <cell r="H605">
            <v>0.35272564406771584</v>
          </cell>
          <cell r="I605"/>
          <cell r="J605"/>
          <cell r="K605"/>
          <cell r="L605"/>
          <cell r="M605"/>
          <cell r="N605"/>
          <cell r="O605"/>
          <cell r="P605"/>
          <cell r="Q605"/>
          <cell r="R605"/>
        </row>
        <row r="606">
          <cell r="A606" t="str">
            <v>CIMS.CAN.TR.Transportation Freight.Freight.MarineFuel Oil ExistingService requestedCIMS.Generic Fuels.Fuel Oil</v>
          </cell>
          <cell r="H606">
            <v>0.51414971092499251</v>
          </cell>
          <cell r="I606"/>
          <cell r="J606"/>
          <cell r="K606"/>
          <cell r="L606"/>
          <cell r="M606"/>
          <cell r="N606"/>
          <cell r="O606"/>
          <cell r="P606"/>
          <cell r="Q606"/>
          <cell r="R606"/>
        </row>
        <row r="607">
          <cell r="A607" t="str">
            <v>CIMS.CAN.TR.Transportation Freight.Freight.MarineFuel Oil StandardService requestedCIMS.Generic Fuels.Fuel Oil</v>
          </cell>
          <cell r="H607">
            <v>0.44253033618460308</v>
          </cell>
          <cell r="I607"/>
          <cell r="J607"/>
          <cell r="K607"/>
          <cell r="L607"/>
          <cell r="M607"/>
          <cell r="N607"/>
          <cell r="O607"/>
          <cell r="P607"/>
          <cell r="Q607"/>
          <cell r="R607"/>
        </row>
        <row r="608">
          <cell r="A608" t="str">
            <v>CIMS.CAN.TR.Transportation Freight.Freight.MarineFuel Oil EfficientService requestedCIMS.Generic Fuels.Fuel Oil</v>
          </cell>
          <cell r="H608">
            <v>0.35272564406771584</v>
          </cell>
          <cell r="I608"/>
          <cell r="J608"/>
          <cell r="K608"/>
          <cell r="L608"/>
          <cell r="M608"/>
          <cell r="N608"/>
          <cell r="O608"/>
          <cell r="P608"/>
          <cell r="Q608"/>
          <cell r="R608"/>
        </row>
        <row r="609">
          <cell r="A609" t="str">
            <v>CIMS.CAN.TR.Transportation Freight.Freight.MarineDiesel ExistingMarket share</v>
          </cell>
          <cell r="H609">
            <v>0.43000898472596588</v>
          </cell>
          <cell r="I609"/>
          <cell r="J609"/>
          <cell r="K609"/>
          <cell r="L609"/>
          <cell r="M609"/>
          <cell r="N609"/>
          <cell r="O609"/>
          <cell r="P609"/>
          <cell r="Q609"/>
          <cell r="R609"/>
        </row>
        <row r="610">
          <cell r="A610" t="str">
            <v>CIMS.CAN.TR.Transportation Freight.Freight.MarineFuel Oil ExistingMarket share</v>
          </cell>
          <cell r="H610">
            <v>0.56999101527403417</v>
          </cell>
          <cell r="I610"/>
          <cell r="J610"/>
          <cell r="K610"/>
          <cell r="L610"/>
          <cell r="M610"/>
          <cell r="N610"/>
          <cell r="O610"/>
          <cell r="P610"/>
          <cell r="Q610"/>
          <cell r="R610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erage Retail Fuel Prices"/>
      <sheetName val="Condensed"/>
      <sheetName val="Conversion Factors"/>
    </sheetNames>
    <sheetDataSet>
      <sheetData sheetId="0">
        <row r="55">
          <cell r="M55">
            <v>2000</v>
          </cell>
          <cell r="P55">
            <v>0.99996986622793715</v>
          </cell>
          <cell r="R55">
            <v>1.2785997452086666</v>
          </cell>
          <cell r="S55">
            <v>2.2858949802949775</v>
          </cell>
        </row>
        <row r="56">
          <cell r="M56">
            <v>2005</v>
          </cell>
          <cell r="P56">
            <v>1.5577327299461254</v>
          </cell>
          <cell r="R56">
            <v>1.238919976847864</v>
          </cell>
          <cell r="S56">
            <v>1.4376011396364483</v>
          </cell>
        </row>
        <row r="57">
          <cell r="M57">
            <v>2010</v>
          </cell>
          <cell r="P57">
            <v>3.9983959237592002</v>
          </cell>
          <cell r="R57">
            <v>1.3729716415059536</v>
          </cell>
          <cell r="S57">
            <v>1.2160322470725196</v>
          </cell>
        </row>
        <row r="58">
          <cell r="M58">
            <v>2015</v>
          </cell>
          <cell r="P58">
            <v>8.9540854396621761</v>
          </cell>
          <cell r="R58">
            <v>1.2859238871803724</v>
          </cell>
          <cell r="S58">
            <v>1.2151310423764019</v>
          </cell>
        </row>
        <row r="59">
          <cell r="M59">
            <v>2020</v>
          </cell>
          <cell r="P59">
            <v>16.759294206454047</v>
          </cell>
          <cell r="R59">
            <v>1.1601701373605187</v>
          </cell>
          <cell r="S59">
            <v>1.0818215223735035</v>
          </cell>
        </row>
        <row r="60">
          <cell r="M60">
            <v>2025</v>
          </cell>
          <cell r="P60">
            <v>10.577882204604229</v>
          </cell>
          <cell r="R60">
            <v>1.1177300501657574</v>
          </cell>
          <cell r="S60">
            <v>1.0477762517350229</v>
          </cell>
        </row>
        <row r="61">
          <cell r="M61">
            <v>2030</v>
          </cell>
          <cell r="P61">
            <v>10.577882204604229</v>
          </cell>
          <cell r="R61">
            <v>1.1177300501657574</v>
          </cell>
          <cell r="S61">
            <v>1.0477762517350229</v>
          </cell>
        </row>
        <row r="62">
          <cell r="M62">
            <v>2035</v>
          </cell>
          <cell r="P62">
            <v>10.577882204604229</v>
          </cell>
          <cell r="R62">
            <v>1.1177300501657574</v>
          </cell>
          <cell r="S62">
            <v>1.0477762517350229</v>
          </cell>
        </row>
        <row r="63">
          <cell r="M63">
            <v>2040</v>
          </cell>
          <cell r="P63">
            <v>10.577882204604229</v>
          </cell>
          <cell r="R63">
            <v>1.1177300501657574</v>
          </cell>
          <cell r="S63">
            <v>1.0477762517350229</v>
          </cell>
        </row>
        <row r="64">
          <cell r="M64">
            <v>2045</v>
          </cell>
          <cell r="P64">
            <v>10.577882204604229</v>
          </cell>
          <cell r="R64">
            <v>1.1177300501657574</v>
          </cell>
          <cell r="S64">
            <v>1.0477762517350229</v>
          </cell>
        </row>
        <row r="65">
          <cell r="M65">
            <v>2050</v>
          </cell>
          <cell r="P65">
            <v>10.577882204604229</v>
          </cell>
          <cell r="R65">
            <v>1.1177300501657574</v>
          </cell>
          <cell r="S65">
            <v>1.0477762517350229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50B5-82A8-469D-B8F4-F2A6B3955634}">
  <sheetPr codeName="Sheet1"/>
  <dimension ref="A1:X461"/>
  <sheetViews>
    <sheetView tabSelected="1" workbookViewId="0">
      <selection sqref="A1:X46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INDEX([1]!freight_data,MATCH($A3&amp;$F3&amp;$G3&amp;$J3,[1]!freight_index,0),MATCH(M$2,[1]!freight_year,0))</f>
        <v>23313606.500826277</v>
      </c>
      <c r="N3">
        <f>INDEX([1]!freight_data,MATCH($A3&amp;$F3&amp;$G3&amp;$J3,[1]!freight_index,0),MATCH(N$2,[1]!freight_year,0))</f>
        <v>27471398.931690972</v>
      </c>
      <c r="O3">
        <f>INDEX([1]!freight_data,MATCH($A3&amp;$F3&amp;$G3&amp;$J3,[1]!freight_index,0),MATCH(O$2,[1]!freight_year,0))</f>
        <v>43728609.493118234</v>
      </c>
      <c r="P3">
        <f>INDEX([1]!freight_data,MATCH($A3&amp;$F3&amp;$G3&amp;$J3,[1]!freight_index,0),MATCH(P$2,[1]!freight_year,0))</f>
        <v>54208896.252620965</v>
      </c>
      <c r="Q3">
        <f>INDEX([1]!freight_data,MATCH($A3&amp;$F3&amp;$G3&amp;$J3,[1]!freight_index,0),MATCH(Q$2,[1]!freight_year,0))</f>
        <v>68033257.995996937</v>
      </c>
      <c r="R3">
        <f>INDEX([1]!freight_data,MATCH($A3&amp;$F3&amp;$G3&amp;$J3,[1]!freight_index,0),MATCH(R$2,[1]!freight_year,0))</f>
        <v>71961724.981680289</v>
      </c>
      <c r="S3">
        <f>INDEX([1]!freight_data,MATCH($A3&amp;$F3&amp;$G3&amp;$J3,[1]!freight_index,0),MATCH(S$2,[1]!freight_year,0))</f>
        <v>76129915.494146779</v>
      </c>
      <c r="T3">
        <f>INDEX([1]!freight_data,MATCH($A3&amp;$F3&amp;$G3&amp;$J3,[1]!freight_index,0),MATCH(T$2,[1]!freight_year,0))</f>
        <v>80553438.300144449</v>
      </c>
      <c r="U3">
        <f>INDEX([1]!freight_data,MATCH($A3&amp;$F3&amp;$G3&amp;$J3,[1]!freight_index,0),MATCH(U$2,[1]!freight_year,0))</f>
        <v>85248995.086597875</v>
      </c>
      <c r="V3">
        <f>INDEX([1]!freight_data,MATCH($A3&amp;$F3&amp;$G3&amp;$J3,[1]!freight_index,0),MATCH(V$2,[1]!freight_year,0))</f>
        <v>90234462.832736477</v>
      </c>
      <c r="W3">
        <f>INDEX([1]!freight_data,MATCH($A3&amp;$F3&amp;$G3&amp;$J3,[1]!freight_index,0),MATCH(W$2,[1]!freight_year,0))</f>
        <v>95528982.82564199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21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INDEX('[2]Average Retail Fuel Prices'!$S$55:$S$65,MATCH(M$2,'[2]Average Retail Fuel Prices'!$M$55:$M$65,0))</f>
        <v>2.2858949802949775</v>
      </c>
      <c r="N6">
        <f>INDEX('[2]Average Retail Fuel Prices'!$S$55:$S$65,MATCH(N$2,'[2]Average Retail Fuel Prices'!$M$55:$M$65,0))</f>
        <v>1.4376011396364483</v>
      </c>
      <c r="O6">
        <f>INDEX('[2]Average Retail Fuel Prices'!$S$55:$S$65,MATCH(O$2,'[2]Average Retail Fuel Prices'!$M$55:$M$65,0))</f>
        <v>1.2160322470725196</v>
      </c>
      <c r="P6">
        <f>INDEX('[2]Average Retail Fuel Prices'!$S$55:$S$65,MATCH(P$2,'[2]Average Retail Fuel Prices'!$M$55:$M$65,0))</f>
        <v>1.2151310423764019</v>
      </c>
      <c r="Q6">
        <f>INDEX('[2]Average Retail Fuel Prices'!$S$55:$S$65,MATCH(Q$2,'[2]Average Retail Fuel Prices'!$M$55:$M$65,0))</f>
        <v>1.0818215223735035</v>
      </c>
      <c r="R6">
        <f>INDEX('[2]Average Retail Fuel Prices'!$S$55:$S$65,MATCH(R$2,'[2]Average Retail Fuel Prices'!$M$55:$M$65,0))</f>
        <v>1.0477762517350229</v>
      </c>
      <c r="S6">
        <f>INDEX('[2]Average Retail Fuel Prices'!$S$55:$S$65,MATCH(S$2,'[2]Average Retail Fuel Prices'!$M$55:$M$65,0))</f>
        <v>1.0477762517350229</v>
      </c>
      <c r="T6">
        <f>INDEX('[2]Average Retail Fuel Prices'!$S$55:$S$65,MATCH(T$2,'[2]Average Retail Fuel Prices'!$M$55:$M$65,0))</f>
        <v>1.0477762517350229</v>
      </c>
      <c r="U6">
        <f>INDEX('[2]Average Retail Fuel Prices'!$S$55:$S$65,MATCH(U$2,'[2]Average Retail Fuel Prices'!$M$55:$M$65,0))</f>
        <v>1.0477762517350229</v>
      </c>
      <c r="V6">
        <f>INDEX('[2]Average Retail Fuel Prices'!$S$55:$S$65,MATCH(V$2,'[2]Average Retail Fuel Prices'!$M$55:$M$65,0))</f>
        <v>1.0477762517350229</v>
      </c>
      <c r="W6">
        <f>INDEX('[2]Average Retail Fuel Prices'!$S$55:$S$65,MATCH(W$2,'[2]Average Retail Fuel Prices'!$M$55:$M$65,0))</f>
        <v>1.0477762517350229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IFERROR(INDEX([3]!FuelMult_JCIMS,MATCH($C7&amp;$D7&amp;$J7,[3]!FuelMult_JCIMS_Index,0),MATCH(M$2,$M$2:$W$2,0)),1)</f>
        <v>1</v>
      </c>
      <c r="N7">
        <f>IFERROR(INDEX([3]!FuelMult_JCIMS,MATCH($C7&amp;$D7&amp;$J7,[3]!FuelMult_JCIMS_Index,0),MATCH(N$2,$M$2:$W$2,0)),1)</f>
        <v>1</v>
      </c>
      <c r="O7">
        <f>IFERROR(INDEX([3]!FuelMult_JCIMS,MATCH($C7&amp;$D7&amp;$J7,[3]!FuelMult_JCIMS_Index,0),MATCH(O$2,$M$2:$W$2,0)),1)</f>
        <v>1</v>
      </c>
      <c r="P7">
        <f>IFERROR(INDEX([3]!FuelMult_JCIMS,MATCH($C7&amp;$D7&amp;$J7,[3]!FuelMult_JCIMS_Index,0),MATCH(P$2,$M$2:$W$2,0)),1)</f>
        <v>1</v>
      </c>
      <c r="Q7">
        <f>IFERROR(INDEX([3]!FuelMult_JCIMS,MATCH($C7&amp;$D7&amp;$J7,[3]!FuelMult_JCIMS_Index,0),MATCH(Q$2,$M$2:$W$2,0)),1)</f>
        <v>1</v>
      </c>
      <c r="R7">
        <f>IFERROR(INDEX([3]!FuelMult_JCIMS,MATCH($C7&amp;$D7&amp;$J7,[3]!FuelMult_JCIMS_Index,0),MATCH(R$2,$M$2:$W$2,0)),1)</f>
        <v>1</v>
      </c>
      <c r="S7">
        <f>IFERROR(INDEX([3]!FuelMult_JCIMS,MATCH($C7&amp;$D7&amp;$J7,[3]!FuelMult_JCIMS_Index,0),MATCH(S$2,$M$2:$W$2,0)),1)</f>
        <v>1</v>
      </c>
      <c r="T7">
        <f>IFERROR(INDEX([3]!FuelMult_JCIMS,MATCH($C7&amp;$D7&amp;$J7,[3]!FuelMult_JCIMS_Index,0),MATCH(T$2,$M$2:$W$2,0)),1)</f>
        <v>1</v>
      </c>
      <c r="U7">
        <f>IFERROR(INDEX([3]!FuelMult_JCIMS,MATCH($C7&amp;$D7&amp;$J7,[3]!FuelMult_JCIMS_Index,0),MATCH(U$2,$M$2:$W$2,0)),1)</f>
        <v>1</v>
      </c>
      <c r="V7">
        <f>IFERROR(INDEX([3]!FuelMult_JCIMS,MATCH($C7&amp;$D7&amp;$J7,[3]!FuelMult_JCIMS_Index,0),MATCH(V$2,$M$2:$W$2,0)),1)</f>
        <v>1</v>
      </c>
      <c r="W7">
        <f>IFERROR(INDEX([3]!FuelMult_JCIMS,MATCH($C7&amp;$D7&amp;$J7,[3]!FuelMult_JCIMS_Index,0),MATCH(W$2,$M$2:$W$2,0)),1)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IFERROR(INDEX([3]!FuelMult_JCIMS,MATCH($C8&amp;$D8&amp;$J8,[3]!FuelMult_JCIMS_Index,0),MATCH(M$2,$M$2:$W$2,0)),1)</f>
        <v>1</v>
      </c>
      <c r="N8">
        <f>IFERROR(INDEX([3]!FuelMult_JCIMS,MATCH($C8&amp;$D8&amp;$J8,[3]!FuelMult_JCIMS_Index,0),MATCH(N$2,$M$2:$W$2,0)),1)</f>
        <v>1</v>
      </c>
      <c r="O8">
        <f>IFERROR(INDEX([3]!FuelMult_JCIMS,MATCH($C8&amp;$D8&amp;$J8,[3]!FuelMult_JCIMS_Index,0),MATCH(O$2,$M$2:$W$2,0)),1)</f>
        <v>1</v>
      </c>
      <c r="P8">
        <f>IFERROR(INDEX([3]!FuelMult_JCIMS,MATCH($C8&amp;$D8&amp;$J8,[3]!FuelMult_JCIMS_Index,0),MATCH(P$2,$M$2:$W$2,0)),1)</f>
        <v>1</v>
      </c>
      <c r="Q8">
        <f>IFERROR(INDEX([3]!FuelMult_JCIMS,MATCH($C8&amp;$D8&amp;$J8,[3]!FuelMult_JCIMS_Index,0),MATCH(Q$2,$M$2:$W$2,0)),1)</f>
        <v>1</v>
      </c>
      <c r="R8">
        <f>IFERROR(INDEX([3]!FuelMult_JCIMS,MATCH($C8&amp;$D8&amp;$J8,[3]!FuelMult_JCIMS_Index,0),MATCH(R$2,$M$2:$W$2,0)),1)</f>
        <v>1</v>
      </c>
      <c r="S8">
        <f>IFERROR(INDEX([3]!FuelMult_JCIMS,MATCH($C8&amp;$D8&amp;$J8,[3]!FuelMult_JCIMS_Index,0),MATCH(S$2,$M$2:$W$2,0)),1)</f>
        <v>1</v>
      </c>
      <c r="T8">
        <f>IFERROR(INDEX([3]!FuelMult_JCIMS,MATCH($C8&amp;$D8&amp;$J8,[3]!FuelMult_JCIMS_Index,0),MATCH(T$2,$M$2:$W$2,0)),1)</f>
        <v>1</v>
      </c>
      <c r="U8">
        <f>IFERROR(INDEX([3]!FuelMult_JCIMS,MATCH($C8&amp;$D8&amp;$J8,[3]!FuelMult_JCIMS_Index,0),MATCH(U$2,$M$2:$W$2,0)),1)</f>
        <v>1</v>
      </c>
      <c r="V8">
        <f>IFERROR(INDEX([3]!FuelMult_JCIMS,MATCH($C8&amp;$D8&amp;$J8,[3]!FuelMult_JCIMS_Index,0),MATCH(V$2,$M$2:$W$2,0)),1)</f>
        <v>1</v>
      </c>
      <c r="W8">
        <f>IFERROR(INDEX([3]!FuelMult_JCIMS,MATCH($C8&amp;$D8&amp;$J8,[3]!FuelMult_JCIMS_Index,0),MATCH(W$2,$M$2:$W$2,0)),1)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IFERROR(INDEX([3]!FuelMult_JCIMS,MATCH($C9&amp;$D9&amp;$J9,[3]!FuelMult_JCIMS_Index,0),MATCH(M$2,$M$2:$W$2,0)),1)</f>
        <v>1</v>
      </c>
      <c r="N9">
        <f>IFERROR(INDEX([3]!FuelMult_JCIMS,MATCH($C9&amp;$D9&amp;$J9,[3]!FuelMult_JCIMS_Index,0),MATCH(N$2,$M$2:$W$2,0)),1)</f>
        <v>1</v>
      </c>
      <c r="O9">
        <f>IFERROR(INDEX([3]!FuelMult_JCIMS,MATCH($C9&amp;$D9&amp;$J9,[3]!FuelMult_JCIMS_Index,0),MATCH(O$2,$M$2:$W$2,0)),1)</f>
        <v>1</v>
      </c>
      <c r="P9">
        <f>IFERROR(INDEX([3]!FuelMult_JCIMS,MATCH($C9&amp;$D9&amp;$J9,[3]!FuelMult_JCIMS_Index,0),MATCH(P$2,$M$2:$W$2,0)),1)</f>
        <v>1</v>
      </c>
      <c r="Q9">
        <f>IFERROR(INDEX([3]!FuelMult_JCIMS,MATCH($C9&amp;$D9&amp;$J9,[3]!FuelMult_JCIMS_Index,0),MATCH(Q$2,$M$2:$W$2,0)),1)</f>
        <v>1</v>
      </c>
      <c r="R9">
        <f>IFERROR(INDEX([3]!FuelMult_JCIMS,MATCH($C9&amp;$D9&amp;$J9,[3]!FuelMult_JCIMS_Index,0),MATCH(R$2,$M$2:$W$2,0)),1)</f>
        <v>1</v>
      </c>
      <c r="S9">
        <f>IFERROR(INDEX([3]!FuelMult_JCIMS,MATCH($C9&amp;$D9&amp;$J9,[3]!FuelMult_JCIMS_Index,0),MATCH(S$2,$M$2:$W$2,0)),1)</f>
        <v>1</v>
      </c>
      <c r="T9">
        <f>IFERROR(INDEX([3]!FuelMult_JCIMS,MATCH($C9&amp;$D9&amp;$J9,[3]!FuelMult_JCIMS_Index,0),MATCH(T$2,$M$2:$W$2,0)),1)</f>
        <v>1</v>
      </c>
      <c r="U9">
        <f>IFERROR(INDEX([3]!FuelMult_JCIMS,MATCH($C9&amp;$D9&amp;$J9,[3]!FuelMult_JCIMS_Index,0),MATCH(U$2,$M$2:$W$2,0)),1)</f>
        <v>1</v>
      </c>
      <c r="V9">
        <f>IFERROR(INDEX([3]!FuelMult_JCIMS,MATCH($C9&amp;$D9&amp;$J9,[3]!FuelMult_JCIMS_Index,0),MATCH(V$2,$M$2:$W$2,0)),1)</f>
        <v>1</v>
      </c>
      <c r="W9">
        <f>IFERROR(INDEX([3]!FuelMult_JCIMS,MATCH($C9&amp;$D9&amp;$J9,[3]!FuelMult_JCIMS_Index,0),MATCH(W$2,$M$2:$W$2,0)),1)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IFERROR(INDEX([3]!FuelMult_JCIMS,MATCH($C10&amp;$D10&amp;$J10,[3]!FuelMult_JCIMS_Index,0),MATCH(M$2,$M$2:$W$2,0)),1)</f>
        <v>1</v>
      </c>
      <c r="N10">
        <f>IFERROR(INDEX([3]!FuelMult_JCIMS,MATCH($C10&amp;$D10&amp;$J10,[3]!FuelMult_JCIMS_Index,0),MATCH(N$2,$M$2:$W$2,0)),1)</f>
        <v>1</v>
      </c>
      <c r="O10">
        <f>IFERROR(INDEX([3]!FuelMult_JCIMS,MATCH($C10&amp;$D10&amp;$J10,[3]!FuelMult_JCIMS_Index,0),MATCH(O$2,$M$2:$W$2,0)),1)</f>
        <v>1</v>
      </c>
      <c r="P10">
        <f>IFERROR(INDEX([3]!FuelMult_JCIMS,MATCH($C10&amp;$D10&amp;$J10,[3]!FuelMult_JCIMS_Index,0),MATCH(P$2,$M$2:$W$2,0)),1)</f>
        <v>1</v>
      </c>
      <c r="Q10">
        <f>IFERROR(INDEX([3]!FuelMult_JCIMS,MATCH($C10&amp;$D10&amp;$J10,[3]!FuelMult_JCIMS_Index,0),MATCH(Q$2,$M$2:$W$2,0)),1)</f>
        <v>1</v>
      </c>
      <c r="R10">
        <f>IFERROR(INDEX([3]!FuelMult_JCIMS,MATCH($C10&amp;$D10&amp;$J10,[3]!FuelMult_JCIMS_Index,0),MATCH(R$2,$M$2:$W$2,0)),1)</f>
        <v>1</v>
      </c>
      <c r="S10">
        <f>IFERROR(INDEX([3]!FuelMult_JCIMS,MATCH($C10&amp;$D10&amp;$J10,[3]!FuelMult_JCIMS_Index,0),MATCH(S$2,$M$2:$W$2,0)),1)</f>
        <v>1</v>
      </c>
      <c r="T10">
        <f>IFERROR(INDEX([3]!FuelMult_JCIMS,MATCH($C10&amp;$D10&amp;$J10,[3]!FuelMult_JCIMS_Index,0),MATCH(T$2,$M$2:$W$2,0)),1)</f>
        <v>1</v>
      </c>
      <c r="U10">
        <f>IFERROR(INDEX([3]!FuelMult_JCIMS,MATCH($C10&amp;$D10&amp;$J10,[3]!FuelMult_JCIMS_Index,0),MATCH(U$2,$M$2:$W$2,0)),1)</f>
        <v>1</v>
      </c>
      <c r="V10">
        <f>IFERROR(INDEX([3]!FuelMult_JCIMS,MATCH($C10&amp;$D10&amp;$J10,[3]!FuelMult_JCIMS_Index,0),MATCH(V$2,$M$2:$W$2,0)),1)</f>
        <v>1</v>
      </c>
      <c r="W10">
        <f>IFERROR(INDEX([3]!FuelMult_JCIMS,MATCH($C10&amp;$D10&amp;$J10,[3]!FuelMult_JCIMS_Index,0),MATCH(W$2,$M$2:$W$2,0)),1)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31</v>
      </c>
      <c r="M11">
        <f>INDEX([3]!CER_prices,MATCH($C11&amp;INDEX([3]!sector_CER,MATCH($D11,[3]!sector_CIMS,0))&amp;$J11,[3]!CER_prices_index,0),MATCH(M$2,[3]!CER_year,0))/ROUND(INDEX([3]Prices!K$29:K$210,MATCH("CAN"&amp;"Transportation"&amp;$J11,[3]Prices!$CJ$29:$CJ$210,0)),2)</f>
        <v>1.0130750831840123</v>
      </c>
      <c r="N11">
        <f>INDEX([3]!CER_prices,MATCH($C11&amp;INDEX([3]!sector_CER,MATCH($D11,[3]!sector_CIMS,0))&amp;$J11,[3]!CER_prices_index,0),MATCH(N$2,[3]!CER_year,0))/ROUND(INDEX([3]Prices!L$29:L$210,MATCH("CAN"&amp;"Transportation"&amp;$J11,[3]Prices!$CJ$29:$CJ$210,0)),2)</f>
        <v>1.0130750831840123</v>
      </c>
      <c r="O11">
        <f>INDEX([3]!CER_prices,MATCH($C11&amp;INDEX([3]!sector_CER,MATCH($D11,[3]!sector_CIMS,0))&amp;$J11,[3]!CER_prices_index,0),MATCH(O$2,[3]!CER_year,0))/ROUND(INDEX([3]Prices!M$29:M$210,MATCH("CAN"&amp;"Transportation"&amp;$J11,[3]Prices!$CJ$29:$CJ$210,0)),2)</f>
        <v>1.0039920538759006</v>
      </c>
      <c r="P11">
        <f>INDEX([3]!CER_prices,MATCH($C11&amp;INDEX([3]!sector_CER,MATCH($D11,[3]!sector_CIMS,0))&amp;$J11,[3]!CER_prices_index,0),MATCH(P$2,[3]!CER_year,0))/ROUND(INDEX([3]Prices!N$29:N$210,MATCH("CAN"&amp;"Transportation"&amp;$J11,[3]Prices!$CJ$29:$CJ$210,0)),2)</f>
        <v>0.98042858845169789</v>
      </c>
      <c r="Q11">
        <f>INDEX([3]!CER_prices,MATCH($C11&amp;INDEX([3]!sector_CER,MATCH($D11,[3]!sector_CIMS,0))&amp;$J11,[3]!CER_prices_index,0),MATCH(Q$2,[3]!CER_year,0))/ROUND(INDEX([3]Prices!O$29:O$210,MATCH("CAN"&amp;"Transportation"&amp;$J11,[3]Prices!$CJ$29:$CJ$210,0)),2)</f>
        <v>1.0527356908301273</v>
      </c>
      <c r="R11">
        <f>INDEX([3]!CER_prices,MATCH($C11&amp;INDEX([3]!sector_CER,MATCH($D11,[3]!sector_CIMS,0))&amp;$J11,[3]!CER_prices_index,0),MATCH(R$2,[3]!CER_year,0))/ROUND(INDEX([3]Prices!P$29:P$210,MATCH("CAN"&amp;"Transportation"&amp;$J11,[3]Prices!$CJ$29:$CJ$210,0)),2)</f>
        <v>1.0494647258955061</v>
      </c>
      <c r="S11">
        <f>INDEX([3]!CER_prices,MATCH($C11&amp;INDEX([3]!sector_CER,MATCH($D11,[3]!sector_CIMS,0))&amp;$J11,[3]!CER_prices_index,0),MATCH(S$2,[3]!CER_year,0))/ROUND(INDEX([3]Prices!Q$29:Q$210,MATCH("CAN"&amp;"Transportation"&amp;$J11,[3]Prices!$CJ$29:$CJ$210,0)),2)</f>
        <v>1.0546532878529309</v>
      </c>
      <c r="T11">
        <f>INDEX([3]!CER_prices,MATCH($C11&amp;INDEX([3]!sector_CER,MATCH($D11,[3]!sector_CIMS,0))&amp;$J11,[3]!CER_prices_index,0),MATCH(T$2,[3]!CER_year,0))/ROUND(INDEX([3]Prices!R$29:R$210,MATCH("CAN"&amp;"Transportation"&amp;$J11,[3]Prices!$CJ$29:$CJ$210,0)),2)</f>
        <v>1.0558700733064008</v>
      </c>
      <c r="U11">
        <f>INDEX([3]!CER_prices,MATCH($C11&amp;INDEX([3]!sector_CER,MATCH($D11,[3]!sector_CIMS,0))&amp;$J11,[3]!CER_prices_index,0),MATCH(U$2,[3]!CER_year,0))/ROUND(INDEX([3]Prices!S$29:S$210,MATCH("CAN"&amp;"Transportation"&amp;$J11,[3]Prices!$CJ$29:$CJ$210,0)),2)</f>
        <v>1.0560681946952544</v>
      </c>
      <c r="V11">
        <f>INDEX([3]!CER_prices,MATCH($C11&amp;INDEX([3]!sector_CER,MATCH($D11,[3]!sector_CIMS,0))&amp;$J11,[3]!CER_prices_index,0),MATCH(V$2,[3]!CER_year,0))/ROUND(INDEX([3]Prices!T$29:T$210,MATCH("CAN"&amp;"Transportation"&amp;$J11,[3]Prices!$CJ$29:$CJ$210,0)),2)</f>
        <v>1.0556013082406634</v>
      </c>
      <c r="W11">
        <f>INDEX([3]!CER_prices,MATCH($C11&amp;INDEX([3]!sector_CER,MATCH($D11,[3]!sector_CIMS,0))&amp;$J11,[3]!CER_prices_index,0),MATCH(W$2,[3]!CER_year,0))/ROUND(INDEX([3]Prices!U$29:U$210,MATCH("CAN"&amp;"Transportation"&amp;$J11,[3]Prices!$CJ$29:$CJ$210,0)),2)</f>
        <v>1.055420549304249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32</v>
      </c>
      <c r="K12" t="s">
        <v>33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34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35</v>
      </c>
      <c r="K13" t="s">
        <v>25</v>
      </c>
      <c r="M13">
        <f>INDEX('[2]Average Retail Fuel Prices'!$R$55:$R$65,MATCH(M$2,'[2]Average Retail Fuel Prices'!$M$55:$M$65,0))</f>
        <v>1.2785997452086666</v>
      </c>
      <c r="N13">
        <f>INDEX('[2]Average Retail Fuel Prices'!$R$55:$R$65,MATCH(N$2,'[2]Average Retail Fuel Prices'!$M$55:$M$65,0))</f>
        <v>1.238919976847864</v>
      </c>
      <c r="O13">
        <f>INDEX('[2]Average Retail Fuel Prices'!$R$55:$R$65,MATCH(O$2,'[2]Average Retail Fuel Prices'!$M$55:$M$65,0))</f>
        <v>1.3729716415059536</v>
      </c>
      <c r="P13">
        <f>INDEX('[2]Average Retail Fuel Prices'!$R$55:$R$65,MATCH(P$2,'[2]Average Retail Fuel Prices'!$M$55:$M$65,0))</f>
        <v>1.2859238871803724</v>
      </c>
      <c r="Q13">
        <f>INDEX('[2]Average Retail Fuel Prices'!$R$55:$R$65,MATCH(Q$2,'[2]Average Retail Fuel Prices'!$M$55:$M$65,0))</f>
        <v>1.1601701373605187</v>
      </c>
      <c r="R13">
        <f>INDEX('[2]Average Retail Fuel Prices'!$R$55:$R$65,MATCH(R$2,'[2]Average Retail Fuel Prices'!$M$55:$M$65,0))</f>
        <v>1.1177300501657574</v>
      </c>
      <c r="S13">
        <f>INDEX('[2]Average Retail Fuel Prices'!$R$55:$R$65,MATCH(S$2,'[2]Average Retail Fuel Prices'!$M$55:$M$65,0))</f>
        <v>1.1177300501657574</v>
      </c>
      <c r="T13">
        <f>INDEX('[2]Average Retail Fuel Prices'!$R$55:$R$65,MATCH(T$2,'[2]Average Retail Fuel Prices'!$M$55:$M$65,0))</f>
        <v>1.1177300501657574</v>
      </c>
      <c r="U13">
        <f>INDEX('[2]Average Retail Fuel Prices'!$R$55:$R$65,MATCH(U$2,'[2]Average Retail Fuel Prices'!$M$55:$M$65,0))</f>
        <v>1.1177300501657574</v>
      </c>
      <c r="V13">
        <f>INDEX('[2]Average Retail Fuel Prices'!$R$55:$R$65,MATCH(V$2,'[2]Average Retail Fuel Prices'!$M$55:$M$65,0))</f>
        <v>1.1177300501657574</v>
      </c>
      <c r="W13">
        <f>INDEX('[2]Average Retail Fuel Prices'!$R$55:$R$65,MATCH(W$2,'[2]Average Retail Fuel Prices'!$M$55:$M$65,0))</f>
        <v>1.1177300501657574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36</v>
      </c>
      <c r="K14" t="s">
        <v>25</v>
      </c>
      <c r="M14">
        <f>IFERROR(INDEX([3]!FuelMult_JCIMS,MATCH($C14&amp;$D14&amp;$J14,[3]!FuelMult_JCIMS_Index,0),MATCH(M$2,$M$2:$W$2,0)),1)</f>
        <v>0.35170152120796799</v>
      </c>
      <c r="N14">
        <f>IFERROR(INDEX([3]!FuelMult_JCIMS,MATCH($C14&amp;$D14&amp;$J14,[3]!FuelMult_JCIMS_Index,0),MATCH(N$2,$M$2:$W$2,0)),1)</f>
        <v>0.4102505946026499</v>
      </c>
      <c r="O14">
        <f>IFERROR(INDEX([3]!FuelMult_JCIMS,MATCH($C14&amp;$D14&amp;$J14,[3]!FuelMult_JCIMS_Index,0),MATCH(O$2,$M$2:$W$2,0)),1)</f>
        <v>0.55450340451582114</v>
      </c>
      <c r="P14">
        <f>IFERROR(INDEX([3]!FuelMult_JCIMS,MATCH($C14&amp;$D14&amp;$J14,[3]!FuelMult_JCIMS_Index,0),MATCH(P$2,$M$2:$W$2,0)),1)</f>
        <v>0.57894784569808533</v>
      </c>
      <c r="Q14">
        <f>IFERROR(INDEX([3]!FuelMult_JCIMS,MATCH($C14&amp;$D14&amp;$J14,[3]!FuelMult_JCIMS_Index,0),MATCH(Q$2,$M$2:$W$2,0)),1)</f>
        <v>0.63100159198566819</v>
      </c>
      <c r="R14">
        <f>IFERROR(INDEX([3]!FuelMult_JCIMS,MATCH($C14&amp;$D14&amp;$J14,[3]!FuelMult_JCIMS_Index,0),MATCH(R$2,$M$2:$W$2,0)),1)</f>
        <v>0.67600972182074526</v>
      </c>
      <c r="S14">
        <f>IFERROR(INDEX([3]!FuelMult_JCIMS,MATCH($C14&amp;$D14&amp;$J14,[3]!FuelMult_JCIMS_Index,0),MATCH(S$2,$M$2:$W$2,0)),1)</f>
        <v>0.7076026448853715</v>
      </c>
      <c r="T14">
        <f>IFERROR(INDEX([3]!FuelMult_JCIMS,MATCH($C14&amp;$D14&amp;$J14,[3]!FuelMult_JCIMS_Index,0),MATCH(T$2,$M$2:$W$2,0)),1)</f>
        <v>0.74927664373986913</v>
      </c>
      <c r="U14">
        <f>IFERROR(INDEX([3]!FuelMult_JCIMS,MATCH($C14&amp;$D14&amp;$J14,[3]!FuelMult_JCIMS_Index,0),MATCH(U$2,$M$2:$W$2,0)),1)</f>
        <v>0.78102035075957665</v>
      </c>
      <c r="V14">
        <f>IFERROR(INDEX([3]!FuelMult_JCIMS,MATCH($C14&amp;$D14&amp;$J14,[3]!FuelMult_JCIMS_Index,0),MATCH(V$2,$M$2:$W$2,0)),1)</f>
        <v>0.7858136164501589</v>
      </c>
      <c r="W14">
        <f>IFERROR(INDEX([3]!FuelMult_JCIMS,MATCH($C14&amp;$D14&amp;$J14,[3]!FuelMult_JCIMS_Index,0),MATCH(W$2,$M$2:$W$2,0)),1)</f>
        <v>0.79528816863972962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37</v>
      </c>
      <c r="K15" t="s">
        <v>31</v>
      </c>
      <c r="M15">
        <f>INDEX([3]!CER_prices,MATCH($C15&amp;INDEX([3]!sector_CER,MATCH($D15,[3]!sector_CIMS,0))&amp;$J15,[3]!CER_prices_index,0),MATCH(M$2,[3]!CER_year,0))/ROUND(INDEX([3]Prices!K$29:K$210,MATCH("CAN"&amp;"Transportation"&amp;$J15,[3]Prices!$CJ$29:$CJ$210,0)),2)</f>
        <v>1.0181980015389809</v>
      </c>
      <c r="N15">
        <f>INDEX([3]!CER_prices,MATCH($C15&amp;INDEX([3]!sector_CER,MATCH($D15,[3]!sector_CIMS,0))&amp;$J15,[3]!CER_prices_index,0),MATCH(N$2,[3]!CER_year,0))/ROUND(INDEX([3]Prices!L$29:L$210,MATCH("CAN"&amp;"Transportation"&amp;$J15,[3]Prices!$CJ$29:$CJ$210,0)),2)</f>
        <v>1.0181980015389809</v>
      </c>
      <c r="O15">
        <f>INDEX([3]!CER_prices,MATCH($C15&amp;INDEX([3]!sector_CER,MATCH($D15,[3]!sector_CIMS,0))&amp;$J15,[3]!CER_prices_index,0),MATCH(O$2,[3]!CER_year,0))/ROUND(INDEX([3]Prices!M$29:M$210,MATCH("CAN"&amp;"Transportation"&amp;$J15,[3]Prices!$CJ$29:$CJ$210,0)),2)</f>
        <v>0.99796799382312518</v>
      </c>
      <c r="P15">
        <f>INDEX([3]!CER_prices,MATCH($C15&amp;INDEX([3]!sector_CER,MATCH($D15,[3]!sector_CIMS,0))&amp;$J15,[3]!CER_prices_index,0),MATCH(P$2,[3]!CER_year,0))/ROUND(INDEX([3]Prices!N$29:N$210,MATCH("CAN"&amp;"Transportation"&amp;$J15,[3]Prices!$CJ$29:$CJ$210,0)),2)</f>
        <v>0.95864069785403294</v>
      </c>
      <c r="Q15">
        <f>INDEX([3]!CER_prices,MATCH($C15&amp;INDEX([3]!sector_CER,MATCH($D15,[3]!sector_CIMS,0))&amp;$J15,[3]!CER_prices_index,0),MATCH(Q$2,[3]!CER_year,0))/ROUND(INDEX([3]Prices!O$29:O$210,MATCH("CAN"&amp;"Transportation"&amp;$J15,[3]Prices!$CJ$29:$CJ$210,0)),2)</f>
        <v>0.99915759237751089</v>
      </c>
      <c r="R15">
        <f>INDEX([3]!CER_prices,MATCH($C15&amp;INDEX([3]!sector_CER,MATCH($D15,[3]!sector_CIMS,0))&amp;$J15,[3]!CER_prices_index,0),MATCH(R$2,[3]!CER_year,0))/ROUND(INDEX([3]Prices!P$29:P$210,MATCH("CAN"&amp;"Transportation"&amp;$J15,[3]Prices!$CJ$29:$CJ$210,0)),2)</f>
        <v>0.99094876489054196</v>
      </c>
      <c r="S15">
        <f>INDEX([3]!CER_prices,MATCH($C15&amp;INDEX([3]!sector_CER,MATCH($D15,[3]!sector_CIMS,0))&amp;$J15,[3]!CER_prices_index,0),MATCH(S$2,[3]!CER_year,0))/ROUND(INDEX([3]Prices!Q$29:Q$210,MATCH("CAN"&amp;"Transportation"&amp;$J15,[3]Prices!$CJ$29:$CJ$210,0)),2)</f>
        <v>0.99443976527360167</v>
      </c>
      <c r="T15">
        <f>INDEX([3]!CER_prices,MATCH($C15&amp;INDEX([3]!sector_CER,MATCH($D15,[3]!sector_CIMS,0))&amp;$J15,[3]!CER_prices_index,0),MATCH(T$2,[3]!CER_year,0))/ROUND(INDEX([3]Prices!R$29:R$210,MATCH("CAN"&amp;"Transportation"&amp;$J15,[3]Prices!$CJ$29:$CJ$210,0)),2)</f>
        <v>0.99937578138843897</v>
      </c>
      <c r="U15">
        <f>INDEX([3]!CER_prices,MATCH($C15&amp;INDEX([3]!sector_CER,MATCH($D15,[3]!sector_CIMS,0))&amp;$J15,[3]!CER_prices_index,0),MATCH(U$2,[3]!CER_year,0))/ROUND(INDEX([3]Prices!S$29:S$210,MATCH("CAN"&amp;"Transportation"&amp;$J15,[3]Prices!$CJ$29:$CJ$210,0)),2)</f>
        <v>1.0013037178356563</v>
      </c>
      <c r="V15">
        <f>INDEX([3]!CER_prices,MATCH($C15&amp;INDEX([3]!sector_CER,MATCH($D15,[3]!sector_CIMS,0))&amp;$J15,[3]!CER_prices_index,0),MATCH(V$2,[3]!CER_year,0))/ROUND(INDEX([3]Prices!T$29:T$210,MATCH("CAN"&amp;"Transportation"&amp;$J15,[3]Prices!$CJ$29:$CJ$210,0)),2)</f>
        <v>1.0025314406657315</v>
      </c>
      <c r="W15">
        <f>INDEX([3]!CER_prices,MATCH($C15&amp;INDEX([3]!sector_CER,MATCH($D15,[3]!sector_CIMS,0))&amp;$J15,[3]!CER_prices_index,0),MATCH(W$2,[3]!CER_year,0))/ROUND(INDEX([3]Prices!U$29:U$210,MATCH("CAN"&amp;"Transportation"&amp;$J15,[3]Prices!$CJ$29:$CJ$210,0)),2)</f>
        <v>1.0038401269846045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38</v>
      </c>
      <c r="K16" t="s">
        <v>25</v>
      </c>
      <c r="M16">
        <f>IFERROR(INDEX([3]!FuelMult_JCIMS,MATCH($C16&amp;$D16&amp;$J16,[3]!FuelMult_JCIMS_Index,0),MATCH(M$2,$M$2:$W$2,0)),1)</f>
        <v>1</v>
      </c>
      <c r="N16">
        <f>IFERROR(INDEX([3]!FuelMult_JCIMS,MATCH($C16&amp;$D16&amp;$J16,[3]!FuelMult_JCIMS_Index,0),MATCH(N$2,$M$2:$W$2,0)),1)</f>
        <v>1</v>
      </c>
      <c r="O16">
        <f>IFERROR(INDEX([3]!FuelMult_JCIMS,MATCH($C16&amp;$D16&amp;$J16,[3]!FuelMult_JCIMS_Index,0),MATCH(O$2,$M$2:$W$2,0)),1)</f>
        <v>1</v>
      </c>
      <c r="P16">
        <f>IFERROR(INDEX([3]!FuelMult_JCIMS,MATCH($C16&amp;$D16&amp;$J16,[3]!FuelMult_JCIMS_Index,0),MATCH(P$2,$M$2:$W$2,0)),1)</f>
        <v>1</v>
      </c>
      <c r="Q16">
        <f>IFERROR(INDEX([3]!FuelMult_JCIMS,MATCH($C16&amp;$D16&amp;$J16,[3]!FuelMult_JCIMS_Index,0),MATCH(Q$2,$M$2:$W$2,0)),1)</f>
        <v>1</v>
      </c>
      <c r="R16">
        <f>IFERROR(INDEX([3]!FuelMult_JCIMS,MATCH($C16&amp;$D16&amp;$J16,[3]!FuelMult_JCIMS_Index,0),MATCH(R$2,$M$2:$W$2,0)),1)</f>
        <v>1</v>
      </c>
      <c r="S16">
        <f>IFERROR(INDEX([3]!FuelMult_JCIMS,MATCH($C16&amp;$D16&amp;$J16,[3]!FuelMult_JCIMS_Index,0),MATCH(S$2,$M$2:$W$2,0)),1)</f>
        <v>1</v>
      </c>
      <c r="T16">
        <f>IFERROR(INDEX([3]!FuelMult_JCIMS,MATCH($C16&amp;$D16&amp;$J16,[3]!FuelMult_JCIMS_Index,0),MATCH(T$2,$M$2:$W$2,0)),1)</f>
        <v>1</v>
      </c>
      <c r="U16">
        <f>IFERROR(INDEX([3]!FuelMult_JCIMS,MATCH($C16&amp;$D16&amp;$J16,[3]!FuelMult_JCIMS_Index,0),MATCH(U$2,$M$2:$W$2,0)),1)</f>
        <v>1</v>
      </c>
      <c r="V16">
        <f>IFERROR(INDEX([3]!FuelMult_JCIMS,MATCH($C16&amp;$D16&amp;$J16,[3]!FuelMult_JCIMS_Index,0),MATCH(V$2,$M$2:$W$2,0)),1)</f>
        <v>1</v>
      </c>
      <c r="W16">
        <f>IFERROR(INDEX([3]!FuelMult_JCIMS,MATCH($C16&amp;$D16&amp;$J16,[3]!FuelMult_JCIMS_Index,0),MATCH(W$2,$M$2:$W$2,0)),1)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39</v>
      </c>
      <c r="K17" t="s">
        <v>25</v>
      </c>
      <c r="M17">
        <f>IFERROR(INDEX([3]!FuelMult_JCIMS,MATCH($C17&amp;$D17&amp;$J17,[3]!FuelMult_JCIMS_Index,0),MATCH(M$2,$M$2:$W$2,0)),1)</f>
        <v>1.016128301527089</v>
      </c>
      <c r="N17">
        <f>IFERROR(INDEX([3]!FuelMult_JCIMS,MATCH($C17&amp;$D17&amp;$J17,[3]!FuelMult_JCIMS_Index,0),MATCH(N$2,$M$2:$W$2,0)),1)</f>
        <v>1.0276499342651371</v>
      </c>
      <c r="O17">
        <f>IFERROR(INDEX([3]!FuelMult_JCIMS,MATCH($C17&amp;$D17&amp;$J17,[3]!FuelMult_JCIMS_Index,0),MATCH(O$2,$M$2:$W$2,0)),1)</f>
        <v>1.0613798635144096</v>
      </c>
      <c r="P17">
        <f>IFERROR(INDEX([3]!FuelMult_JCIMS,MATCH($C17&amp;$D17&amp;$J17,[3]!FuelMult_JCIMS_Index,0),MATCH(P$2,$M$2:$W$2,0)),1)</f>
        <v>1.0550953001318433</v>
      </c>
      <c r="Q17">
        <f>IFERROR(INDEX([3]!FuelMult_JCIMS,MATCH($C17&amp;$D17&amp;$J17,[3]!FuelMult_JCIMS_Index,0),MATCH(Q$2,$M$2:$W$2,0)),1)</f>
        <v>1.0547826389714783</v>
      </c>
      <c r="R17">
        <f>IFERROR(INDEX([3]!FuelMult_JCIMS,MATCH($C17&amp;$D17&amp;$J17,[3]!FuelMult_JCIMS_Index,0),MATCH(R$2,$M$2:$W$2,0)),1)</f>
        <v>1.0583493698030308</v>
      </c>
      <c r="S17">
        <f>IFERROR(INDEX([3]!FuelMult_JCIMS,MATCH($C17&amp;$D17&amp;$J17,[3]!FuelMult_JCIMS_Index,0),MATCH(S$2,$M$2:$W$2,0)),1)</f>
        <v>1.0607153161514558</v>
      </c>
      <c r="T17">
        <f>IFERROR(INDEX([3]!FuelMult_JCIMS,MATCH($C17&amp;$D17&amp;$J17,[3]!FuelMult_JCIMS_Index,0),MATCH(T$2,$M$2:$W$2,0)),1)</f>
        <v>1.0635177958985309</v>
      </c>
      <c r="U17">
        <f>IFERROR(INDEX([3]!FuelMult_JCIMS,MATCH($C17&amp;$D17&amp;$J17,[3]!FuelMult_JCIMS_Index,0),MATCH(U$2,$M$2:$W$2,0)),1)</f>
        <v>1.062846252581636</v>
      </c>
      <c r="V17">
        <f>IFERROR(INDEX([3]!FuelMult_JCIMS,MATCH($C17&amp;$D17&amp;$J17,[3]!FuelMult_JCIMS_Index,0),MATCH(V$2,$M$2:$W$2,0)),1)</f>
        <v>1.062846252581636</v>
      </c>
      <c r="W17">
        <f>IFERROR(INDEX([3]!FuelMult_JCIMS,MATCH($C17&amp;$D17&amp;$J17,[3]!FuelMult_JCIMS_Index,0),MATCH(W$2,$M$2:$W$2,0)),1)</f>
        <v>1.062846252581636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40</v>
      </c>
      <c r="K18" t="s">
        <v>25</v>
      </c>
      <c r="M18">
        <f>IFERROR(INDEX([3]!FuelMult_JCIMS,MATCH($C18&amp;$D18&amp;$J18,[3]!FuelMult_JCIMS_Index,0),MATCH(M$2,$M$2:$W$2,0)),1)</f>
        <v>1</v>
      </c>
      <c r="N18">
        <f>IFERROR(INDEX([3]!FuelMult_JCIMS,MATCH($C18&amp;$D18&amp;$J18,[3]!FuelMult_JCIMS_Index,0),MATCH(N$2,$M$2:$W$2,0)),1)</f>
        <v>1</v>
      </c>
      <c r="O18">
        <f>IFERROR(INDEX([3]!FuelMult_JCIMS,MATCH($C18&amp;$D18&amp;$J18,[3]!FuelMult_JCIMS_Index,0),MATCH(O$2,$M$2:$W$2,0)),1)</f>
        <v>1</v>
      </c>
      <c r="P18">
        <f>IFERROR(INDEX([3]!FuelMult_JCIMS,MATCH($C18&amp;$D18&amp;$J18,[3]!FuelMult_JCIMS_Index,0),MATCH(P$2,$M$2:$W$2,0)),1)</f>
        <v>1</v>
      </c>
      <c r="Q18">
        <f>IFERROR(INDEX([3]!FuelMult_JCIMS,MATCH($C18&amp;$D18&amp;$J18,[3]!FuelMult_JCIMS_Index,0),MATCH(Q$2,$M$2:$W$2,0)),1)</f>
        <v>1</v>
      </c>
      <c r="R18">
        <f>IFERROR(INDEX([3]!FuelMult_JCIMS,MATCH($C18&amp;$D18&amp;$J18,[3]!FuelMult_JCIMS_Index,0),MATCH(R$2,$M$2:$W$2,0)),1)</f>
        <v>1</v>
      </c>
      <c r="S18">
        <f>IFERROR(INDEX([3]!FuelMult_JCIMS,MATCH($C18&amp;$D18&amp;$J18,[3]!FuelMult_JCIMS_Index,0),MATCH(S$2,$M$2:$W$2,0)),1)</f>
        <v>1</v>
      </c>
      <c r="T18">
        <f>IFERROR(INDEX([3]!FuelMult_JCIMS,MATCH($C18&amp;$D18&amp;$J18,[3]!FuelMult_JCIMS_Index,0),MATCH(T$2,$M$2:$W$2,0)),1)</f>
        <v>1</v>
      </c>
      <c r="U18">
        <f>IFERROR(INDEX([3]!FuelMult_JCIMS,MATCH($C18&amp;$D18&amp;$J18,[3]!FuelMult_JCIMS_Index,0),MATCH(U$2,$M$2:$W$2,0)),1)</f>
        <v>1</v>
      </c>
      <c r="V18">
        <f>IFERROR(INDEX([3]!FuelMult_JCIMS,MATCH($C18&amp;$D18&amp;$J18,[3]!FuelMult_JCIMS_Index,0),MATCH(V$2,$M$2:$W$2,0)),1)</f>
        <v>1</v>
      </c>
      <c r="W18">
        <f>IFERROR(INDEX([3]!FuelMult_JCIMS,MATCH($C18&amp;$D18&amp;$J18,[3]!FuelMult_JCIMS_Index,0),MATCH(W$2,$M$2:$W$2,0)),1)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41</v>
      </c>
      <c r="K19" t="s">
        <v>25</v>
      </c>
      <c r="M19">
        <f>INDEX('[2]Average Retail Fuel Prices'!$P$55:$P$65,MATCH(M$2,'[2]Average Retail Fuel Prices'!$M$55:$M$65,0))</f>
        <v>0.99996986622793715</v>
      </c>
      <c r="N19">
        <f>INDEX('[2]Average Retail Fuel Prices'!$P$55:$P$65,MATCH(N$2,'[2]Average Retail Fuel Prices'!$M$55:$M$65,0))</f>
        <v>1.5577327299461254</v>
      </c>
      <c r="O19">
        <f>INDEX('[2]Average Retail Fuel Prices'!$P$55:$P$65,MATCH(O$2,'[2]Average Retail Fuel Prices'!$M$55:$M$65,0))</f>
        <v>3.9983959237592002</v>
      </c>
      <c r="P19">
        <f>INDEX('[2]Average Retail Fuel Prices'!$P$55:$P$65,MATCH(P$2,'[2]Average Retail Fuel Prices'!$M$55:$M$65,0))</f>
        <v>8.9540854396621761</v>
      </c>
      <c r="Q19">
        <f>INDEX('[2]Average Retail Fuel Prices'!$P$55:$P$65,MATCH(Q$2,'[2]Average Retail Fuel Prices'!$M$55:$M$65,0))</f>
        <v>16.759294206454047</v>
      </c>
      <c r="R19">
        <f>INDEX('[2]Average Retail Fuel Prices'!$P$55:$P$65,MATCH(R$2,'[2]Average Retail Fuel Prices'!$M$55:$M$65,0))</f>
        <v>10.577882204604229</v>
      </c>
      <c r="S19">
        <f>INDEX('[2]Average Retail Fuel Prices'!$P$55:$P$65,MATCH(S$2,'[2]Average Retail Fuel Prices'!$M$55:$M$65,0))</f>
        <v>10.577882204604229</v>
      </c>
      <c r="T19">
        <f>INDEX('[2]Average Retail Fuel Prices'!$P$55:$P$65,MATCH(T$2,'[2]Average Retail Fuel Prices'!$M$55:$M$65,0))</f>
        <v>10.577882204604229</v>
      </c>
      <c r="U19">
        <f>INDEX('[2]Average Retail Fuel Prices'!$P$55:$P$65,MATCH(U$2,'[2]Average Retail Fuel Prices'!$M$55:$M$65,0))</f>
        <v>10.577882204604229</v>
      </c>
      <c r="V19">
        <f>INDEX('[2]Average Retail Fuel Prices'!$P$55:$P$65,MATCH(V$2,'[2]Average Retail Fuel Prices'!$M$55:$M$65,0))</f>
        <v>10.577882204604229</v>
      </c>
      <c r="W19">
        <f>INDEX('[2]Average Retail Fuel Prices'!$P$55:$P$65,MATCH(W$2,'[2]Average Retail Fuel Prices'!$M$55:$M$65,0))</f>
        <v>10.577882204604229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42</v>
      </c>
      <c r="K20" t="s">
        <v>25</v>
      </c>
      <c r="M20">
        <f>IFERROR(INDEX([3]!FuelMult_JCIMS,MATCH($C20&amp;$D20&amp;$J20,[3]!FuelMult_JCIMS_Index,0),MATCH(M$2,$M$2:$W$2,0)),1)</f>
        <v>1</v>
      </c>
      <c r="N20">
        <f>IFERROR(INDEX([3]!FuelMult_JCIMS,MATCH($C20&amp;$D20&amp;$J20,[3]!FuelMult_JCIMS_Index,0),MATCH(N$2,$M$2:$W$2,0)),1)</f>
        <v>1</v>
      </c>
      <c r="O20">
        <f>IFERROR(INDEX([3]!FuelMult_JCIMS,MATCH($C20&amp;$D20&amp;$J20,[3]!FuelMult_JCIMS_Index,0),MATCH(O$2,$M$2:$W$2,0)),1)</f>
        <v>1</v>
      </c>
      <c r="P20">
        <f>IFERROR(INDEX([3]!FuelMult_JCIMS,MATCH($C20&amp;$D20&amp;$J20,[3]!FuelMult_JCIMS_Index,0),MATCH(P$2,$M$2:$W$2,0)),1)</f>
        <v>1</v>
      </c>
      <c r="Q20">
        <f>IFERROR(INDEX([3]!FuelMult_JCIMS,MATCH($C20&amp;$D20&amp;$J20,[3]!FuelMult_JCIMS_Index,0),MATCH(Q$2,$M$2:$W$2,0)),1)</f>
        <v>1</v>
      </c>
      <c r="R20">
        <f>IFERROR(INDEX([3]!FuelMult_JCIMS,MATCH($C20&amp;$D20&amp;$J20,[3]!FuelMult_JCIMS_Index,0),MATCH(R$2,$M$2:$W$2,0)),1)</f>
        <v>1</v>
      </c>
      <c r="S20">
        <f>IFERROR(INDEX([3]!FuelMult_JCIMS,MATCH($C20&amp;$D20&amp;$J20,[3]!FuelMult_JCIMS_Index,0),MATCH(S$2,$M$2:$W$2,0)),1)</f>
        <v>1</v>
      </c>
      <c r="T20">
        <f>IFERROR(INDEX([3]!FuelMult_JCIMS,MATCH($C20&amp;$D20&amp;$J20,[3]!FuelMult_JCIMS_Index,0),MATCH(T$2,$M$2:$W$2,0)),1)</f>
        <v>1</v>
      </c>
      <c r="U20">
        <f>IFERROR(INDEX([3]!FuelMult_JCIMS,MATCH($C20&amp;$D20&amp;$J20,[3]!FuelMult_JCIMS_Index,0),MATCH(U$2,$M$2:$W$2,0)),1)</f>
        <v>1</v>
      </c>
      <c r="V20">
        <f>IFERROR(INDEX([3]!FuelMult_JCIMS,MATCH($C20&amp;$D20&amp;$J20,[3]!FuelMult_JCIMS_Index,0),MATCH(V$2,$M$2:$W$2,0)),1)</f>
        <v>1</v>
      </c>
      <c r="W20">
        <f>IFERROR(INDEX([3]!FuelMult_JCIMS,MATCH($C20&amp;$D20&amp;$J20,[3]!FuelMult_JCIMS_Index,0),MATCH(W$2,$M$2:$W$2,0)),1)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43</v>
      </c>
      <c r="K21" t="s">
        <v>25</v>
      </c>
      <c r="M21">
        <f>IFERROR(INDEX([3]!FuelMult_JCIMS,MATCH($C21&amp;$D21&amp;$J21,[3]!FuelMult_JCIMS_Index,0),MATCH(M$2,$M$2:$W$2,0)),1)</f>
        <v>1</v>
      </c>
      <c r="N21">
        <f>IFERROR(INDEX([3]!FuelMult_JCIMS,MATCH($C21&amp;$D21&amp;$J21,[3]!FuelMult_JCIMS_Index,0),MATCH(N$2,$M$2:$W$2,0)),1)</f>
        <v>1</v>
      </c>
      <c r="O21">
        <f>IFERROR(INDEX([3]!FuelMult_JCIMS,MATCH($C21&amp;$D21&amp;$J21,[3]!FuelMult_JCIMS_Index,0),MATCH(O$2,$M$2:$W$2,0)),1)</f>
        <v>1</v>
      </c>
      <c r="P21">
        <f>IFERROR(INDEX([3]!FuelMult_JCIMS,MATCH($C21&amp;$D21&amp;$J21,[3]!FuelMult_JCIMS_Index,0),MATCH(P$2,$M$2:$W$2,0)),1)</f>
        <v>1</v>
      </c>
      <c r="Q21">
        <f>IFERROR(INDEX([3]!FuelMult_JCIMS,MATCH($C21&amp;$D21&amp;$J21,[3]!FuelMult_JCIMS_Index,0),MATCH(Q$2,$M$2:$W$2,0)),1)</f>
        <v>1</v>
      </c>
      <c r="R21">
        <f>IFERROR(INDEX([3]!FuelMult_JCIMS,MATCH($C21&amp;$D21&amp;$J21,[3]!FuelMult_JCIMS_Index,0),MATCH(R$2,$M$2:$W$2,0)),1)</f>
        <v>1</v>
      </c>
      <c r="S21">
        <f>IFERROR(INDEX([3]!FuelMult_JCIMS,MATCH($C21&amp;$D21&amp;$J21,[3]!FuelMult_JCIMS_Index,0),MATCH(S$2,$M$2:$W$2,0)),1)</f>
        <v>1</v>
      </c>
      <c r="T21">
        <f>IFERROR(INDEX([3]!FuelMult_JCIMS,MATCH($C21&amp;$D21&amp;$J21,[3]!FuelMult_JCIMS_Index,0),MATCH(T$2,$M$2:$W$2,0)),1)</f>
        <v>1</v>
      </c>
      <c r="U21">
        <f>IFERROR(INDEX([3]!FuelMult_JCIMS,MATCH($C21&amp;$D21&amp;$J21,[3]!FuelMult_JCIMS_Index,0),MATCH(U$2,$M$2:$W$2,0)),1)</f>
        <v>1</v>
      </c>
      <c r="V21">
        <f>IFERROR(INDEX([3]!FuelMult_JCIMS,MATCH($C21&amp;$D21&amp;$J21,[3]!FuelMult_JCIMS_Index,0),MATCH(V$2,$M$2:$W$2,0)),1)</f>
        <v>1</v>
      </c>
      <c r="W21">
        <f>IFERROR(INDEX([3]!FuelMult_JCIMS,MATCH($C21&amp;$D21&amp;$J21,[3]!FuelMult_JCIMS_Index,0),MATCH(W$2,$M$2:$W$2,0)),1)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44</v>
      </c>
      <c r="K22" t="s">
        <v>25</v>
      </c>
      <c r="M22">
        <f>IFERROR(INDEX([3]!FuelMult_JCIMS,MATCH($C22&amp;$D22&amp;$J22,[3]!FuelMult_JCIMS_Index,0),MATCH(M$2,$M$2:$W$2,0)),1)</f>
        <v>1</v>
      </c>
      <c r="N22">
        <f>IFERROR(INDEX([3]!FuelMult_JCIMS,MATCH($C22&amp;$D22&amp;$J22,[3]!FuelMult_JCIMS_Index,0),MATCH(N$2,$M$2:$W$2,0)),1)</f>
        <v>1</v>
      </c>
      <c r="O22">
        <f>IFERROR(INDEX([3]!FuelMult_JCIMS,MATCH($C22&amp;$D22&amp;$J22,[3]!FuelMult_JCIMS_Index,0),MATCH(O$2,$M$2:$W$2,0)),1)</f>
        <v>1</v>
      </c>
      <c r="P22">
        <f>IFERROR(INDEX([3]!FuelMult_JCIMS,MATCH($C22&amp;$D22&amp;$J22,[3]!FuelMult_JCIMS_Index,0),MATCH(P$2,$M$2:$W$2,0)),1)</f>
        <v>1</v>
      </c>
      <c r="Q22">
        <f>IFERROR(INDEX([3]!FuelMult_JCIMS,MATCH($C22&amp;$D22&amp;$J22,[3]!FuelMult_JCIMS_Index,0),MATCH(Q$2,$M$2:$W$2,0)),1)</f>
        <v>1</v>
      </c>
      <c r="R22">
        <f>IFERROR(INDEX([3]!FuelMult_JCIMS,MATCH($C22&amp;$D22&amp;$J22,[3]!FuelMult_JCIMS_Index,0),MATCH(R$2,$M$2:$W$2,0)),1)</f>
        <v>1</v>
      </c>
      <c r="S22">
        <f>IFERROR(INDEX([3]!FuelMult_JCIMS,MATCH($C22&amp;$D22&amp;$J22,[3]!FuelMult_JCIMS_Index,0),MATCH(S$2,$M$2:$W$2,0)),1)</f>
        <v>1</v>
      </c>
      <c r="T22">
        <f>IFERROR(INDEX([3]!FuelMult_JCIMS,MATCH($C22&amp;$D22&amp;$J22,[3]!FuelMult_JCIMS_Index,0),MATCH(T$2,$M$2:$W$2,0)),1)</f>
        <v>1</v>
      </c>
      <c r="U22">
        <f>IFERROR(INDEX([3]!FuelMult_JCIMS,MATCH($C22&amp;$D22&amp;$J22,[3]!FuelMult_JCIMS_Index,0),MATCH(U$2,$M$2:$W$2,0)),1)</f>
        <v>1</v>
      </c>
      <c r="V22">
        <f>IFERROR(INDEX([3]!FuelMult_JCIMS,MATCH($C22&amp;$D22&amp;$J22,[3]!FuelMult_JCIMS_Index,0),MATCH(V$2,$M$2:$W$2,0)),1)</f>
        <v>1</v>
      </c>
      <c r="W22">
        <f>IFERROR(INDEX([3]!FuelMult_JCIMS,MATCH($C22&amp;$D22&amp;$J22,[3]!FuelMult_JCIMS_Index,0),MATCH(W$2,$M$2:$W$2,0)),1)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45</v>
      </c>
      <c r="K23" t="s">
        <v>25</v>
      </c>
      <c r="M23">
        <f>IFERROR(INDEX([3]!FuelMult_JCIMS,MATCH($C23&amp;$D23&amp;$J23,[3]!FuelMult_JCIMS_Index,0),MATCH(M$2,$M$2:$W$2,0)),1)</f>
        <v>1</v>
      </c>
      <c r="N23">
        <f>IFERROR(INDEX([3]!FuelMult_JCIMS,MATCH($C23&amp;$D23&amp;$J23,[3]!FuelMult_JCIMS_Index,0),MATCH(N$2,$M$2:$W$2,0)),1)</f>
        <v>1</v>
      </c>
      <c r="O23">
        <f>IFERROR(INDEX([3]!FuelMult_JCIMS,MATCH($C23&amp;$D23&amp;$J23,[3]!FuelMult_JCIMS_Index,0),MATCH(O$2,$M$2:$W$2,0)),1)</f>
        <v>1</v>
      </c>
      <c r="P23">
        <f>IFERROR(INDEX([3]!FuelMult_JCIMS,MATCH($C23&amp;$D23&amp;$J23,[3]!FuelMult_JCIMS_Index,0),MATCH(P$2,$M$2:$W$2,0)),1)</f>
        <v>1</v>
      </c>
      <c r="Q23">
        <f>IFERROR(INDEX([3]!FuelMult_JCIMS,MATCH($C23&amp;$D23&amp;$J23,[3]!FuelMult_JCIMS_Index,0),MATCH(Q$2,$M$2:$W$2,0)),1)</f>
        <v>1</v>
      </c>
      <c r="R23">
        <f>IFERROR(INDEX([3]!FuelMult_JCIMS,MATCH($C23&amp;$D23&amp;$J23,[3]!FuelMult_JCIMS_Index,0),MATCH(R$2,$M$2:$W$2,0)),1)</f>
        <v>1</v>
      </c>
      <c r="S23">
        <f>IFERROR(INDEX([3]!FuelMult_JCIMS,MATCH($C23&amp;$D23&amp;$J23,[3]!FuelMult_JCIMS_Index,0),MATCH(S$2,$M$2:$W$2,0)),1)</f>
        <v>1</v>
      </c>
      <c r="T23">
        <f>IFERROR(INDEX([3]!FuelMult_JCIMS,MATCH($C23&amp;$D23&amp;$J23,[3]!FuelMult_JCIMS_Index,0),MATCH(T$2,$M$2:$W$2,0)),1)</f>
        <v>1</v>
      </c>
      <c r="U23">
        <f>IFERROR(INDEX([3]!FuelMult_JCIMS,MATCH($C23&amp;$D23&amp;$J23,[3]!FuelMult_JCIMS_Index,0),MATCH(U$2,$M$2:$W$2,0)),1)</f>
        <v>1</v>
      </c>
      <c r="V23">
        <f>IFERROR(INDEX([3]!FuelMult_JCIMS,MATCH($C23&amp;$D23&amp;$J23,[3]!FuelMult_JCIMS_Index,0),MATCH(V$2,$M$2:$W$2,0)),1)</f>
        <v>1</v>
      </c>
      <c r="W23">
        <f>IFERROR(INDEX([3]!FuelMult_JCIMS,MATCH($C23&amp;$D23&amp;$J23,[3]!FuelMult_JCIMS_Index,0),MATCH(W$2,$M$2:$W$2,0)),1)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46</v>
      </c>
      <c r="K24" t="s">
        <v>25</v>
      </c>
      <c r="M24">
        <f>IFERROR(INDEX([3]!FuelMult_JCIMS,MATCH($C24&amp;$D24&amp;$J24,[3]!FuelMult_JCIMS_Index,0),MATCH(M$2,$M$2:$W$2,0)),1)</f>
        <v>1</v>
      </c>
      <c r="N24">
        <f>IFERROR(INDEX([3]!FuelMult_JCIMS,MATCH($C24&amp;$D24&amp;$J24,[3]!FuelMult_JCIMS_Index,0),MATCH(N$2,$M$2:$W$2,0)),1)</f>
        <v>1</v>
      </c>
      <c r="O24">
        <f>IFERROR(INDEX([3]!FuelMult_JCIMS,MATCH($C24&amp;$D24&amp;$J24,[3]!FuelMult_JCIMS_Index,0),MATCH(O$2,$M$2:$W$2,0)),1)</f>
        <v>1</v>
      </c>
      <c r="P24">
        <f>IFERROR(INDEX([3]!FuelMult_JCIMS,MATCH($C24&amp;$D24&amp;$J24,[3]!FuelMult_JCIMS_Index,0),MATCH(P$2,$M$2:$W$2,0)),1)</f>
        <v>1</v>
      </c>
      <c r="Q24">
        <f>IFERROR(INDEX([3]!FuelMult_JCIMS,MATCH($C24&amp;$D24&amp;$J24,[3]!FuelMult_JCIMS_Index,0),MATCH(Q$2,$M$2:$W$2,0)),1)</f>
        <v>1</v>
      </c>
      <c r="R24">
        <f>IFERROR(INDEX([3]!FuelMult_JCIMS,MATCH($C24&amp;$D24&amp;$J24,[3]!FuelMult_JCIMS_Index,0),MATCH(R$2,$M$2:$W$2,0)),1)</f>
        <v>1</v>
      </c>
      <c r="S24">
        <f>IFERROR(INDEX([3]!FuelMult_JCIMS,MATCH($C24&amp;$D24&amp;$J24,[3]!FuelMult_JCIMS_Index,0),MATCH(S$2,$M$2:$W$2,0)),1)</f>
        <v>1</v>
      </c>
      <c r="T24">
        <f>IFERROR(INDEX([3]!FuelMult_JCIMS,MATCH($C24&amp;$D24&amp;$J24,[3]!FuelMult_JCIMS_Index,0),MATCH(T$2,$M$2:$W$2,0)),1)</f>
        <v>1</v>
      </c>
      <c r="U24">
        <f>IFERROR(INDEX([3]!FuelMult_JCIMS,MATCH($C24&amp;$D24&amp;$J24,[3]!FuelMult_JCIMS_Index,0),MATCH(U$2,$M$2:$W$2,0)),1)</f>
        <v>1</v>
      </c>
      <c r="V24">
        <f>IFERROR(INDEX([3]!FuelMult_JCIMS,MATCH($C24&amp;$D24&amp;$J24,[3]!FuelMult_JCIMS_Index,0),MATCH(V$2,$M$2:$W$2,0)),1)</f>
        <v>1</v>
      </c>
      <c r="W24">
        <f>IFERROR(INDEX([3]!FuelMult_JCIMS,MATCH($C24&amp;$D24&amp;$J24,[3]!FuelMult_JCIMS_Index,0),MATCH(W$2,$M$2:$W$2,0)),1)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47</v>
      </c>
      <c r="K25" t="s">
        <v>25</v>
      </c>
      <c r="M25">
        <f>IFERROR(INDEX([3]!FuelMult_JCIMS,MATCH($C25&amp;$D25&amp;$J25,[3]!FuelMult_JCIMS_Index,0),MATCH(M$2,$M$2:$W$2,0)),1)</f>
        <v>1</v>
      </c>
      <c r="N25">
        <f>IFERROR(INDEX([3]!FuelMult_JCIMS,MATCH($C25&amp;$D25&amp;$J25,[3]!FuelMult_JCIMS_Index,0),MATCH(N$2,$M$2:$W$2,0)),1)</f>
        <v>1</v>
      </c>
      <c r="O25">
        <f>IFERROR(INDEX([3]!FuelMult_JCIMS,MATCH($C25&amp;$D25&amp;$J25,[3]!FuelMult_JCIMS_Index,0),MATCH(O$2,$M$2:$W$2,0)),1)</f>
        <v>1</v>
      </c>
      <c r="P25">
        <f>IFERROR(INDEX([3]!FuelMult_JCIMS,MATCH($C25&amp;$D25&amp;$J25,[3]!FuelMult_JCIMS_Index,0),MATCH(P$2,$M$2:$W$2,0)),1)</f>
        <v>1</v>
      </c>
      <c r="Q25">
        <f>IFERROR(INDEX([3]!FuelMult_JCIMS,MATCH($C25&amp;$D25&amp;$J25,[3]!FuelMult_JCIMS_Index,0),MATCH(Q$2,$M$2:$W$2,0)),1)</f>
        <v>1</v>
      </c>
      <c r="R25">
        <f>IFERROR(INDEX([3]!FuelMult_JCIMS,MATCH($C25&amp;$D25&amp;$J25,[3]!FuelMult_JCIMS_Index,0),MATCH(R$2,$M$2:$W$2,0)),1)</f>
        <v>1</v>
      </c>
      <c r="S25">
        <f>IFERROR(INDEX([3]!FuelMult_JCIMS,MATCH($C25&amp;$D25&amp;$J25,[3]!FuelMult_JCIMS_Index,0),MATCH(S$2,$M$2:$W$2,0)),1)</f>
        <v>1</v>
      </c>
      <c r="T25">
        <f>IFERROR(INDEX([3]!FuelMult_JCIMS,MATCH($C25&amp;$D25&amp;$J25,[3]!FuelMult_JCIMS_Index,0),MATCH(T$2,$M$2:$W$2,0)),1)</f>
        <v>1</v>
      </c>
      <c r="U25">
        <f>IFERROR(INDEX([3]!FuelMult_JCIMS,MATCH($C25&amp;$D25&amp;$J25,[3]!FuelMult_JCIMS_Index,0),MATCH(U$2,$M$2:$W$2,0)),1)</f>
        <v>1</v>
      </c>
      <c r="V25">
        <f>IFERROR(INDEX([3]!FuelMult_JCIMS,MATCH($C25&amp;$D25&amp;$J25,[3]!FuelMult_JCIMS_Index,0),MATCH(V$2,$M$2:$W$2,0)),1)</f>
        <v>1</v>
      </c>
      <c r="W25">
        <f>IFERROR(INDEX([3]!FuelMult_JCIMS,MATCH($C25&amp;$D25&amp;$J25,[3]!FuelMult_JCIMS_Index,0),MATCH(W$2,$M$2:$W$2,0)),1)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48</v>
      </c>
      <c r="L26" t="s">
        <v>21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18</v>
      </c>
      <c r="B27" t="s">
        <v>4</v>
      </c>
      <c r="C27" t="s">
        <v>15</v>
      </c>
      <c r="D27" t="s">
        <v>16</v>
      </c>
      <c r="G27" t="s">
        <v>17</v>
      </c>
      <c r="J27" t="s">
        <v>49</v>
      </c>
      <c r="L27" t="s">
        <v>21</v>
      </c>
      <c r="M27">
        <v>0.24729999999999999</v>
      </c>
      <c r="N27">
        <v>0.24729999999999999</v>
      </c>
      <c r="O27">
        <v>0.24729999999999999</v>
      </c>
      <c r="P27">
        <v>0.24729999999999999</v>
      </c>
      <c r="Q27">
        <v>0.24729999999999999</v>
      </c>
      <c r="R27">
        <v>0.24729999999999999</v>
      </c>
      <c r="S27">
        <v>0.24729999999999999</v>
      </c>
      <c r="T27">
        <v>0.24729999999999999</v>
      </c>
      <c r="U27">
        <v>0.24729999999999999</v>
      </c>
      <c r="V27">
        <v>0.24729999999999999</v>
      </c>
      <c r="W27">
        <v>0.24729999999999999</v>
      </c>
    </row>
    <row r="28" spans="1:23" x14ac:dyDescent="0.25">
      <c r="A28" t="s">
        <v>48</v>
      </c>
      <c r="B28" t="s">
        <v>5</v>
      </c>
      <c r="C28" t="s">
        <v>15</v>
      </c>
      <c r="D28" t="s">
        <v>16</v>
      </c>
      <c r="E28" t="s">
        <v>50</v>
      </c>
      <c r="G28" t="s">
        <v>20</v>
      </c>
      <c r="L28" t="s">
        <v>21</v>
      </c>
    </row>
    <row r="29" spans="1:23" x14ac:dyDescent="0.25">
      <c r="A29" t="s">
        <v>48</v>
      </c>
      <c r="B29" t="s">
        <v>5</v>
      </c>
      <c r="C29" t="s">
        <v>15</v>
      </c>
      <c r="D29" t="s">
        <v>16</v>
      </c>
      <c r="E29" t="s">
        <v>50</v>
      </c>
      <c r="G29" t="s">
        <v>22</v>
      </c>
      <c r="H29" t="s">
        <v>51</v>
      </c>
    </row>
    <row r="30" spans="1:23" x14ac:dyDescent="0.25">
      <c r="A30" t="s">
        <v>48</v>
      </c>
      <c r="B30" t="s">
        <v>5</v>
      </c>
      <c r="C30" t="s">
        <v>15</v>
      </c>
      <c r="D30" t="s">
        <v>16</v>
      </c>
      <c r="E30" t="s">
        <v>50</v>
      </c>
      <c r="G30" t="s">
        <v>17</v>
      </c>
      <c r="J30" t="s">
        <v>52</v>
      </c>
      <c r="L30" t="s">
        <v>21</v>
      </c>
      <c r="M30">
        <v>0.99765064015487004</v>
      </c>
      <c r="N30">
        <v>0.99826079888270003</v>
      </c>
      <c r="O30">
        <v>0.99826555730626099</v>
      </c>
      <c r="P30">
        <v>0.99826555730626099</v>
      </c>
      <c r="Q30">
        <v>0.99826555730626099</v>
      </c>
      <c r="R30">
        <v>0.99826555730626099</v>
      </c>
      <c r="S30">
        <v>0.99826555730626099</v>
      </c>
      <c r="T30">
        <v>0.99826555730626099</v>
      </c>
      <c r="U30">
        <v>0.99826555730626099</v>
      </c>
      <c r="V30">
        <v>0.99826555730626099</v>
      </c>
      <c r="W30">
        <v>0.99826555730626099</v>
      </c>
    </row>
    <row r="31" spans="1:23" x14ac:dyDescent="0.25">
      <c r="A31" t="s">
        <v>48</v>
      </c>
      <c r="B31" t="s">
        <v>5</v>
      </c>
      <c r="C31" t="s">
        <v>15</v>
      </c>
      <c r="D31" t="s">
        <v>16</v>
      </c>
      <c r="E31" t="s">
        <v>50</v>
      </c>
      <c r="G31" t="s">
        <v>17</v>
      </c>
      <c r="J31" t="s">
        <v>53</v>
      </c>
      <c r="L31" t="s">
        <v>21</v>
      </c>
      <c r="M31">
        <v>0</v>
      </c>
      <c r="N31">
        <v>1.7840999514210799E-4</v>
      </c>
      <c r="O31">
        <v>1.77921868544252E-4</v>
      </c>
      <c r="P31">
        <v>1.77921868544252E-4</v>
      </c>
      <c r="Q31">
        <v>1.77921868544252E-4</v>
      </c>
      <c r="R31">
        <v>1.77921868544252E-4</v>
      </c>
      <c r="S31">
        <v>1.77921868544252E-4</v>
      </c>
      <c r="T31">
        <v>1.77921868544252E-4</v>
      </c>
      <c r="U31">
        <v>1.77921868544252E-4</v>
      </c>
      <c r="V31">
        <v>1.77921868544252E-4</v>
      </c>
      <c r="W31">
        <v>1.77921868544252E-4</v>
      </c>
    </row>
    <row r="32" spans="1:23" x14ac:dyDescent="0.25">
      <c r="A32" t="s">
        <v>48</v>
      </c>
      <c r="B32" t="s">
        <v>5</v>
      </c>
      <c r="C32" t="s">
        <v>15</v>
      </c>
      <c r="D32" t="s">
        <v>16</v>
      </c>
      <c r="E32" t="s">
        <v>50</v>
      </c>
      <c r="G32" t="s">
        <v>17</v>
      </c>
      <c r="J32" t="s">
        <v>54</v>
      </c>
      <c r="L32" t="s">
        <v>21</v>
      </c>
      <c r="M32">
        <v>2.3493598451300702E-3</v>
      </c>
      <c r="N32">
        <v>1.56079112215783E-3</v>
      </c>
      <c r="O32">
        <v>1.55652082519484E-3</v>
      </c>
      <c r="P32">
        <v>1.55652082519484E-3</v>
      </c>
      <c r="Q32">
        <v>1.55652082519484E-3</v>
      </c>
      <c r="R32">
        <v>1.55652082519484E-3</v>
      </c>
      <c r="S32">
        <v>1.55652082519484E-3</v>
      </c>
      <c r="T32">
        <v>1.55652082519484E-3</v>
      </c>
      <c r="U32">
        <v>1.55652082519484E-3</v>
      </c>
      <c r="V32">
        <v>1.55652082519484E-3</v>
      </c>
      <c r="W32">
        <v>1.55652082519484E-3</v>
      </c>
    </row>
    <row r="33" spans="1:23" x14ac:dyDescent="0.25">
      <c r="A33" t="s">
        <v>52</v>
      </c>
      <c r="B33" t="s">
        <v>5</v>
      </c>
      <c r="C33" t="s">
        <v>15</v>
      </c>
      <c r="D33" t="s">
        <v>16</v>
      </c>
      <c r="E33" t="s">
        <v>55</v>
      </c>
      <c r="G33" t="s">
        <v>20</v>
      </c>
      <c r="L33" t="s">
        <v>21</v>
      </c>
    </row>
    <row r="34" spans="1:23" x14ac:dyDescent="0.25">
      <c r="A34" t="s">
        <v>52</v>
      </c>
      <c r="B34" t="s">
        <v>5</v>
      </c>
      <c r="C34" t="s">
        <v>15</v>
      </c>
      <c r="D34" t="s">
        <v>16</v>
      </c>
      <c r="E34" t="s">
        <v>55</v>
      </c>
      <c r="G34" t="s">
        <v>22</v>
      </c>
      <c r="H34" t="s">
        <v>51</v>
      </c>
    </row>
    <row r="35" spans="1:23" x14ac:dyDescent="0.25">
      <c r="A35" t="s">
        <v>52</v>
      </c>
      <c r="B35" t="s">
        <v>5</v>
      </c>
      <c r="C35" t="s">
        <v>15</v>
      </c>
      <c r="D35" t="s">
        <v>16</v>
      </c>
      <c r="E35" t="s">
        <v>55</v>
      </c>
      <c r="G35" t="s">
        <v>17</v>
      </c>
      <c r="J35" t="s">
        <v>56</v>
      </c>
      <c r="L35" t="s">
        <v>21</v>
      </c>
      <c r="M35">
        <v>7.1556142000000003E-2</v>
      </c>
      <c r="N35">
        <v>5.5411306E-2</v>
      </c>
      <c r="O35">
        <v>3.9E-2</v>
      </c>
      <c r="P35">
        <v>3.9E-2</v>
      </c>
      <c r="Q35">
        <v>3.9E-2</v>
      </c>
      <c r="R35">
        <v>3.9E-2</v>
      </c>
      <c r="S35">
        <v>3.9E-2</v>
      </c>
      <c r="T35">
        <v>3.9E-2</v>
      </c>
      <c r="U35">
        <v>3.9E-2</v>
      </c>
      <c r="V35">
        <v>3.9E-2</v>
      </c>
      <c r="W35">
        <v>3.9E-2</v>
      </c>
    </row>
    <row r="36" spans="1:23" x14ac:dyDescent="0.25">
      <c r="A36" t="s">
        <v>52</v>
      </c>
      <c r="B36" t="s">
        <v>5</v>
      </c>
      <c r="C36" t="s">
        <v>15</v>
      </c>
      <c r="D36" t="s">
        <v>16</v>
      </c>
      <c r="E36" t="s">
        <v>55</v>
      </c>
      <c r="G36" t="s">
        <v>17</v>
      </c>
      <c r="J36" t="s">
        <v>57</v>
      </c>
      <c r="L36" t="s">
        <v>21</v>
      </c>
      <c r="M36">
        <v>0.92844385799999996</v>
      </c>
      <c r="N36">
        <v>0.94458869400000001</v>
      </c>
      <c r="O36">
        <v>0.96099999999999997</v>
      </c>
      <c r="P36">
        <v>0.96099999999999997</v>
      </c>
      <c r="Q36">
        <v>0.96099999999999997</v>
      </c>
      <c r="R36">
        <v>0.96099999999999997</v>
      </c>
      <c r="S36">
        <v>0.96099999999999997</v>
      </c>
      <c r="T36">
        <v>0.96099999999999997</v>
      </c>
      <c r="U36">
        <v>0.96099999999999997</v>
      </c>
      <c r="V36">
        <v>0.96099999999999997</v>
      </c>
      <c r="W36">
        <v>0.96099999999999997</v>
      </c>
    </row>
    <row r="37" spans="1:23" x14ac:dyDescent="0.25">
      <c r="A37" t="s">
        <v>56</v>
      </c>
      <c r="B37" t="s">
        <v>5</v>
      </c>
      <c r="C37" t="s">
        <v>15</v>
      </c>
      <c r="D37" t="s">
        <v>16</v>
      </c>
      <c r="E37" t="s">
        <v>58</v>
      </c>
      <c r="G37" t="s">
        <v>20</v>
      </c>
      <c r="L37" t="s">
        <v>21</v>
      </c>
    </row>
    <row r="38" spans="1:23" x14ac:dyDescent="0.25">
      <c r="A38" t="s">
        <v>56</v>
      </c>
      <c r="B38" t="s">
        <v>5</v>
      </c>
      <c r="C38" t="s">
        <v>15</v>
      </c>
      <c r="D38" t="s">
        <v>16</v>
      </c>
      <c r="E38" t="s">
        <v>58</v>
      </c>
      <c r="G38" t="s">
        <v>22</v>
      </c>
      <c r="H38" t="s">
        <v>59</v>
      </c>
    </row>
    <row r="39" spans="1:23" x14ac:dyDescent="0.25">
      <c r="A39" t="s">
        <v>56</v>
      </c>
      <c r="B39" t="s">
        <v>5</v>
      </c>
      <c r="C39" t="s">
        <v>15</v>
      </c>
      <c r="D39" t="s">
        <v>16</v>
      </c>
      <c r="E39" t="s">
        <v>58</v>
      </c>
      <c r="G39" t="s">
        <v>60</v>
      </c>
      <c r="L39" t="s">
        <v>61</v>
      </c>
      <c r="M39">
        <v>0.35</v>
      </c>
      <c r="N39">
        <f t="shared" ref="N39:W40" si="0">M39</f>
        <v>0.35</v>
      </c>
      <c r="O39">
        <f t="shared" si="0"/>
        <v>0.35</v>
      </c>
      <c r="P39">
        <f t="shared" si="0"/>
        <v>0.35</v>
      </c>
      <c r="Q39">
        <f t="shared" si="0"/>
        <v>0.35</v>
      </c>
      <c r="R39">
        <f t="shared" si="0"/>
        <v>0.35</v>
      </c>
      <c r="S39">
        <f t="shared" si="0"/>
        <v>0.35</v>
      </c>
      <c r="T39">
        <f t="shared" si="0"/>
        <v>0.35</v>
      </c>
      <c r="U39">
        <f t="shared" si="0"/>
        <v>0.35</v>
      </c>
      <c r="V39">
        <f t="shared" si="0"/>
        <v>0.35</v>
      </c>
      <c r="W39">
        <f t="shared" si="0"/>
        <v>0.35</v>
      </c>
    </row>
    <row r="40" spans="1:23" x14ac:dyDescent="0.25">
      <c r="A40" t="s">
        <v>56</v>
      </c>
      <c r="B40" t="s">
        <v>5</v>
      </c>
      <c r="C40" t="s">
        <v>15</v>
      </c>
      <c r="D40" t="s">
        <v>16</v>
      </c>
      <c r="E40" t="s">
        <v>58</v>
      </c>
      <c r="G40" t="s">
        <v>62</v>
      </c>
      <c r="M40">
        <v>10</v>
      </c>
      <c r="N40">
        <f t="shared" si="0"/>
        <v>10</v>
      </c>
      <c r="O40">
        <f t="shared" si="0"/>
        <v>10</v>
      </c>
      <c r="P40">
        <f t="shared" si="0"/>
        <v>10</v>
      </c>
      <c r="Q40">
        <f t="shared" si="0"/>
        <v>10</v>
      </c>
      <c r="R40">
        <f t="shared" si="0"/>
        <v>10</v>
      </c>
      <c r="S40">
        <f t="shared" si="0"/>
        <v>10</v>
      </c>
      <c r="T40">
        <f t="shared" si="0"/>
        <v>10</v>
      </c>
      <c r="U40">
        <f t="shared" si="0"/>
        <v>10</v>
      </c>
      <c r="V40">
        <f t="shared" si="0"/>
        <v>10</v>
      </c>
      <c r="W40">
        <f t="shared" si="0"/>
        <v>10</v>
      </c>
    </row>
    <row r="41" spans="1:23" x14ac:dyDescent="0.25">
      <c r="A41" t="s">
        <v>56</v>
      </c>
      <c r="B41" t="s">
        <v>5</v>
      </c>
      <c r="C41" t="s">
        <v>15</v>
      </c>
      <c r="D41" t="s">
        <v>16</v>
      </c>
      <c r="E41" t="s">
        <v>58</v>
      </c>
      <c r="F41" t="s">
        <v>58</v>
      </c>
      <c r="G41" t="s">
        <v>6</v>
      </c>
    </row>
    <row r="42" spans="1:23" x14ac:dyDescent="0.25">
      <c r="A42" t="s">
        <v>56</v>
      </c>
      <c r="B42" t="s">
        <v>5</v>
      </c>
      <c r="C42" t="s">
        <v>15</v>
      </c>
      <c r="D42" t="s">
        <v>16</v>
      </c>
      <c r="E42" t="s">
        <v>58</v>
      </c>
      <c r="F42" t="s">
        <v>58</v>
      </c>
      <c r="G42" t="s">
        <v>63</v>
      </c>
      <c r="L42" t="s">
        <v>64</v>
      </c>
      <c r="M42">
        <v>1950</v>
      </c>
      <c r="N42">
        <f t="shared" ref="N42:W44" si="1">M42</f>
        <v>1950</v>
      </c>
      <c r="O42">
        <f t="shared" si="1"/>
        <v>1950</v>
      </c>
      <c r="P42">
        <f t="shared" si="1"/>
        <v>1950</v>
      </c>
      <c r="Q42">
        <f t="shared" si="1"/>
        <v>1950</v>
      </c>
      <c r="R42">
        <f t="shared" si="1"/>
        <v>1950</v>
      </c>
      <c r="S42">
        <f t="shared" si="1"/>
        <v>1950</v>
      </c>
      <c r="T42">
        <f t="shared" si="1"/>
        <v>1950</v>
      </c>
      <c r="U42">
        <f t="shared" si="1"/>
        <v>1950</v>
      </c>
      <c r="V42">
        <f t="shared" si="1"/>
        <v>1950</v>
      </c>
      <c r="W42">
        <f t="shared" si="1"/>
        <v>1950</v>
      </c>
    </row>
    <row r="43" spans="1:23" x14ac:dyDescent="0.25">
      <c r="A43" t="s">
        <v>56</v>
      </c>
      <c r="B43" t="s">
        <v>5</v>
      </c>
      <c r="C43" t="s">
        <v>15</v>
      </c>
      <c r="D43" t="s">
        <v>16</v>
      </c>
      <c r="E43" t="s">
        <v>58</v>
      </c>
      <c r="F43" t="s">
        <v>58</v>
      </c>
      <c r="G43" t="s">
        <v>65</v>
      </c>
      <c r="L43" t="s">
        <v>64</v>
      </c>
      <c r="M43">
        <v>2101</v>
      </c>
      <c r="N43">
        <f t="shared" si="1"/>
        <v>2101</v>
      </c>
      <c r="O43">
        <f t="shared" si="1"/>
        <v>2101</v>
      </c>
      <c r="P43">
        <f t="shared" si="1"/>
        <v>2101</v>
      </c>
      <c r="Q43">
        <f t="shared" si="1"/>
        <v>2101</v>
      </c>
      <c r="R43">
        <f t="shared" si="1"/>
        <v>2101</v>
      </c>
      <c r="S43">
        <f t="shared" si="1"/>
        <v>2101</v>
      </c>
      <c r="T43">
        <f t="shared" si="1"/>
        <v>2101</v>
      </c>
      <c r="U43">
        <f t="shared" si="1"/>
        <v>2101</v>
      </c>
      <c r="V43">
        <f t="shared" si="1"/>
        <v>2101</v>
      </c>
      <c r="W43">
        <f t="shared" si="1"/>
        <v>2101</v>
      </c>
    </row>
    <row r="44" spans="1:23" x14ac:dyDescent="0.25">
      <c r="A44" t="s">
        <v>56</v>
      </c>
      <c r="B44" t="s">
        <v>5</v>
      </c>
      <c r="C44" t="s">
        <v>15</v>
      </c>
      <c r="D44" t="s">
        <v>16</v>
      </c>
      <c r="E44" t="s">
        <v>58</v>
      </c>
      <c r="F44" t="s">
        <v>58</v>
      </c>
      <c r="G44" t="s">
        <v>66</v>
      </c>
      <c r="L44" t="s">
        <v>67</v>
      </c>
      <c r="M44">
        <v>16</v>
      </c>
      <c r="N44">
        <f t="shared" si="1"/>
        <v>16</v>
      </c>
      <c r="O44">
        <f t="shared" si="1"/>
        <v>16</v>
      </c>
      <c r="P44">
        <f t="shared" si="1"/>
        <v>16</v>
      </c>
      <c r="Q44">
        <f t="shared" si="1"/>
        <v>16</v>
      </c>
      <c r="R44">
        <f t="shared" si="1"/>
        <v>16</v>
      </c>
      <c r="S44">
        <f t="shared" si="1"/>
        <v>16</v>
      </c>
      <c r="T44">
        <f t="shared" si="1"/>
        <v>16</v>
      </c>
      <c r="U44">
        <f t="shared" si="1"/>
        <v>16</v>
      </c>
      <c r="V44">
        <f t="shared" si="1"/>
        <v>16</v>
      </c>
      <c r="W44">
        <f t="shared" si="1"/>
        <v>16</v>
      </c>
    </row>
    <row r="45" spans="1:23" x14ac:dyDescent="0.25">
      <c r="A45" t="s">
        <v>56</v>
      </c>
      <c r="B45" t="s">
        <v>5</v>
      </c>
      <c r="C45" t="s">
        <v>15</v>
      </c>
      <c r="D45" t="s">
        <v>16</v>
      </c>
      <c r="E45" t="s">
        <v>58</v>
      </c>
      <c r="F45" t="s">
        <v>58</v>
      </c>
      <c r="G45" t="s">
        <v>68</v>
      </c>
      <c r="L45" t="s">
        <v>61</v>
      </c>
      <c r="M45">
        <v>1</v>
      </c>
    </row>
    <row r="46" spans="1:23" x14ac:dyDescent="0.25">
      <c r="A46" t="s">
        <v>56</v>
      </c>
      <c r="B46" t="s">
        <v>5</v>
      </c>
      <c r="C46" t="s">
        <v>15</v>
      </c>
      <c r="D46" t="s">
        <v>16</v>
      </c>
      <c r="E46" t="s">
        <v>58</v>
      </c>
      <c r="F46" t="s">
        <v>58</v>
      </c>
      <c r="G46" t="s">
        <v>69</v>
      </c>
      <c r="L46" t="s">
        <v>21</v>
      </c>
      <c r="M46">
        <v>1</v>
      </c>
      <c r="N46">
        <f t="shared" ref="N46:W47" si="2">M46</f>
        <v>1</v>
      </c>
      <c r="O46">
        <f t="shared" si="2"/>
        <v>1</v>
      </c>
      <c r="P46">
        <f t="shared" si="2"/>
        <v>1</v>
      </c>
      <c r="Q46">
        <f t="shared" si="2"/>
        <v>1</v>
      </c>
      <c r="R46">
        <f t="shared" si="2"/>
        <v>1</v>
      </c>
      <c r="S46">
        <f t="shared" si="2"/>
        <v>1</v>
      </c>
      <c r="T46">
        <f t="shared" si="2"/>
        <v>1</v>
      </c>
      <c r="U46">
        <f t="shared" si="2"/>
        <v>1</v>
      </c>
      <c r="V46">
        <f t="shared" si="2"/>
        <v>1</v>
      </c>
      <c r="W46">
        <f t="shared" si="2"/>
        <v>1</v>
      </c>
    </row>
    <row r="47" spans="1:23" x14ac:dyDescent="0.25">
      <c r="A47" t="s">
        <v>56</v>
      </c>
      <c r="B47" t="s">
        <v>5</v>
      </c>
      <c r="C47" t="s">
        <v>15</v>
      </c>
      <c r="D47" t="s">
        <v>16</v>
      </c>
      <c r="E47" t="s">
        <v>58</v>
      </c>
      <c r="F47" t="s">
        <v>58</v>
      </c>
      <c r="G47" t="s">
        <v>17</v>
      </c>
      <c r="J47" t="s">
        <v>70</v>
      </c>
      <c r="L47" t="s">
        <v>21</v>
      </c>
      <c r="M47">
        <v>1</v>
      </c>
      <c r="N47">
        <f t="shared" si="2"/>
        <v>1</v>
      </c>
      <c r="O47">
        <f t="shared" si="2"/>
        <v>1</v>
      </c>
      <c r="P47">
        <f t="shared" si="2"/>
        <v>1</v>
      </c>
      <c r="Q47">
        <f t="shared" si="2"/>
        <v>1</v>
      </c>
      <c r="R47">
        <f t="shared" si="2"/>
        <v>1</v>
      </c>
      <c r="S47">
        <f t="shared" si="2"/>
        <v>1</v>
      </c>
      <c r="T47">
        <f t="shared" si="2"/>
        <v>1</v>
      </c>
      <c r="U47">
        <f t="shared" si="2"/>
        <v>1</v>
      </c>
      <c r="V47">
        <f t="shared" si="2"/>
        <v>1</v>
      </c>
      <c r="W47">
        <f t="shared" si="2"/>
        <v>1</v>
      </c>
    </row>
    <row r="48" spans="1:23" x14ac:dyDescent="0.25">
      <c r="A48" t="s">
        <v>57</v>
      </c>
      <c r="B48" t="s">
        <v>5</v>
      </c>
      <c r="C48" t="s">
        <v>15</v>
      </c>
      <c r="D48" t="s">
        <v>16</v>
      </c>
      <c r="E48" t="s">
        <v>71</v>
      </c>
      <c r="G48" t="s">
        <v>20</v>
      </c>
      <c r="L48" t="s">
        <v>21</v>
      </c>
    </row>
    <row r="49" spans="1:23" x14ac:dyDescent="0.25">
      <c r="A49" t="s">
        <v>57</v>
      </c>
      <c r="B49" t="s">
        <v>5</v>
      </c>
      <c r="C49" t="s">
        <v>15</v>
      </c>
      <c r="D49" t="s">
        <v>16</v>
      </c>
      <c r="E49" t="s">
        <v>71</v>
      </c>
      <c r="G49" t="s">
        <v>22</v>
      </c>
      <c r="H49" t="s">
        <v>59</v>
      </c>
    </row>
    <row r="50" spans="1:23" x14ac:dyDescent="0.25">
      <c r="A50" t="s">
        <v>57</v>
      </c>
      <c r="B50" t="s">
        <v>5</v>
      </c>
      <c r="C50" t="s">
        <v>15</v>
      </c>
      <c r="D50" t="s">
        <v>16</v>
      </c>
      <c r="E50" t="s">
        <v>71</v>
      </c>
      <c r="G50" t="s">
        <v>62</v>
      </c>
      <c r="M50">
        <v>6</v>
      </c>
      <c r="N50">
        <f t="shared" ref="N50:W50" si="3">M50</f>
        <v>6</v>
      </c>
      <c r="O50">
        <f t="shared" si="3"/>
        <v>6</v>
      </c>
      <c r="P50">
        <f t="shared" si="3"/>
        <v>6</v>
      </c>
      <c r="Q50">
        <f t="shared" si="3"/>
        <v>6</v>
      </c>
      <c r="R50">
        <f t="shared" si="3"/>
        <v>6</v>
      </c>
      <c r="S50">
        <f t="shared" si="3"/>
        <v>6</v>
      </c>
      <c r="T50">
        <f t="shared" si="3"/>
        <v>6</v>
      </c>
      <c r="U50">
        <f t="shared" si="3"/>
        <v>6</v>
      </c>
      <c r="V50">
        <f t="shared" si="3"/>
        <v>6</v>
      </c>
      <c r="W50">
        <f t="shared" si="3"/>
        <v>6</v>
      </c>
    </row>
    <row r="51" spans="1:23" x14ac:dyDescent="0.25">
      <c r="A51" t="s">
        <v>57</v>
      </c>
      <c r="B51" t="s">
        <v>5</v>
      </c>
      <c r="C51" t="s">
        <v>15</v>
      </c>
      <c r="D51" t="s">
        <v>16</v>
      </c>
      <c r="E51" t="s">
        <v>71</v>
      </c>
      <c r="F51" t="s">
        <v>72</v>
      </c>
      <c r="G51" t="s">
        <v>6</v>
      </c>
    </row>
    <row r="52" spans="1:23" x14ac:dyDescent="0.25">
      <c r="A52" t="s">
        <v>57</v>
      </c>
      <c r="B52" t="s">
        <v>5</v>
      </c>
      <c r="C52" t="s">
        <v>15</v>
      </c>
      <c r="D52" t="s">
        <v>16</v>
      </c>
      <c r="E52" t="s">
        <v>71</v>
      </c>
      <c r="F52" t="s">
        <v>72</v>
      </c>
      <c r="G52" t="s">
        <v>68</v>
      </c>
      <c r="L52" t="s">
        <v>61</v>
      </c>
      <c r="M52">
        <v>0.78800000000000003</v>
      </c>
    </row>
    <row r="53" spans="1:23" x14ac:dyDescent="0.25">
      <c r="A53" t="s">
        <v>57</v>
      </c>
      <c r="B53" t="s">
        <v>5</v>
      </c>
      <c r="C53" t="s">
        <v>15</v>
      </c>
      <c r="D53" t="s">
        <v>16</v>
      </c>
      <c r="E53" t="s">
        <v>71</v>
      </c>
      <c r="F53" t="s">
        <v>72</v>
      </c>
      <c r="G53" t="s">
        <v>17</v>
      </c>
      <c r="J53" t="s">
        <v>73</v>
      </c>
      <c r="L53" t="s">
        <v>21</v>
      </c>
      <c r="M53">
        <v>1</v>
      </c>
      <c r="N53">
        <f t="shared" ref="N53:W53" si="4">M53</f>
        <v>1</v>
      </c>
      <c r="O53">
        <f t="shared" si="4"/>
        <v>1</v>
      </c>
      <c r="P53">
        <f t="shared" si="4"/>
        <v>1</v>
      </c>
      <c r="Q53">
        <f t="shared" si="4"/>
        <v>1</v>
      </c>
      <c r="R53">
        <f t="shared" si="4"/>
        <v>1</v>
      </c>
      <c r="S53">
        <f t="shared" si="4"/>
        <v>1</v>
      </c>
      <c r="T53">
        <f t="shared" si="4"/>
        <v>1</v>
      </c>
      <c r="U53">
        <f t="shared" si="4"/>
        <v>1</v>
      </c>
      <c r="V53">
        <f t="shared" si="4"/>
        <v>1</v>
      </c>
      <c r="W53">
        <f t="shared" si="4"/>
        <v>1</v>
      </c>
    </row>
    <row r="54" spans="1:23" x14ac:dyDescent="0.25">
      <c r="A54" t="s">
        <v>57</v>
      </c>
      <c r="B54" t="s">
        <v>5</v>
      </c>
      <c r="C54" t="s">
        <v>15</v>
      </c>
      <c r="D54" t="s">
        <v>16</v>
      </c>
      <c r="E54" t="s">
        <v>71</v>
      </c>
      <c r="F54" t="s">
        <v>74</v>
      </c>
      <c r="G54" t="s">
        <v>6</v>
      </c>
    </row>
    <row r="55" spans="1:23" x14ac:dyDescent="0.25">
      <c r="A55" t="s">
        <v>57</v>
      </c>
      <c r="B55" t="s">
        <v>5</v>
      </c>
      <c r="C55" t="s">
        <v>15</v>
      </c>
      <c r="D55" t="s">
        <v>16</v>
      </c>
      <c r="E55" t="s">
        <v>71</v>
      </c>
      <c r="F55" t="s">
        <v>74</v>
      </c>
      <c r="G55" t="s">
        <v>68</v>
      </c>
      <c r="L55" t="s">
        <v>61</v>
      </c>
      <c r="M55">
        <v>0.21199999999999999</v>
      </c>
    </row>
    <row r="56" spans="1:23" x14ac:dyDescent="0.25">
      <c r="A56" t="s">
        <v>57</v>
      </c>
      <c r="B56" t="s">
        <v>5</v>
      </c>
      <c r="C56" t="s">
        <v>15</v>
      </c>
      <c r="D56" t="s">
        <v>16</v>
      </c>
      <c r="E56" t="s">
        <v>71</v>
      </c>
      <c r="F56" t="s">
        <v>74</v>
      </c>
      <c r="G56" t="s">
        <v>17</v>
      </c>
      <c r="J56" t="s">
        <v>75</v>
      </c>
      <c r="L56" t="s">
        <v>21</v>
      </c>
      <c r="M56">
        <v>1</v>
      </c>
      <c r="N56">
        <f t="shared" ref="N56:W56" si="5">M56</f>
        <v>1</v>
      </c>
      <c r="O56">
        <f t="shared" si="5"/>
        <v>1</v>
      </c>
      <c r="P56">
        <f t="shared" si="5"/>
        <v>1</v>
      </c>
      <c r="Q56">
        <f t="shared" si="5"/>
        <v>1</v>
      </c>
      <c r="R56">
        <f t="shared" si="5"/>
        <v>1</v>
      </c>
      <c r="S56">
        <f t="shared" si="5"/>
        <v>1</v>
      </c>
      <c r="T56">
        <f t="shared" si="5"/>
        <v>1</v>
      </c>
      <c r="U56">
        <f t="shared" si="5"/>
        <v>1</v>
      </c>
      <c r="V56">
        <f t="shared" si="5"/>
        <v>1</v>
      </c>
      <c r="W56">
        <f t="shared" si="5"/>
        <v>1</v>
      </c>
    </row>
    <row r="57" spans="1:23" x14ac:dyDescent="0.25">
      <c r="A57" t="s">
        <v>73</v>
      </c>
      <c r="B57" t="s">
        <v>5</v>
      </c>
      <c r="C57" t="s">
        <v>15</v>
      </c>
      <c r="D57" t="s">
        <v>16</v>
      </c>
      <c r="E57" t="s">
        <v>72</v>
      </c>
      <c r="G57" t="s">
        <v>20</v>
      </c>
      <c r="L57" t="s">
        <v>21</v>
      </c>
    </row>
    <row r="58" spans="1:23" x14ac:dyDescent="0.25">
      <c r="A58" t="s">
        <v>73</v>
      </c>
      <c r="B58" t="s">
        <v>5</v>
      </c>
      <c r="C58" t="s">
        <v>15</v>
      </c>
      <c r="D58" t="s">
        <v>16</v>
      </c>
      <c r="E58" t="s">
        <v>72</v>
      </c>
      <c r="G58" t="s">
        <v>22</v>
      </c>
      <c r="H58" t="s">
        <v>59</v>
      </c>
    </row>
    <row r="59" spans="1:23" x14ac:dyDescent="0.25">
      <c r="A59" t="s">
        <v>73</v>
      </c>
      <c r="B59" t="s">
        <v>5</v>
      </c>
      <c r="C59" t="s">
        <v>15</v>
      </c>
      <c r="D59" t="s">
        <v>16</v>
      </c>
      <c r="E59" t="s">
        <v>72</v>
      </c>
      <c r="G59" t="s">
        <v>60</v>
      </c>
      <c r="L59" t="s">
        <v>61</v>
      </c>
      <c r="M59">
        <v>0.25</v>
      </c>
      <c r="N59">
        <f t="shared" ref="N59:W60" si="6">M59</f>
        <v>0.25</v>
      </c>
      <c r="O59">
        <f t="shared" si="6"/>
        <v>0.25</v>
      </c>
      <c r="P59">
        <f t="shared" si="6"/>
        <v>0.25</v>
      </c>
      <c r="Q59">
        <f t="shared" si="6"/>
        <v>0.25</v>
      </c>
      <c r="R59">
        <f t="shared" si="6"/>
        <v>0.25</v>
      </c>
      <c r="S59">
        <f t="shared" si="6"/>
        <v>0.25</v>
      </c>
      <c r="T59">
        <f t="shared" si="6"/>
        <v>0.25</v>
      </c>
      <c r="U59">
        <f t="shared" si="6"/>
        <v>0.25</v>
      </c>
      <c r="V59">
        <f t="shared" si="6"/>
        <v>0.25</v>
      </c>
      <c r="W59">
        <f t="shared" si="6"/>
        <v>0.25</v>
      </c>
    </row>
    <row r="60" spans="1:23" x14ac:dyDescent="0.25">
      <c r="A60" t="s">
        <v>73</v>
      </c>
      <c r="B60" t="s">
        <v>5</v>
      </c>
      <c r="C60" t="s">
        <v>15</v>
      </c>
      <c r="D60" t="s">
        <v>16</v>
      </c>
      <c r="E60" t="s">
        <v>72</v>
      </c>
      <c r="G60" t="s">
        <v>62</v>
      </c>
      <c r="M60">
        <v>6</v>
      </c>
      <c r="N60">
        <f t="shared" si="6"/>
        <v>6</v>
      </c>
      <c r="O60">
        <f t="shared" si="6"/>
        <v>6</v>
      </c>
      <c r="P60">
        <f t="shared" si="6"/>
        <v>6</v>
      </c>
      <c r="Q60">
        <f t="shared" si="6"/>
        <v>6</v>
      </c>
      <c r="R60">
        <f t="shared" si="6"/>
        <v>6</v>
      </c>
      <c r="S60">
        <f t="shared" si="6"/>
        <v>6</v>
      </c>
      <c r="T60">
        <f t="shared" si="6"/>
        <v>6</v>
      </c>
      <c r="U60">
        <f t="shared" si="6"/>
        <v>6</v>
      </c>
      <c r="V60">
        <f t="shared" si="6"/>
        <v>6</v>
      </c>
      <c r="W60">
        <f t="shared" si="6"/>
        <v>6</v>
      </c>
    </row>
    <row r="61" spans="1:23" x14ac:dyDescent="0.25">
      <c r="A61" t="s">
        <v>73</v>
      </c>
      <c r="B61" t="s">
        <v>5</v>
      </c>
      <c r="C61" t="s">
        <v>15</v>
      </c>
      <c r="D61" t="s">
        <v>16</v>
      </c>
      <c r="E61" t="s">
        <v>72</v>
      </c>
      <c r="F61" t="s">
        <v>72</v>
      </c>
      <c r="G61" t="s">
        <v>6</v>
      </c>
    </row>
    <row r="62" spans="1:23" x14ac:dyDescent="0.25">
      <c r="A62" t="s">
        <v>73</v>
      </c>
      <c r="B62" t="s">
        <v>5</v>
      </c>
      <c r="C62" t="s">
        <v>15</v>
      </c>
      <c r="D62" t="s">
        <v>16</v>
      </c>
      <c r="E62" t="s">
        <v>72</v>
      </c>
      <c r="F62" t="s">
        <v>72</v>
      </c>
      <c r="G62" t="s">
        <v>63</v>
      </c>
      <c r="L62" t="s">
        <v>64</v>
      </c>
      <c r="M62">
        <v>1950</v>
      </c>
      <c r="N62">
        <f t="shared" ref="N62:W64" si="7">M62</f>
        <v>1950</v>
      </c>
      <c r="O62">
        <f t="shared" si="7"/>
        <v>1950</v>
      </c>
      <c r="P62">
        <f t="shared" si="7"/>
        <v>1950</v>
      </c>
      <c r="Q62">
        <f t="shared" si="7"/>
        <v>1950</v>
      </c>
      <c r="R62">
        <f t="shared" si="7"/>
        <v>1950</v>
      </c>
      <c r="S62">
        <f t="shared" si="7"/>
        <v>1950</v>
      </c>
      <c r="T62">
        <f t="shared" si="7"/>
        <v>1950</v>
      </c>
      <c r="U62">
        <f t="shared" si="7"/>
        <v>1950</v>
      </c>
      <c r="V62">
        <f t="shared" si="7"/>
        <v>1950</v>
      </c>
      <c r="W62">
        <f t="shared" si="7"/>
        <v>1950</v>
      </c>
    </row>
    <row r="63" spans="1:23" x14ac:dyDescent="0.25">
      <c r="A63" t="s">
        <v>73</v>
      </c>
      <c r="B63" t="s">
        <v>5</v>
      </c>
      <c r="C63" t="s">
        <v>15</v>
      </c>
      <c r="D63" t="s">
        <v>16</v>
      </c>
      <c r="E63" t="s">
        <v>72</v>
      </c>
      <c r="F63" t="s">
        <v>72</v>
      </c>
      <c r="G63" t="s">
        <v>65</v>
      </c>
      <c r="L63" t="s">
        <v>64</v>
      </c>
      <c r="M63">
        <v>2101</v>
      </c>
      <c r="N63">
        <f t="shared" si="7"/>
        <v>2101</v>
      </c>
      <c r="O63">
        <f t="shared" si="7"/>
        <v>2101</v>
      </c>
      <c r="P63">
        <f t="shared" si="7"/>
        <v>2101</v>
      </c>
      <c r="Q63">
        <f t="shared" si="7"/>
        <v>2101</v>
      </c>
      <c r="R63">
        <f t="shared" si="7"/>
        <v>2101</v>
      </c>
      <c r="S63">
        <f t="shared" si="7"/>
        <v>2101</v>
      </c>
      <c r="T63">
        <f t="shared" si="7"/>
        <v>2101</v>
      </c>
      <c r="U63">
        <f t="shared" si="7"/>
        <v>2101</v>
      </c>
      <c r="V63">
        <f t="shared" si="7"/>
        <v>2101</v>
      </c>
      <c r="W63">
        <f t="shared" si="7"/>
        <v>2101</v>
      </c>
    </row>
    <row r="64" spans="1:23" x14ac:dyDescent="0.25">
      <c r="A64" t="s">
        <v>73</v>
      </c>
      <c r="B64" t="s">
        <v>5</v>
      </c>
      <c r="C64" t="s">
        <v>15</v>
      </c>
      <c r="D64" t="s">
        <v>16</v>
      </c>
      <c r="E64" t="s">
        <v>72</v>
      </c>
      <c r="F64" t="s">
        <v>72</v>
      </c>
      <c r="G64" t="s">
        <v>66</v>
      </c>
      <c r="L64" t="s">
        <v>67</v>
      </c>
      <c r="M64">
        <v>1</v>
      </c>
      <c r="N64">
        <f t="shared" si="7"/>
        <v>1</v>
      </c>
      <c r="O64">
        <f t="shared" si="7"/>
        <v>1</v>
      </c>
      <c r="P64">
        <f t="shared" si="7"/>
        <v>1</v>
      </c>
      <c r="Q64">
        <f t="shared" si="7"/>
        <v>1</v>
      </c>
      <c r="R64">
        <f t="shared" si="7"/>
        <v>1</v>
      </c>
      <c r="S64">
        <f t="shared" si="7"/>
        <v>1</v>
      </c>
      <c r="T64">
        <f t="shared" si="7"/>
        <v>1</v>
      </c>
      <c r="U64">
        <f t="shared" si="7"/>
        <v>1</v>
      </c>
      <c r="V64">
        <f t="shared" si="7"/>
        <v>1</v>
      </c>
      <c r="W64">
        <f t="shared" si="7"/>
        <v>1</v>
      </c>
    </row>
    <row r="65" spans="1:23" x14ac:dyDescent="0.25">
      <c r="A65" t="s">
        <v>73</v>
      </c>
      <c r="B65" t="s">
        <v>5</v>
      </c>
      <c r="C65" t="s">
        <v>15</v>
      </c>
      <c r="D65" t="s">
        <v>16</v>
      </c>
      <c r="E65" t="s">
        <v>72</v>
      </c>
      <c r="F65" t="s">
        <v>72</v>
      </c>
      <c r="G65" t="s">
        <v>68</v>
      </c>
      <c r="L65" t="s">
        <v>61</v>
      </c>
      <c r="M65">
        <v>1</v>
      </c>
    </row>
    <row r="66" spans="1:23" x14ac:dyDescent="0.25">
      <c r="A66" t="s">
        <v>73</v>
      </c>
      <c r="B66" t="s">
        <v>5</v>
      </c>
      <c r="C66" t="s">
        <v>15</v>
      </c>
      <c r="D66" t="s">
        <v>16</v>
      </c>
      <c r="E66" t="s">
        <v>72</v>
      </c>
      <c r="F66" t="s">
        <v>72</v>
      </c>
      <c r="G66" t="s">
        <v>69</v>
      </c>
      <c r="L66" t="s">
        <v>21</v>
      </c>
      <c r="M66">
        <v>1</v>
      </c>
      <c r="N66">
        <f t="shared" ref="N66:W67" si="8">M66</f>
        <v>1</v>
      </c>
      <c r="O66">
        <f t="shared" si="8"/>
        <v>1</v>
      </c>
      <c r="P66">
        <f t="shared" si="8"/>
        <v>1</v>
      </c>
      <c r="Q66">
        <f t="shared" si="8"/>
        <v>1</v>
      </c>
      <c r="R66">
        <f t="shared" si="8"/>
        <v>1</v>
      </c>
      <c r="S66">
        <f t="shared" si="8"/>
        <v>1</v>
      </c>
      <c r="T66">
        <f t="shared" si="8"/>
        <v>1</v>
      </c>
      <c r="U66">
        <f t="shared" si="8"/>
        <v>1</v>
      </c>
      <c r="V66">
        <f t="shared" si="8"/>
        <v>1</v>
      </c>
      <c r="W66">
        <f t="shared" si="8"/>
        <v>1</v>
      </c>
    </row>
    <row r="67" spans="1:23" x14ac:dyDescent="0.25">
      <c r="A67" t="s">
        <v>73</v>
      </c>
      <c r="B67" t="s">
        <v>5</v>
      </c>
      <c r="C67" t="s">
        <v>15</v>
      </c>
      <c r="D67" t="s">
        <v>16</v>
      </c>
      <c r="E67" t="s">
        <v>72</v>
      </c>
      <c r="F67" t="s">
        <v>72</v>
      </c>
      <c r="G67" t="s">
        <v>17</v>
      </c>
      <c r="J67" t="s">
        <v>76</v>
      </c>
      <c r="L67" t="s">
        <v>21</v>
      </c>
      <c r="M67">
        <v>1</v>
      </c>
      <c r="N67">
        <f t="shared" si="8"/>
        <v>1</v>
      </c>
      <c r="O67">
        <f t="shared" si="8"/>
        <v>1</v>
      </c>
      <c r="P67">
        <f t="shared" si="8"/>
        <v>1</v>
      </c>
      <c r="Q67">
        <f t="shared" si="8"/>
        <v>1</v>
      </c>
      <c r="R67">
        <f t="shared" si="8"/>
        <v>1</v>
      </c>
      <c r="S67">
        <f t="shared" si="8"/>
        <v>1</v>
      </c>
      <c r="T67">
        <f t="shared" si="8"/>
        <v>1</v>
      </c>
      <c r="U67">
        <f t="shared" si="8"/>
        <v>1</v>
      </c>
      <c r="V67">
        <f t="shared" si="8"/>
        <v>1</v>
      </c>
      <c r="W67">
        <f t="shared" si="8"/>
        <v>1</v>
      </c>
    </row>
    <row r="68" spans="1:23" x14ac:dyDescent="0.25">
      <c r="A68" t="s">
        <v>75</v>
      </c>
      <c r="B68" t="s">
        <v>5</v>
      </c>
      <c r="C68" t="s">
        <v>15</v>
      </c>
      <c r="D68" t="s">
        <v>16</v>
      </c>
      <c r="E68" t="s">
        <v>74</v>
      </c>
      <c r="G68" t="s">
        <v>20</v>
      </c>
      <c r="L68" t="s">
        <v>21</v>
      </c>
    </row>
    <row r="69" spans="1:23" x14ac:dyDescent="0.25">
      <c r="A69" t="s">
        <v>75</v>
      </c>
      <c r="B69" t="s">
        <v>5</v>
      </c>
      <c r="C69" t="s">
        <v>15</v>
      </c>
      <c r="D69" t="s">
        <v>16</v>
      </c>
      <c r="E69" t="s">
        <v>74</v>
      </c>
      <c r="G69" t="s">
        <v>22</v>
      </c>
      <c r="H69" t="s">
        <v>59</v>
      </c>
    </row>
    <row r="70" spans="1:23" x14ac:dyDescent="0.25">
      <c r="A70" t="s">
        <v>75</v>
      </c>
      <c r="B70" t="s">
        <v>5</v>
      </c>
      <c r="C70" t="s">
        <v>15</v>
      </c>
      <c r="D70" t="s">
        <v>16</v>
      </c>
      <c r="E70" t="s">
        <v>74</v>
      </c>
      <c r="G70" t="s">
        <v>60</v>
      </c>
      <c r="L70" t="s">
        <v>61</v>
      </c>
      <c r="M70">
        <v>0.25</v>
      </c>
      <c r="N70">
        <f t="shared" ref="N70:W71" si="9">M70</f>
        <v>0.25</v>
      </c>
      <c r="O70">
        <f t="shared" si="9"/>
        <v>0.25</v>
      </c>
      <c r="P70">
        <f t="shared" si="9"/>
        <v>0.25</v>
      </c>
      <c r="Q70">
        <f t="shared" si="9"/>
        <v>0.25</v>
      </c>
      <c r="R70">
        <f t="shared" si="9"/>
        <v>0.25</v>
      </c>
      <c r="S70">
        <f t="shared" si="9"/>
        <v>0.25</v>
      </c>
      <c r="T70">
        <f t="shared" si="9"/>
        <v>0.25</v>
      </c>
      <c r="U70">
        <f t="shared" si="9"/>
        <v>0.25</v>
      </c>
      <c r="V70">
        <f t="shared" si="9"/>
        <v>0.25</v>
      </c>
      <c r="W70">
        <f t="shared" si="9"/>
        <v>0.25</v>
      </c>
    </row>
    <row r="71" spans="1:23" x14ac:dyDescent="0.25">
      <c r="A71" t="s">
        <v>75</v>
      </c>
      <c r="B71" t="s">
        <v>5</v>
      </c>
      <c r="C71" t="s">
        <v>15</v>
      </c>
      <c r="D71" t="s">
        <v>16</v>
      </c>
      <c r="E71" t="s">
        <v>74</v>
      </c>
      <c r="G71" t="s">
        <v>62</v>
      </c>
      <c r="M71">
        <v>6</v>
      </c>
      <c r="N71">
        <f t="shared" si="9"/>
        <v>6</v>
      </c>
      <c r="O71">
        <f t="shared" si="9"/>
        <v>6</v>
      </c>
      <c r="P71">
        <f t="shared" si="9"/>
        <v>6</v>
      </c>
      <c r="Q71">
        <f t="shared" si="9"/>
        <v>6</v>
      </c>
      <c r="R71">
        <f t="shared" si="9"/>
        <v>6</v>
      </c>
      <c r="S71">
        <f t="shared" si="9"/>
        <v>6</v>
      </c>
      <c r="T71">
        <f t="shared" si="9"/>
        <v>6</v>
      </c>
      <c r="U71">
        <f t="shared" si="9"/>
        <v>6</v>
      </c>
      <c r="V71">
        <f t="shared" si="9"/>
        <v>6</v>
      </c>
      <c r="W71">
        <f t="shared" si="9"/>
        <v>6</v>
      </c>
    </row>
    <row r="72" spans="1:23" x14ac:dyDescent="0.25">
      <c r="A72" t="s">
        <v>75</v>
      </c>
      <c r="B72" t="s">
        <v>5</v>
      </c>
      <c r="C72" t="s">
        <v>15</v>
      </c>
      <c r="D72" t="s">
        <v>16</v>
      </c>
      <c r="E72" t="s">
        <v>74</v>
      </c>
      <c r="F72" t="s">
        <v>74</v>
      </c>
      <c r="G72" t="s">
        <v>6</v>
      </c>
    </row>
    <row r="73" spans="1:23" x14ac:dyDescent="0.25">
      <c r="A73" t="s">
        <v>75</v>
      </c>
      <c r="B73" t="s">
        <v>5</v>
      </c>
      <c r="C73" t="s">
        <v>15</v>
      </c>
      <c r="D73" t="s">
        <v>16</v>
      </c>
      <c r="E73" t="s">
        <v>74</v>
      </c>
      <c r="F73" t="s">
        <v>74</v>
      </c>
      <c r="G73" t="s">
        <v>63</v>
      </c>
      <c r="L73" t="s">
        <v>64</v>
      </c>
      <c r="M73">
        <v>1950</v>
      </c>
      <c r="N73">
        <f t="shared" ref="N73:W75" si="10">M73</f>
        <v>1950</v>
      </c>
      <c r="O73">
        <f t="shared" si="10"/>
        <v>1950</v>
      </c>
      <c r="P73">
        <f t="shared" si="10"/>
        <v>1950</v>
      </c>
      <c r="Q73">
        <f t="shared" si="10"/>
        <v>1950</v>
      </c>
      <c r="R73">
        <f t="shared" si="10"/>
        <v>1950</v>
      </c>
      <c r="S73">
        <f t="shared" si="10"/>
        <v>1950</v>
      </c>
      <c r="T73">
        <f t="shared" si="10"/>
        <v>1950</v>
      </c>
      <c r="U73">
        <f t="shared" si="10"/>
        <v>1950</v>
      </c>
      <c r="V73">
        <f t="shared" si="10"/>
        <v>1950</v>
      </c>
      <c r="W73">
        <f t="shared" si="10"/>
        <v>1950</v>
      </c>
    </row>
    <row r="74" spans="1:23" x14ac:dyDescent="0.25">
      <c r="A74" t="s">
        <v>75</v>
      </c>
      <c r="B74" t="s">
        <v>5</v>
      </c>
      <c r="C74" t="s">
        <v>15</v>
      </c>
      <c r="D74" t="s">
        <v>16</v>
      </c>
      <c r="E74" t="s">
        <v>74</v>
      </c>
      <c r="F74" t="s">
        <v>74</v>
      </c>
      <c r="G74" t="s">
        <v>65</v>
      </c>
      <c r="L74" t="s">
        <v>64</v>
      </c>
      <c r="M74">
        <v>2101</v>
      </c>
      <c r="N74">
        <f t="shared" si="10"/>
        <v>2101</v>
      </c>
      <c r="O74">
        <f t="shared" si="10"/>
        <v>2101</v>
      </c>
      <c r="P74">
        <f t="shared" si="10"/>
        <v>2101</v>
      </c>
      <c r="Q74">
        <f t="shared" si="10"/>
        <v>2101</v>
      </c>
      <c r="R74">
        <f t="shared" si="10"/>
        <v>2101</v>
      </c>
      <c r="S74">
        <f t="shared" si="10"/>
        <v>2101</v>
      </c>
      <c r="T74">
        <f t="shared" si="10"/>
        <v>2101</v>
      </c>
      <c r="U74">
        <f t="shared" si="10"/>
        <v>2101</v>
      </c>
      <c r="V74">
        <f t="shared" si="10"/>
        <v>2101</v>
      </c>
      <c r="W74">
        <f t="shared" si="10"/>
        <v>2101</v>
      </c>
    </row>
    <row r="75" spans="1:23" x14ac:dyDescent="0.25">
      <c r="A75" t="s">
        <v>75</v>
      </c>
      <c r="B75" t="s">
        <v>5</v>
      </c>
      <c r="C75" t="s">
        <v>15</v>
      </c>
      <c r="D75" t="s">
        <v>16</v>
      </c>
      <c r="E75" t="s">
        <v>74</v>
      </c>
      <c r="F75" t="s">
        <v>74</v>
      </c>
      <c r="G75" t="s">
        <v>66</v>
      </c>
      <c r="L75" t="s">
        <v>67</v>
      </c>
      <c r="M75">
        <v>1</v>
      </c>
      <c r="N75">
        <f t="shared" si="10"/>
        <v>1</v>
      </c>
      <c r="O75">
        <f t="shared" si="10"/>
        <v>1</v>
      </c>
      <c r="P75">
        <f t="shared" si="10"/>
        <v>1</v>
      </c>
      <c r="Q75">
        <f t="shared" si="10"/>
        <v>1</v>
      </c>
      <c r="R75">
        <f t="shared" si="10"/>
        <v>1</v>
      </c>
      <c r="S75">
        <f t="shared" si="10"/>
        <v>1</v>
      </c>
      <c r="T75">
        <f t="shared" si="10"/>
        <v>1</v>
      </c>
      <c r="U75">
        <f t="shared" si="10"/>
        <v>1</v>
      </c>
      <c r="V75">
        <f t="shared" si="10"/>
        <v>1</v>
      </c>
      <c r="W75">
        <f t="shared" si="10"/>
        <v>1</v>
      </c>
    </row>
    <row r="76" spans="1:23" x14ac:dyDescent="0.25">
      <c r="A76" t="s">
        <v>75</v>
      </c>
      <c r="B76" t="s">
        <v>5</v>
      </c>
      <c r="C76" t="s">
        <v>15</v>
      </c>
      <c r="D76" t="s">
        <v>16</v>
      </c>
      <c r="E76" t="s">
        <v>74</v>
      </c>
      <c r="F76" t="s">
        <v>74</v>
      </c>
      <c r="G76" t="s">
        <v>68</v>
      </c>
      <c r="L76" t="s">
        <v>61</v>
      </c>
      <c r="M76">
        <v>1</v>
      </c>
    </row>
    <row r="77" spans="1:23" x14ac:dyDescent="0.25">
      <c r="A77" t="s">
        <v>75</v>
      </c>
      <c r="B77" t="s">
        <v>5</v>
      </c>
      <c r="C77" t="s">
        <v>15</v>
      </c>
      <c r="D77" t="s">
        <v>16</v>
      </c>
      <c r="E77" t="s">
        <v>74</v>
      </c>
      <c r="F77" t="s">
        <v>74</v>
      </c>
      <c r="G77" t="s">
        <v>69</v>
      </c>
      <c r="L77" t="s">
        <v>21</v>
      </c>
      <c r="M77">
        <v>1</v>
      </c>
      <c r="N77">
        <f t="shared" ref="N77:W79" si="11">M77</f>
        <v>1</v>
      </c>
      <c r="O77">
        <f t="shared" si="11"/>
        <v>1</v>
      </c>
      <c r="P77">
        <f t="shared" si="11"/>
        <v>1</v>
      </c>
      <c r="Q77">
        <f t="shared" si="11"/>
        <v>1</v>
      </c>
      <c r="R77">
        <f t="shared" si="11"/>
        <v>1</v>
      </c>
      <c r="S77">
        <f t="shared" si="11"/>
        <v>1</v>
      </c>
      <c r="T77">
        <f t="shared" si="11"/>
        <v>1</v>
      </c>
      <c r="U77">
        <f t="shared" si="11"/>
        <v>1</v>
      </c>
      <c r="V77">
        <f t="shared" si="11"/>
        <v>1</v>
      </c>
      <c r="W77">
        <f t="shared" si="11"/>
        <v>1</v>
      </c>
    </row>
    <row r="78" spans="1:23" x14ac:dyDescent="0.25">
      <c r="A78" t="s">
        <v>75</v>
      </c>
      <c r="B78" t="s">
        <v>5</v>
      </c>
      <c r="C78" t="s">
        <v>15</v>
      </c>
      <c r="D78" t="s">
        <v>16</v>
      </c>
      <c r="E78" t="s">
        <v>74</v>
      </c>
      <c r="F78" t="s">
        <v>74</v>
      </c>
      <c r="G78" t="s">
        <v>77</v>
      </c>
      <c r="L78" t="s">
        <v>78</v>
      </c>
      <c r="M78">
        <v>5.9217289719626198E-2</v>
      </c>
      <c r="N78">
        <f t="shared" si="11"/>
        <v>5.9217289719626198E-2</v>
      </c>
      <c r="O78">
        <f t="shared" si="11"/>
        <v>5.9217289719626198E-2</v>
      </c>
      <c r="P78">
        <f t="shared" si="11"/>
        <v>5.9217289719626198E-2</v>
      </c>
      <c r="Q78">
        <f t="shared" si="11"/>
        <v>5.9217289719626198E-2</v>
      </c>
      <c r="R78">
        <f t="shared" si="11"/>
        <v>5.9217289719626198E-2</v>
      </c>
      <c r="S78">
        <f t="shared" si="11"/>
        <v>5.9217289719626198E-2</v>
      </c>
      <c r="T78">
        <f t="shared" si="11"/>
        <v>5.9217289719626198E-2</v>
      </c>
      <c r="U78">
        <f t="shared" si="11"/>
        <v>5.9217289719626198E-2</v>
      </c>
      <c r="V78">
        <f t="shared" si="11"/>
        <v>5.9217289719626198E-2</v>
      </c>
      <c r="W78">
        <f t="shared" si="11"/>
        <v>5.9217289719626198E-2</v>
      </c>
    </row>
    <row r="79" spans="1:23" x14ac:dyDescent="0.25">
      <c r="A79" t="s">
        <v>75</v>
      </c>
      <c r="B79" t="s">
        <v>5</v>
      </c>
      <c r="C79" t="s">
        <v>15</v>
      </c>
      <c r="D79" t="s">
        <v>16</v>
      </c>
      <c r="E79" t="s">
        <v>74</v>
      </c>
      <c r="F79" t="s">
        <v>74</v>
      </c>
      <c r="G79" t="s">
        <v>17</v>
      </c>
      <c r="J79" t="s">
        <v>79</v>
      </c>
      <c r="L79" t="s">
        <v>21</v>
      </c>
      <c r="M79">
        <v>1</v>
      </c>
      <c r="N79">
        <f t="shared" si="11"/>
        <v>1</v>
      </c>
      <c r="O79">
        <f t="shared" si="11"/>
        <v>1</v>
      </c>
      <c r="P79">
        <f t="shared" si="11"/>
        <v>1</v>
      </c>
      <c r="Q79">
        <f t="shared" si="11"/>
        <v>1</v>
      </c>
      <c r="R79">
        <f t="shared" si="11"/>
        <v>1</v>
      </c>
      <c r="S79">
        <f t="shared" si="11"/>
        <v>1</v>
      </c>
      <c r="T79">
        <f t="shared" si="11"/>
        <v>1</v>
      </c>
      <c r="U79">
        <f t="shared" si="11"/>
        <v>1</v>
      </c>
      <c r="V79">
        <f t="shared" si="11"/>
        <v>1</v>
      </c>
      <c r="W79">
        <f t="shared" si="11"/>
        <v>1</v>
      </c>
    </row>
    <row r="80" spans="1:23" x14ac:dyDescent="0.25">
      <c r="A80" t="s">
        <v>53</v>
      </c>
      <c r="B80" t="s">
        <v>5</v>
      </c>
      <c r="C80" t="s">
        <v>15</v>
      </c>
      <c r="D80" t="s">
        <v>16</v>
      </c>
      <c r="E80" t="s">
        <v>80</v>
      </c>
      <c r="G80" t="s">
        <v>20</v>
      </c>
      <c r="L80" t="s">
        <v>21</v>
      </c>
    </row>
    <row r="81" spans="1:23" x14ac:dyDescent="0.25">
      <c r="A81" t="s">
        <v>53</v>
      </c>
      <c r="B81" t="s">
        <v>5</v>
      </c>
      <c r="C81" t="s">
        <v>15</v>
      </c>
      <c r="D81" t="s">
        <v>16</v>
      </c>
      <c r="E81" t="s">
        <v>80</v>
      </c>
      <c r="G81" t="s">
        <v>22</v>
      </c>
      <c r="H81" t="s">
        <v>81</v>
      </c>
    </row>
    <row r="82" spans="1:23" x14ac:dyDescent="0.25">
      <c r="A82" t="s">
        <v>53</v>
      </c>
      <c r="B82" t="s">
        <v>5</v>
      </c>
      <c r="C82" t="s">
        <v>15</v>
      </c>
      <c r="D82" t="s">
        <v>16</v>
      </c>
      <c r="E82" t="s">
        <v>80</v>
      </c>
      <c r="G82" t="s">
        <v>62</v>
      </c>
      <c r="M82">
        <v>10</v>
      </c>
      <c r="N82">
        <f t="shared" ref="N82:W82" si="12">M82</f>
        <v>10</v>
      </c>
      <c r="O82">
        <f t="shared" si="12"/>
        <v>10</v>
      </c>
      <c r="P82">
        <f t="shared" si="12"/>
        <v>10</v>
      </c>
      <c r="Q82">
        <f t="shared" si="12"/>
        <v>10</v>
      </c>
      <c r="R82">
        <f t="shared" si="12"/>
        <v>10</v>
      </c>
      <c r="S82">
        <f t="shared" si="12"/>
        <v>10</v>
      </c>
      <c r="T82">
        <f t="shared" si="12"/>
        <v>10</v>
      </c>
      <c r="U82">
        <f t="shared" si="12"/>
        <v>10</v>
      </c>
      <c r="V82">
        <f t="shared" si="12"/>
        <v>10</v>
      </c>
      <c r="W82">
        <f t="shared" si="12"/>
        <v>10</v>
      </c>
    </row>
    <row r="83" spans="1:23" x14ac:dyDescent="0.25">
      <c r="A83" t="s">
        <v>53</v>
      </c>
      <c r="B83" t="s">
        <v>5</v>
      </c>
      <c r="C83" t="s">
        <v>15</v>
      </c>
      <c r="D83" t="s">
        <v>16</v>
      </c>
      <c r="E83" t="s">
        <v>80</v>
      </c>
      <c r="F83" t="s">
        <v>82</v>
      </c>
      <c r="G83" t="s">
        <v>6</v>
      </c>
    </row>
    <row r="84" spans="1:23" x14ac:dyDescent="0.25">
      <c r="A84" t="s">
        <v>53</v>
      </c>
      <c r="B84" t="s">
        <v>5</v>
      </c>
      <c r="C84" t="s">
        <v>15</v>
      </c>
      <c r="D84" t="s">
        <v>16</v>
      </c>
      <c r="E84" t="s">
        <v>80</v>
      </c>
      <c r="F84" t="s">
        <v>82</v>
      </c>
      <c r="G84" t="s">
        <v>68</v>
      </c>
      <c r="L84" t="s">
        <v>61</v>
      </c>
      <c r="M84">
        <v>1</v>
      </c>
    </row>
    <row r="85" spans="1:23" x14ac:dyDescent="0.25">
      <c r="A85" t="s">
        <v>53</v>
      </c>
      <c r="B85" t="s">
        <v>5</v>
      </c>
      <c r="C85" t="s">
        <v>15</v>
      </c>
      <c r="D85" t="s">
        <v>16</v>
      </c>
      <c r="E85" t="s">
        <v>80</v>
      </c>
      <c r="F85" t="s">
        <v>82</v>
      </c>
      <c r="G85" t="s">
        <v>17</v>
      </c>
      <c r="J85" t="s">
        <v>83</v>
      </c>
      <c r="L85" t="s">
        <v>21</v>
      </c>
      <c r="M85">
        <v>1</v>
      </c>
      <c r="N85">
        <f t="shared" ref="N85:W85" si="13">M85</f>
        <v>1</v>
      </c>
      <c r="O85">
        <f t="shared" si="13"/>
        <v>1</v>
      </c>
      <c r="P85">
        <f t="shared" si="13"/>
        <v>1</v>
      </c>
      <c r="Q85">
        <f t="shared" si="13"/>
        <v>1</v>
      </c>
      <c r="R85">
        <f t="shared" si="13"/>
        <v>1</v>
      </c>
      <c r="S85">
        <f t="shared" si="13"/>
        <v>1</v>
      </c>
      <c r="T85">
        <f t="shared" si="13"/>
        <v>1</v>
      </c>
      <c r="U85">
        <f t="shared" si="13"/>
        <v>1</v>
      </c>
      <c r="V85">
        <f t="shared" si="13"/>
        <v>1</v>
      </c>
      <c r="W85">
        <f t="shared" si="13"/>
        <v>1</v>
      </c>
    </row>
    <row r="86" spans="1:23" x14ac:dyDescent="0.25">
      <c r="A86" t="s">
        <v>53</v>
      </c>
      <c r="B86" t="s">
        <v>5</v>
      </c>
      <c r="C86" t="s">
        <v>15</v>
      </c>
      <c r="D86" t="s">
        <v>16</v>
      </c>
      <c r="E86" t="s">
        <v>80</v>
      </c>
      <c r="F86" t="s">
        <v>84</v>
      </c>
      <c r="G86" t="s">
        <v>6</v>
      </c>
    </row>
    <row r="87" spans="1:23" x14ac:dyDescent="0.25">
      <c r="A87" t="s">
        <v>53</v>
      </c>
      <c r="B87" t="s">
        <v>5</v>
      </c>
      <c r="C87" t="s">
        <v>15</v>
      </c>
      <c r="D87" t="s">
        <v>16</v>
      </c>
      <c r="E87" t="s">
        <v>80</v>
      </c>
      <c r="F87" t="s">
        <v>84</v>
      </c>
      <c r="G87" t="s">
        <v>68</v>
      </c>
      <c r="L87" t="s">
        <v>61</v>
      </c>
      <c r="M87">
        <v>0</v>
      </c>
    </row>
    <row r="88" spans="1:23" x14ac:dyDescent="0.25">
      <c r="A88" t="s">
        <v>53</v>
      </c>
      <c r="B88" t="s">
        <v>5</v>
      </c>
      <c r="C88" t="s">
        <v>15</v>
      </c>
      <c r="D88" t="s">
        <v>16</v>
      </c>
      <c r="E88" t="s">
        <v>80</v>
      </c>
      <c r="F88" t="s">
        <v>84</v>
      </c>
      <c r="G88" t="s">
        <v>17</v>
      </c>
      <c r="J88" t="s">
        <v>85</v>
      </c>
      <c r="L88" t="s">
        <v>21</v>
      </c>
      <c r="M88">
        <v>1</v>
      </c>
      <c r="N88">
        <f t="shared" ref="N88:W88" si="14">M88</f>
        <v>1</v>
      </c>
      <c r="O88">
        <f t="shared" si="14"/>
        <v>1</v>
      </c>
      <c r="P88">
        <f t="shared" si="14"/>
        <v>1</v>
      </c>
      <c r="Q88">
        <f t="shared" si="14"/>
        <v>1</v>
      </c>
      <c r="R88">
        <f t="shared" si="14"/>
        <v>1</v>
      </c>
      <c r="S88">
        <f t="shared" si="14"/>
        <v>1</v>
      </c>
      <c r="T88">
        <f t="shared" si="14"/>
        <v>1</v>
      </c>
      <c r="U88">
        <f t="shared" si="14"/>
        <v>1</v>
      </c>
      <c r="V88">
        <f t="shared" si="14"/>
        <v>1</v>
      </c>
      <c r="W88">
        <f t="shared" si="14"/>
        <v>1</v>
      </c>
    </row>
    <row r="89" spans="1:23" x14ac:dyDescent="0.25">
      <c r="A89" t="s">
        <v>83</v>
      </c>
      <c r="B89" t="s">
        <v>5</v>
      </c>
      <c r="C89" t="s">
        <v>15</v>
      </c>
      <c r="D89" t="s">
        <v>16</v>
      </c>
      <c r="E89" t="s">
        <v>82</v>
      </c>
      <c r="G89" t="s">
        <v>20</v>
      </c>
      <c r="L89" t="s">
        <v>21</v>
      </c>
    </row>
    <row r="90" spans="1:23" x14ac:dyDescent="0.25">
      <c r="A90" t="s">
        <v>83</v>
      </c>
      <c r="B90" t="s">
        <v>5</v>
      </c>
      <c r="C90" t="s">
        <v>15</v>
      </c>
      <c r="D90" t="s">
        <v>16</v>
      </c>
      <c r="E90" t="s">
        <v>82</v>
      </c>
      <c r="G90" t="s">
        <v>22</v>
      </c>
      <c r="H90" t="s">
        <v>59</v>
      </c>
    </row>
    <row r="91" spans="1:23" x14ac:dyDescent="0.25">
      <c r="A91" t="s">
        <v>83</v>
      </c>
      <c r="B91" t="s">
        <v>5</v>
      </c>
      <c r="C91" t="s">
        <v>15</v>
      </c>
      <c r="D91" t="s">
        <v>16</v>
      </c>
      <c r="E91" t="s">
        <v>82</v>
      </c>
      <c r="G91" t="s">
        <v>60</v>
      </c>
      <c r="L91" t="s">
        <v>61</v>
      </c>
      <c r="M91">
        <v>0.125</v>
      </c>
      <c r="N91">
        <f t="shared" ref="N91:W92" si="15">M91</f>
        <v>0.125</v>
      </c>
      <c r="O91">
        <f t="shared" si="15"/>
        <v>0.125</v>
      </c>
      <c r="P91">
        <f t="shared" si="15"/>
        <v>0.125</v>
      </c>
      <c r="Q91">
        <f t="shared" si="15"/>
        <v>0.125</v>
      </c>
      <c r="R91">
        <f t="shared" si="15"/>
        <v>0.125</v>
      </c>
      <c r="S91">
        <f t="shared" si="15"/>
        <v>0.125</v>
      </c>
      <c r="T91">
        <f t="shared" si="15"/>
        <v>0.125</v>
      </c>
      <c r="U91">
        <f t="shared" si="15"/>
        <v>0.125</v>
      </c>
      <c r="V91">
        <f t="shared" si="15"/>
        <v>0.125</v>
      </c>
      <c r="W91">
        <f t="shared" si="15"/>
        <v>0.125</v>
      </c>
    </row>
    <row r="92" spans="1:23" x14ac:dyDescent="0.25">
      <c r="A92" t="s">
        <v>83</v>
      </c>
      <c r="B92" t="s">
        <v>5</v>
      </c>
      <c r="C92" t="s">
        <v>15</v>
      </c>
      <c r="D92" t="s">
        <v>16</v>
      </c>
      <c r="E92" t="s">
        <v>82</v>
      </c>
      <c r="G92" t="s">
        <v>62</v>
      </c>
      <c r="M92">
        <v>10</v>
      </c>
      <c r="N92">
        <f t="shared" si="15"/>
        <v>10</v>
      </c>
      <c r="O92">
        <f t="shared" si="15"/>
        <v>10</v>
      </c>
      <c r="P92">
        <f t="shared" si="15"/>
        <v>10</v>
      </c>
      <c r="Q92">
        <f t="shared" si="15"/>
        <v>10</v>
      </c>
      <c r="R92">
        <f t="shared" si="15"/>
        <v>10</v>
      </c>
      <c r="S92">
        <f t="shared" si="15"/>
        <v>10</v>
      </c>
      <c r="T92">
        <f t="shared" si="15"/>
        <v>10</v>
      </c>
      <c r="U92">
        <f t="shared" si="15"/>
        <v>10</v>
      </c>
      <c r="V92">
        <f t="shared" si="15"/>
        <v>10</v>
      </c>
      <c r="W92">
        <f t="shared" si="15"/>
        <v>10</v>
      </c>
    </row>
    <row r="93" spans="1:23" x14ac:dyDescent="0.25">
      <c r="A93" t="s">
        <v>83</v>
      </c>
      <c r="B93" t="s">
        <v>5</v>
      </c>
      <c r="C93" t="s">
        <v>15</v>
      </c>
      <c r="D93" t="s">
        <v>16</v>
      </c>
      <c r="E93" t="s">
        <v>82</v>
      </c>
      <c r="F93" t="s">
        <v>86</v>
      </c>
      <c r="G93" t="s">
        <v>6</v>
      </c>
    </row>
    <row r="94" spans="1:23" x14ac:dyDescent="0.25">
      <c r="A94" t="s">
        <v>83</v>
      </c>
      <c r="B94" t="s">
        <v>5</v>
      </c>
      <c r="C94" t="s">
        <v>15</v>
      </c>
      <c r="D94" t="s">
        <v>16</v>
      </c>
      <c r="E94" t="s">
        <v>82</v>
      </c>
      <c r="F94" t="s">
        <v>86</v>
      </c>
      <c r="G94" t="s">
        <v>63</v>
      </c>
      <c r="L94" t="s">
        <v>64</v>
      </c>
      <c r="M94">
        <v>1950</v>
      </c>
      <c r="N94">
        <f t="shared" ref="N94:W96" si="16">M94</f>
        <v>1950</v>
      </c>
      <c r="O94">
        <f t="shared" si="16"/>
        <v>1950</v>
      </c>
      <c r="P94">
        <f t="shared" si="16"/>
        <v>1950</v>
      </c>
      <c r="Q94">
        <f t="shared" si="16"/>
        <v>1950</v>
      </c>
      <c r="R94">
        <f t="shared" si="16"/>
        <v>1950</v>
      </c>
      <c r="S94">
        <f t="shared" si="16"/>
        <v>1950</v>
      </c>
      <c r="T94">
        <f t="shared" si="16"/>
        <v>1950</v>
      </c>
      <c r="U94">
        <f t="shared" si="16"/>
        <v>1950</v>
      </c>
      <c r="V94">
        <f t="shared" si="16"/>
        <v>1950</v>
      </c>
      <c r="W94">
        <f t="shared" si="16"/>
        <v>1950</v>
      </c>
    </row>
    <row r="95" spans="1:23" x14ac:dyDescent="0.25">
      <c r="A95" t="s">
        <v>83</v>
      </c>
      <c r="B95" t="s">
        <v>5</v>
      </c>
      <c r="C95" t="s">
        <v>15</v>
      </c>
      <c r="D95" t="s">
        <v>16</v>
      </c>
      <c r="E95" t="s">
        <v>82</v>
      </c>
      <c r="F95" t="s">
        <v>86</v>
      </c>
      <c r="G95" t="s">
        <v>65</v>
      </c>
      <c r="L95" t="s">
        <v>64</v>
      </c>
      <c r="M95">
        <v>2101</v>
      </c>
      <c r="N95">
        <f t="shared" si="16"/>
        <v>2101</v>
      </c>
      <c r="O95">
        <f t="shared" si="16"/>
        <v>2101</v>
      </c>
      <c r="P95">
        <f t="shared" si="16"/>
        <v>2101</v>
      </c>
      <c r="Q95">
        <f t="shared" si="16"/>
        <v>2101</v>
      </c>
      <c r="R95">
        <f t="shared" si="16"/>
        <v>2101</v>
      </c>
      <c r="S95">
        <f t="shared" si="16"/>
        <v>2101</v>
      </c>
      <c r="T95">
        <f t="shared" si="16"/>
        <v>2101</v>
      </c>
      <c r="U95">
        <f t="shared" si="16"/>
        <v>2101</v>
      </c>
      <c r="V95">
        <f t="shared" si="16"/>
        <v>2101</v>
      </c>
      <c r="W95">
        <f t="shared" si="16"/>
        <v>2101</v>
      </c>
    </row>
    <row r="96" spans="1:23" x14ac:dyDescent="0.25">
      <c r="A96" t="s">
        <v>83</v>
      </c>
      <c r="B96" t="s">
        <v>5</v>
      </c>
      <c r="C96" t="s">
        <v>15</v>
      </c>
      <c r="D96" t="s">
        <v>16</v>
      </c>
      <c r="E96" t="s">
        <v>82</v>
      </c>
      <c r="F96" t="s">
        <v>86</v>
      </c>
      <c r="G96" t="s">
        <v>66</v>
      </c>
      <c r="L96" t="s">
        <v>67</v>
      </c>
      <c r="M96">
        <v>35</v>
      </c>
      <c r="N96">
        <f t="shared" si="16"/>
        <v>35</v>
      </c>
      <c r="O96">
        <f t="shared" si="16"/>
        <v>35</v>
      </c>
      <c r="P96">
        <f t="shared" si="16"/>
        <v>35</v>
      </c>
      <c r="Q96">
        <f t="shared" si="16"/>
        <v>35</v>
      </c>
      <c r="R96">
        <f t="shared" si="16"/>
        <v>35</v>
      </c>
      <c r="S96">
        <f t="shared" si="16"/>
        <v>35</v>
      </c>
      <c r="T96">
        <f t="shared" si="16"/>
        <v>35</v>
      </c>
      <c r="U96">
        <f t="shared" si="16"/>
        <v>35</v>
      </c>
      <c r="V96">
        <f t="shared" si="16"/>
        <v>35</v>
      </c>
      <c r="W96">
        <f t="shared" si="16"/>
        <v>35</v>
      </c>
    </row>
    <row r="97" spans="1:23" x14ac:dyDescent="0.25">
      <c r="A97" t="s">
        <v>83</v>
      </c>
      <c r="B97" t="s">
        <v>5</v>
      </c>
      <c r="C97" t="s">
        <v>15</v>
      </c>
      <c r="D97" t="s">
        <v>16</v>
      </c>
      <c r="E97" t="s">
        <v>82</v>
      </c>
      <c r="F97" t="s">
        <v>86</v>
      </c>
      <c r="G97" t="s">
        <v>68</v>
      </c>
      <c r="L97" t="s">
        <v>61</v>
      </c>
      <c r="M97">
        <v>0</v>
      </c>
    </row>
    <row r="98" spans="1:23" x14ac:dyDescent="0.25">
      <c r="A98" t="s">
        <v>83</v>
      </c>
      <c r="B98" t="s">
        <v>5</v>
      </c>
      <c r="C98" t="s">
        <v>15</v>
      </c>
      <c r="D98" t="s">
        <v>16</v>
      </c>
      <c r="E98" t="s">
        <v>82</v>
      </c>
      <c r="F98" t="s">
        <v>86</v>
      </c>
      <c r="G98" t="s">
        <v>69</v>
      </c>
      <c r="L98" t="s">
        <v>21</v>
      </c>
      <c r="M98">
        <v>802139037.39999998</v>
      </c>
      <c r="N98">
        <f t="shared" ref="N98:W101" si="17">M98</f>
        <v>802139037.39999998</v>
      </c>
      <c r="O98">
        <f t="shared" si="17"/>
        <v>802139037.39999998</v>
      </c>
      <c r="P98">
        <f t="shared" si="17"/>
        <v>802139037.39999998</v>
      </c>
      <c r="Q98">
        <f t="shared" si="17"/>
        <v>802139037.39999998</v>
      </c>
      <c r="R98">
        <f t="shared" si="17"/>
        <v>802139037.39999998</v>
      </c>
      <c r="S98">
        <f t="shared" si="17"/>
        <v>802139037.39999998</v>
      </c>
      <c r="T98">
        <f t="shared" si="17"/>
        <v>802139037.39999998</v>
      </c>
      <c r="U98">
        <f t="shared" si="17"/>
        <v>802139037.39999998</v>
      </c>
      <c r="V98">
        <f t="shared" si="17"/>
        <v>802139037.39999998</v>
      </c>
      <c r="W98">
        <f t="shared" si="17"/>
        <v>802139037.39999998</v>
      </c>
    </row>
    <row r="99" spans="1:23" x14ac:dyDescent="0.25">
      <c r="A99" t="s">
        <v>83</v>
      </c>
      <c r="B99" t="s">
        <v>5</v>
      </c>
      <c r="C99" t="s">
        <v>15</v>
      </c>
      <c r="D99" t="s">
        <v>16</v>
      </c>
      <c r="E99" t="s">
        <v>82</v>
      </c>
      <c r="F99" t="s">
        <v>86</v>
      </c>
      <c r="G99" t="s">
        <v>87</v>
      </c>
      <c r="L99" t="s">
        <v>78</v>
      </c>
      <c r="M99">
        <v>113600881.144088</v>
      </c>
      <c r="N99">
        <f t="shared" si="17"/>
        <v>113600881.144088</v>
      </c>
      <c r="O99">
        <f t="shared" si="17"/>
        <v>113600881.144088</v>
      </c>
      <c r="P99">
        <f t="shared" si="17"/>
        <v>113600881.144088</v>
      </c>
      <c r="Q99">
        <f t="shared" si="17"/>
        <v>113600881.144088</v>
      </c>
      <c r="R99">
        <f t="shared" si="17"/>
        <v>113600881.144088</v>
      </c>
      <c r="S99">
        <f t="shared" si="17"/>
        <v>113600881.144088</v>
      </c>
      <c r="T99">
        <f t="shared" si="17"/>
        <v>113600881.144088</v>
      </c>
      <c r="U99">
        <f t="shared" si="17"/>
        <v>113600881.144088</v>
      </c>
      <c r="V99">
        <f t="shared" si="17"/>
        <v>113600881.144088</v>
      </c>
      <c r="W99">
        <f t="shared" si="17"/>
        <v>113600881.144088</v>
      </c>
    </row>
    <row r="100" spans="1:23" x14ac:dyDescent="0.25">
      <c r="A100" t="s">
        <v>83</v>
      </c>
      <c r="B100" t="s">
        <v>5</v>
      </c>
      <c r="C100" t="s">
        <v>15</v>
      </c>
      <c r="D100" t="s">
        <v>16</v>
      </c>
      <c r="E100" t="s">
        <v>82</v>
      </c>
      <c r="F100" t="s">
        <v>86</v>
      </c>
      <c r="G100" t="s">
        <v>77</v>
      </c>
      <c r="L100" t="s">
        <v>78</v>
      </c>
      <c r="M100">
        <v>4692656.1070550904</v>
      </c>
      <c r="N100">
        <f t="shared" si="17"/>
        <v>4692656.1070550904</v>
      </c>
      <c r="O100">
        <f t="shared" si="17"/>
        <v>4692656.1070550904</v>
      </c>
      <c r="P100">
        <f t="shared" si="17"/>
        <v>4692656.1070550904</v>
      </c>
      <c r="Q100">
        <f t="shared" si="17"/>
        <v>4692656.1070550904</v>
      </c>
      <c r="R100">
        <f t="shared" si="17"/>
        <v>4692656.1070550904</v>
      </c>
      <c r="S100">
        <f t="shared" si="17"/>
        <v>4692656.1070550904</v>
      </c>
      <c r="T100">
        <f t="shared" si="17"/>
        <v>4692656.1070550904</v>
      </c>
      <c r="U100">
        <f t="shared" si="17"/>
        <v>4692656.1070550904</v>
      </c>
      <c r="V100">
        <f t="shared" si="17"/>
        <v>4692656.1070550904</v>
      </c>
      <c r="W100">
        <f t="shared" si="17"/>
        <v>4692656.1070550904</v>
      </c>
    </row>
    <row r="101" spans="1:23" x14ac:dyDescent="0.25">
      <c r="A101" t="s">
        <v>83</v>
      </c>
      <c r="B101" t="s">
        <v>5</v>
      </c>
      <c r="C101" t="s">
        <v>15</v>
      </c>
      <c r="D101" t="s">
        <v>16</v>
      </c>
      <c r="E101" t="s">
        <v>82</v>
      </c>
      <c r="F101" t="s">
        <v>86</v>
      </c>
      <c r="G101" t="s">
        <v>17</v>
      </c>
      <c r="J101" t="s">
        <v>30</v>
      </c>
      <c r="L101" t="s">
        <v>88</v>
      </c>
      <c r="M101">
        <v>5.3524321126204998E-4</v>
      </c>
      <c r="N101">
        <f t="shared" si="17"/>
        <v>5.3524321126204998E-4</v>
      </c>
      <c r="O101">
        <f t="shared" si="17"/>
        <v>5.3524321126204998E-4</v>
      </c>
      <c r="P101">
        <f t="shared" si="17"/>
        <v>5.3524321126204998E-4</v>
      </c>
      <c r="Q101">
        <f t="shared" si="17"/>
        <v>5.3524321126204998E-4</v>
      </c>
      <c r="R101">
        <f t="shared" si="17"/>
        <v>5.3524321126204998E-4</v>
      </c>
      <c r="S101">
        <f t="shared" si="17"/>
        <v>5.3524321126204998E-4</v>
      </c>
      <c r="T101">
        <f t="shared" si="17"/>
        <v>5.3524321126204998E-4</v>
      </c>
      <c r="U101">
        <f t="shared" si="17"/>
        <v>5.3524321126204998E-4</v>
      </c>
      <c r="V101">
        <f t="shared" si="17"/>
        <v>5.3524321126204998E-4</v>
      </c>
      <c r="W101">
        <f t="shared" si="17"/>
        <v>5.3524321126204998E-4</v>
      </c>
    </row>
    <row r="102" spans="1:23" x14ac:dyDescent="0.25">
      <c r="A102" t="s">
        <v>83</v>
      </c>
      <c r="B102" t="s">
        <v>5</v>
      </c>
      <c r="C102" t="s">
        <v>15</v>
      </c>
      <c r="D102" t="s">
        <v>16</v>
      </c>
      <c r="E102" t="s">
        <v>82</v>
      </c>
      <c r="F102" t="s">
        <v>89</v>
      </c>
      <c r="G102" t="s">
        <v>6</v>
      </c>
    </row>
    <row r="103" spans="1:23" x14ac:dyDescent="0.25">
      <c r="A103" t="s">
        <v>83</v>
      </c>
      <c r="B103" t="s">
        <v>5</v>
      </c>
      <c r="C103" t="s">
        <v>15</v>
      </c>
      <c r="D103" t="s">
        <v>16</v>
      </c>
      <c r="E103" t="s">
        <v>82</v>
      </c>
      <c r="F103" t="s">
        <v>89</v>
      </c>
      <c r="G103" t="s">
        <v>63</v>
      </c>
      <c r="L103" t="s">
        <v>64</v>
      </c>
      <c r="M103">
        <v>1950</v>
      </c>
      <c r="N103">
        <f t="shared" ref="N103:W105" si="18">M103</f>
        <v>1950</v>
      </c>
      <c r="O103">
        <f t="shared" si="18"/>
        <v>1950</v>
      </c>
      <c r="P103">
        <f t="shared" si="18"/>
        <v>1950</v>
      </c>
      <c r="Q103">
        <f t="shared" si="18"/>
        <v>1950</v>
      </c>
      <c r="R103">
        <f t="shared" si="18"/>
        <v>1950</v>
      </c>
      <c r="S103">
        <f t="shared" si="18"/>
        <v>1950</v>
      </c>
      <c r="T103">
        <f t="shared" si="18"/>
        <v>1950</v>
      </c>
      <c r="U103">
        <f t="shared" si="18"/>
        <v>1950</v>
      </c>
      <c r="V103">
        <f t="shared" si="18"/>
        <v>1950</v>
      </c>
      <c r="W103">
        <f t="shared" si="18"/>
        <v>1950</v>
      </c>
    </row>
    <row r="104" spans="1:23" x14ac:dyDescent="0.25">
      <c r="A104" t="s">
        <v>83</v>
      </c>
      <c r="B104" t="s">
        <v>5</v>
      </c>
      <c r="C104" t="s">
        <v>15</v>
      </c>
      <c r="D104" t="s">
        <v>16</v>
      </c>
      <c r="E104" t="s">
        <v>82</v>
      </c>
      <c r="F104" t="s">
        <v>89</v>
      </c>
      <c r="G104" t="s">
        <v>65</v>
      </c>
      <c r="L104" t="s">
        <v>64</v>
      </c>
      <c r="M104">
        <v>2101</v>
      </c>
      <c r="N104">
        <f t="shared" si="18"/>
        <v>2101</v>
      </c>
      <c r="O104">
        <f t="shared" si="18"/>
        <v>2101</v>
      </c>
      <c r="P104">
        <f t="shared" si="18"/>
        <v>2101</v>
      </c>
      <c r="Q104">
        <f t="shared" si="18"/>
        <v>2101</v>
      </c>
      <c r="R104">
        <f t="shared" si="18"/>
        <v>2101</v>
      </c>
      <c r="S104">
        <f t="shared" si="18"/>
        <v>2101</v>
      </c>
      <c r="T104">
        <f t="shared" si="18"/>
        <v>2101</v>
      </c>
      <c r="U104">
        <f t="shared" si="18"/>
        <v>2101</v>
      </c>
      <c r="V104">
        <f t="shared" si="18"/>
        <v>2101</v>
      </c>
      <c r="W104">
        <f t="shared" si="18"/>
        <v>2101</v>
      </c>
    </row>
    <row r="105" spans="1:23" x14ac:dyDescent="0.25">
      <c r="A105" t="s">
        <v>83</v>
      </c>
      <c r="B105" t="s">
        <v>5</v>
      </c>
      <c r="C105" t="s">
        <v>15</v>
      </c>
      <c r="D105" t="s">
        <v>16</v>
      </c>
      <c r="E105" t="s">
        <v>82</v>
      </c>
      <c r="F105" t="s">
        <v>89</v>
      </c>
      <c r="G105" t="s">
        <v>66</v>
      </c>
      <c r="L105" t="s">
        <v>67</v>
      </c>
      <c r="M105">
        <v>35</v>
      </c>
      <c r="N105">
        <f t="shared" si="18"/>
        <v>35</v>
      </c>
      <c r="O105">
        <f t="shared" si="18"/>
        <v>35</v>
      </c>
      <c r="P105">
        <f t="shared" si="18"/>
        <v>35</v>
      </c>
      <c r="Q105">
        <f t="shared" si="18"/>
        <v>35</v>
      </c>
      <c r="R105">
        <f t="shared" si="18"/>
        <v>35</v>
      </c>
      <c r="S105">
        <f t="shared" si="18"/>
        <v>35</v>
      </c>
      <c r="T105">
        <f t="shared" si="18"/>
        <v>35</v>
      </c>
      <c r="U105">
        <f t="shared" si="18"/>
        <v>35</v>
      </c>
      <c r="V105">
        <f t="shared" si="18"/>
        <v>35</v>
      </c>
      <c r="W105">
        <f t="shared" si="18"/>
        <v>35</v>
      </c>
    </row>
    <row r="106" spans="1:23" x14ac:dyDescent="0.25">
      <c r="A106" t="s">
        <v>83</v>
      </c>
      <c r="B106" t="s">
        <v>5</v>
      </c>
      <c r="C106" t="s">
        <v>15</v>
      </c>
      <c r="D106" t="s">
        <v>16</v>
      </c>
      <c r="E106" t="s">
        <v>82</v>
      </c>
      <c r="F106" t="s">
        <v>89</v>
      </c>
      <c r="G106" t="s">
        <v>68</v>
      </c>
      <c r="L106" t="s">
        <v>61</v>
      </c>
      <c r="M106">
        <v>0</v>
      </c>
    </row>
    <row r="107" spans="1:23" x14ac:dyDescent="0.25">
      <c r="A107" t="s">
        <v>83</v>
      </c>
      <c r="B107" t="s">
        <v>5</v>
      </c>
      <c r="C107" t="s">
        <v>15</v>
      </c>
      <c r="D107" t="s">
        <v>16</v>
      </c>
      <c r="E107" t="s">
        <v>82</v>
      </c>
      <c r="F107" t="s">
        <v>89</v>
      </c>
      <c r="G107" t="s">
        <v>69</v>
      </c>
      <c r="L107" t="s">
        <v>21</v>
      </c>
      <c r="M107">
        <v>802139037.39999998</v>
      </c>
      <c r="N107">
        <f t="shared" ref="N107:W110" si="19">M107</f>
        <v>802139037.39999998</v>
      </c>
      <c r="O107">
        <f t="shared" si="19"/>
        <v>802139037.39999998</v>
      </c>
      <c r="P107">
        <f t="shared" si="19"/>
        <v>802139037.39999998</v>
      </c>
      <c r="Q107">
        <f t="shared" si="19"/>
        <v>802139037.39999998</v>
      </c>
      <c r="R107">
        <f t="shared" si="19"/>
        <v>802139037.39999998</v>
      </c>
      <c r="S107">
        <f t="shared" si="19"/>
        <v>802139037.39999998</v>
      </c>
      <c r="T107">
        <f t="shared" si="19"/>
        <v>802139037.39999998</v>
      </c>
      <c r="U107">
        <f t="shared" si="19"/>
        <v>802139037.39999998</v>
      </c>
      <c r="V107">
        <f t="shared" si="19"/>
        <v>802139037.39999998</v>
      </c>
      <c r="W107">
        <f t="shared" si="19"/>
        <v>802139037.39999998</v>
      </c>
    </row>
    <row r="108" spans="1:23" x14ac:dyDescent="0.25">
      <c r="A108" t="s">
        <v>83</v>
      </c>
      <c r="B108" t="s">
        <v>5</v>
      </c>
      <c r="C108" t="s">
        <v>15</v>
      </c>
      <c r="D108" t="s">
        <v>16</v>
      </c>
      <c r="E108" t="s">
        <v>82</v>
      </c>
      <c r="F108" t="s">
        <v>89</v>
      </c>
      <c r="G108" t="s">
        <v>87</v>
      </c>
      <c r="L108" t="s">
        <v>78</v>
      </c>
      <c r="M108">
        <v>113600881.144088</v>
      </c>
      <c r="N108">
        <f t="shared" si="19"/>
        <v>113600881.144088</v>
      </c>
      <c r="O108">
        <f t="shared" si="19"/>
        <v>113600881.144088</v>
      </c>
      <c r="P108">
        <f t="shared" si="19"/>
        <v>113600881.144088</v>
      </c>
      <c r="Q108">
        <f t="shared" si="19"/>
        <v>113600881.144088</v>
      </c>
      <c r="R108">
        <f t="shared" si="19"/>
        <v>113600881.144088</v>
      </c>
      <c r="S108">
        <f t="shared" si="19"/>
        <v>113600881.144088</v>
      </c>
      <c r="T108">
        <f t="shared" si="19"/>
        <v>113600881.144088</v>
      </c>
      <c r="U108">
        <f t="shared" si="19"/>
        <v>113600881.144088</v>
      </c>
      <c r="V108">
        <f t="shared" si="19"/>
        <v>113600881.144088</v>
      </c>
      <c r="W108">
        <f t="shared" si="19"/>
        <v>113600881.144088</v>
      </c>
    </row>
    <row r="109" spans="1:23" x14ac:dyDescent="0.25">
      <c r="A109" t="s">
        <v>83</v>
      </c>
      <c r="B109" t="s">
        <v>5</v>
      </c>
      <c r="C109" t="s">
        <v>15</v>
      </c>
      <c r="D109" t="s">
        <v>16</v>
      </c>
      <c r="E109" t="s">
        <v>82</v>
      </c>
      <c r="F109" t="s">
        <v>89</v>
      </c>
      <c r="G109" t="s">
        <v>77</v>
      </c>
      <c r="L109" t="s">
        <v>78</v>
      </c>
      <c r="M109">
        <v>4692656.1070550904</v>
      </c>
      <c r="N109">
        <f t="shared" si="19"/>
        <v>4692656.1070550904</v>
      </c>
      <c r="O109">
        <f t="shared" si="19"/>
        <v>4692656.1070550904</v>
      </c>
      <c r="P109">
        <f t="shared" si="19"/>
        <v>4692656.1070550904</v>
      </c>
      <c r="Q109">
        <f t="shared" si="19"/>
        <v>4692656.1070550904</v>
      </c>
      <c r="R109">
        <f t="shared" si="19"/>
        <v>4692656.1070550904</v>
      </c>
      <c r="S109">
        <f t="shared" si="19"/>
        <v>4692656.1070550904</v>
      </c>
      <c r="T109">
        <f t="shared" si="19"/>
        <v>4692656.1070550904</v>
      </c>
      <c r="U109">
        <f t="shared" si="19"/>
        <v>4692656.1070550904</v>
      </c>
      <c r="V109">
        <f t="shared" si="19"/>
        <v>4692656.1070550904</v>
      </c>
      <c r="W109">
        <f t="shared" si="19"/>
        <v>4692656.1070550904</v>
      </c>
    </row>
    <row r="110" spans="1:23" x14ac:dyDescent="0.25">
      <c r="A110" t="s">
        <v>83</v>
      </c>
      <c r="B110" t="s">
        <v>5</v>
      </c>
      <c r="C110" t="s">
        <v>15</v>
      </c>
      <c r="D110" t="s">
        <v>16</v>
      </c>
      <c r="E110" t="s">
        <v>82</v>
      </c>
      <c r="F110" t="s">
        <v>89</v>
      </c>
      <c r="G110" t="s">
        <v>17</v>
      </c>
      <c r="J110" t="s">
        <v>36</v>
      </c>
      <c r="L110" t="s">
        <v>88</v>
      </c>
      <c r="M110">
        <v>5.3524321126204998E-4</v>
      </c>
      <c r="N110">
        <f t="shared" si="19"/>
        <v>5.3524321126204998E-4</v>
      </c>
      <c r="O110">
        <f t="shared" si="19"/>
        <v>5.3524321126204998E-4</v>
      </c>
      <c r="P110">
        <f t="shared" si="19"/>
        <v>5.3524321126204998E-4</v>
      </c>
      <c r="Q110">
        <f t="shared" si="19"/>
        <v>5.3524321126204998E-4</v>
      </c>
      <c r="R110">
        <f t="shared" si="19"/>
        <v>5.3524321126204998E-4</v>
      </c>
      <c r="S110">
        <f t="shared" si="19"/>
        <v>5.3524321126204998E-4</v>
      </c>
      <c r="T110">
        <f t="shared" si="19"/>
        <v>5.3524321126204998E-4</v>
      </c>
      <c r="U110">
        <f t="shared" si="19"/>
        <v>5.3524321126204998E-4</v>
      </c>
      <c r="V110">
        <f t="shared" si="19"/>
        <v>5.3524321126204998E-4</v>
      </c>
      <c r="W110">
        <f t="shared" si="19"/>
        <v>5.3524321126204998E-4</v>
      </c>
    </row>
    <row r="111" spans="1:23" x14ac:dyDescent="0.25">
      <c r="A111" t="s">
        <v>83</v>
      </c>
      <c r="B111" t="s">
        <v>5</v>
      </c>
      <c r="C111" t="s">
        <v>15</v>
      </c>
      <c r="D111" t="s">
        <v>16</v>
      </c>
      <c r="E111" t="s">
        <v>82</v>
      </c>
      <c r="F111" t="s">
        <v>90</v>
      </c>
      <c r="G111" t="s">
        <v>6</v>
      </c>
    </row>
    <row r="112" spans="1:23" x14ac:dyDescent="0.25">
      <c r="A112" t="s">
        <v>83</v>
      </c>
      <c r="B112" t="s">
        <v>5</v>
      </c>
      <c r="C112" t="s">
        <v>15</v>
      </c>
      <c r="D112" t="s">
        <v>16</v>
      </c>
      <c r="E112" t="s">
        <v>82</v>
      </c>
      <c r="F112" t="s">
        <v>90</v>
      </c>
      <c r="G112" t="s">
        <v>63</v>
      </c>
      <c r="L112" t="s">
        <v>64</v>
      </c>
      <c r="M112">
        <v>2000</v>
      </c>
      <c r="N112">
        <f t="shared" ref="N112:W114" si="20">M112</f>
        <v>2000</v>
      </c>
      <c r="O112">
        <f t="shared" si="20"/>
        <v>2000</v>
      </c>
      <c r="P112">
        <f t="shared" si="20"/>
        <v>2000</v>
      </c>
      <c r="Q112">
        <f t="shared" si="20"/>
        <v>2000</v>
      </c>
      <c r="R112">
        <f t="shared" si="20"/>
        <v>2000</v>
      </c>
      <c r="S112">
        <f t="shared" si="20"/>
        <v>2000</v>
      </c>
      <c r="T112">
        <f t="shared" si="20"/>
        <v>2000</v>
      </c>
      <c r="U112">
        <f t="shared" si="20"/>
        <v>2000</v>
      </c>
      <c r="V112">
        <f t="shared" si="20"/>
        <v>2000</v>
      </c>
      <c r="W112">
        <f t="shared" si="20"/>
        <v>2000</v>
      </c>
    </row>
    <row r="113" spans="1:23" x14ac:dyDescent="0.25">
      <c r="A113" t="s">
        <v>83</v>
      </c>
      <c r="B113" t="s">
        <v>5</v>
      </c>
      <c r="C113" t="s">
        <v>15</v>
      </c>
      <c r="D113" t="s">
        <v>16</v>
      </c>
      <c r="E113" t="s">
        <v>82</v>
      </c>
      <c r="F113" t="s">
        <v>90</v>
      </c>
      <c r="G113" t="s">
        <v>65</v>
      </c>
      <c r="L113" t="s">
        <v>64</v>
      </c>
      <c r="M113">
        <v>2101</v>
      </c>
      <c r="N113">
        <f t="shared" si="20"/>
        <v>2101</v>
      </c>
      <c r="O113">
        <f t="shared" si="20"/>
        <v>2101</v>
      </c>
      <c r="P113">
        <f t="shared" si="20"/>
        <v>2101</v>
      </c>
      <c r="Q113">
        <f t="shared" si="20"/>
        <v>2101</v>
      </c>
      <c r="R113">
        <f t="shared" si="20"/>
        <v>2101</v>
      </c>
      <c r="S113">
        <f t="shared" si="20"/>
        <v>2101</v>
      </c>
      <c r="T113">
        <f t="shared" si="20"/>
        <v>2101</v>
      </c>
      <c r="U113">
        <f t="shared" si="20"/>
        <v>2101</v>
      </c>
      <c r="V113">
        <f t="shared" si="20"/>
        <v>2101</v>
      </c>
      <c r="W113">
        <f t="shared" si="20"/>
        <v>2101</v>
      </c>
    </row>
    <row r="114" spans="1:23" x14ac:dyDescent="0.25">
      <c r="A114" t="s">
        <v>83</v>
      </c>
      <c r="B114" t="s">
        <v>5</v>
      </c>
      <c r="C114" t="s">
        <v>15</v>
      </c>
      <c r="D114" t="s">
        <v>16</v>
      </c>
      <c r="E114" t="s">
        <v>82</v>
      </c>
      <c r="F114" t="s">
        <v>90</v>
      </c>
      <c r="G114" t="s">
        <v>66</v>
      </c>
      <c r="L114" t="s">
        <v>67</v>
      </c>
      <c r="M114">
        <v>35</v>
      </c>
      <c r="N114">
        <f t="shared" si="20"/>
        <v>35</v>
      </c>
      <c r="O114">
        <f t="shared" si="20"/>
        <v>35</v>
      </c>
      <c r="P114">
        <f t="shared" si="20"/>
        <v>35</v>
      </c>
      <c r="Q114">
        <f t="shared" si="20"/>
        <v>35</v>
      </c>
      <c r="R114">
        <f t="shared" si="20"/>
        <v>35</v>
      </c>
      <c r="S114">
        <f t="shared" si="20"/>
        <v>35</v>
      </c>
      <c r="T114">
        <f t="shared" si="20"/>
        <v>35</v>
      </c>
      <c r="U114">
        <f t="shared" si="20"/>
        <v>35</v>
      </c>
      <c r="V114">
        <f t="shared" si="20"/>
        <v>35</v>
      </c>
      <c r="W114">
        <f t="shared" si="20"/>
        <v>35</v>
      </c>
    </row>
    <row r="115" spans="1:23" x14ac:dyDescent="0.25">
      <c r="A115" t="s">
        <v>83</v>
      </c>
      <c r="B115" t="s">
        <v>5</v>
      </c>
      <c r="C115" t="s">
        <v>15</v>
      </c>
      <c r="D115" t="s">
        <v>16</v>
      </c>
      <c r="E115" t="s">
        <v>82</v>
      </c>
      <c r="F115" t="s">
        <v>90</v>
      </c>
      <c r="G115" t="s">
        <v>68</v>
      </c>
      <c r="L115" t="s">
        <v>61</v>
      </c>
      <c r="M115">
        <v>0</v>
      </c>
    </row>
    <row r="116" spans="1:23" x14ac:dyDescent="0.25">
      <c r="A116" t="s">
        <v>83</v>
      </c>
      <c r="B116" t="s">
        <v>5</v>
      </c>
      <c r="C116" t="s">
        <v>15</v>
      </c>
      <c r="D116" t="s">
        <v>16</v>
      </c>
      <c r="E116" t="s">
        <v>82</v>
      </c>
      <c r="F116" t="s">
        <v>90</v>
      </c>
      <c r="G116" t="s">
        <v>69</v>
      </c>
      <c r="L116" t="s">
        <v>21</v>
      </c>
      <c r="M116">
        <v>802139037.39999998</v>
      </c>
      <c r="N116">
        <f t="shared" ref="N116:W119" si="21">M116</f>
        <v>802139037.39999998</v>
      </c>
      <c r="O116">
        <f t="shared" si="21"/>
        <v>802139037.39999998</v>
      </c>
      <c r="P116">
        <f t="shared" si="21"/>
        <v>802139037.39999998</v>
      </c>
      <c r="Q116">
        <f t="shared" si="21"/>
        <v>802139037.39999998</v>
      </c>
      <c r="R116">
        <f t="shared" si="21"/>
        <v>802139037.39999998</v>
      </c>
      <c r="S116">
        <f t="shared" si="21"/>
        <v>802139037.39999998</v>
      </c>
      <c r="T116">
        <f t="shared" si="21"/>
        <v>802139037.39999998</v>
      </c>
      <c r="U116">
        <f t="shared" si="21"/>
        <v>802139037.39999998</v>
      </c>
      <c r="V116">
        <f t="shared" si="21"/>
        <v>802139037.39999998</v>
      </c>
      <c r="W116">
        <f t="shared" si="21"/>
        <v>802139037.39999998</v>
      </c>
    </row>
    <row r="117" spans="1:23" x14ac:dyDescent="0.25">
      <c r="A117" t="s">
        <v>83</v>
      </c>
      <c r="B117" t="s">
        <v>5</v>
      </c>
      <c r="C117" t="s">
        <v>15</v>
      </c>
      <c r="D117" t="s">
        <v>16</v>
      </c>
      <c r="E117" t="s">
        <v>82</v>
      </c>
      <c r="F117" t="s">
        <v>90</v>
      </c>
      <c r="G117" t="s">
        <v>87</v>
      </c>
      <c r="L117" t="s">
        <v>78</v>
      </c>
      <c r="M117">
        <v>118880621.378729</v>
      </c>
      <c r="N117">
        <f t="shared" si="21"/>
        <v>118880621.378729</v>
      </c>
      <c r="O117">
        <f t="shared" si="21"/>
        <v>118880621.378729</v>
      </c>
      <c r="P117">
        <f t="shared" si="21"/>
        <v>118880621.378729</v>
      </c>
      <c r="Q117">
        <f t="shared" si="21"/>
        <v>118880621.378729</v>
      </c>
      <c r="R117">
        <f t="shared" si="21"/>
        <v>118880621.378729</v>
      </c>
      <c r="S117">
        <f t="shared" si="21"/>
        <v>118880621.378729</v>
      </c>
      <c r="T117">
        <f t="shared" si="21"/>
        <v>118880621.378729</v>
      </c>
      <c r="U117">
        <f t="shared" si="21"/>
        <v>118880621.378729</v>
      </c>
      <c r="V117">
        <f t="shared" si="21"/>
        <v>118880621.378729</v>
      </c>
      <c r="W117">
        <f t="shared" si="21"/>
        <v>118880621.378729</v>
      </c>
    </row>
    <row r="118" spans="1:23" x14ac:dyDescent="0.25">
      <c r="A118" t="s">
        <v>83</v>
      </c>
      <c r="B118" t="s">
        <v>5</v>
      </c>
      <c r="C118" t="s">
        <v>15</v>
      </c>
      <c r="D118" t="s">
        <v>16</v>
      </c>
      <c r="E118" t="s">
        <v>82</v>
      </c>
      <c r="F118" t="s">
        <v>90</v>
      </c>
      <c r="G118" t="s">
        <v>77</v>
      </c>
      <c r="L118" t="s">
        <v>78</v>
      </c>
      <c r="M118">
        <v>4692656.1070550904</v>
      </c>
      <c r="N118">
        <f t="shared" si="21"/>
        <v>4692656.1070550904</v>
      </c>
      <c r="O118">
        <f t="shared" si="21"/>
        <v>4692656.1070550904</v>
      </c>
      <c r="P118">
        <f t="shared" si="21"/>
        <v>4692656.1070550904</v>
      </c>
      <c r="Q118">
        <f t="shared" si="21"/>
        <v>4692656.1070550904</v>
      </c>
      <c r="R118">
        <f t="shared" si="21"/>
        <v>4692656.1070550904</v>
      </c>
      <c r="S118">
        <f t="shared" si="21"/>
        <v>4692656.1070550904</v>
      </c>
      <c r="T118">
        <f t="shared" si="21"/>
        <v>4692656.1070550904</v>
      </c>
      <c r="U118">
        <f t="shared" si="21"/>
        <v>4692656.1070550904</v>
      </c>
      <c r="V118">
        <f t="shared" si="21"/>
        <v>4692656.1070550904</v>
      </c>
      <c r="W118">
        <f t="shared" si="21"/>
        <v>4692656.1070550904</v>
      </c>
    </row>
    <row r="119" spans="1:23" x14ac:dyDescent="0.25">
      <c r="A119" t="s">
        <v>83</v>
      </c>
      <c r="B119" t="s">
        <v>5</v>
      </c>
      <c r="C119" t="s">
        <v>15</v>
      </c>
      <c r="D119" t="s">
        <v>16</v>
      </c>
      <c r="E119" t="s">
        <v>82</v>
      </c>
      <c r="F119" t="s">
        <v>90</v>
      </c>
      <c r="G119" t="s">
        <v>17</v>
      </c>
      <c r="J119" t="s">
        <v>30</v>
      </c>
      <c r="L119" t="s">
        <v>88</v>
      </c>
      <c r="M119">
        <v>4.0143240844653702E-4</v>
      </c>
      <c r="N119">
        <f t="shared" si="21"/>
        <v>4.0143240844653702E-4</v>
      </c>
      <c r="O119">
        <f t="shared" si="21"/>
        <v>4.0143240844653702E-4</v>
      </c>
      <c r="P119">
        <f t="shared" si="21"/>
        <v>4.0143240844653702E-4</v>
      </c>
      <c r="Q119">
        <f t="shared" si="21"/>
        <v>4.0143240844653702E-4</v>
      </c>
      <c r="R119">
        <f t="shared" si="21"/>
        <v>4.0143240844653702E-4</v>
      </c>
      <c r="S119">
        <f t="shared" si="21"/>
        <v>4.0143240844653702E-4</v>
      </c>
      <c r="T119">
        <f t="shared" si="21"/>
        <v>4.0143240844653702E-4</v>
      </c>
      <c r="U119">
        <f t="shared" si="21"/>
        <v>4.0143240844653702E-4</v>
      </c>
      <c r="V119">
        <f t="shared" si="21"/>
        <v>4.0143240844653702E-4</v>
      </c>
      <c r="W119">
        <f t="shared" si="21"/>
        <v>4.0143240844653702E-4</v>
      </c>
    </row>
    <row r="120" spans="1:23" x14ac:dyDescent="0.25">
      <c r="A120" t="s">
        <v>83</v>
      </c>
      <c r="B120" t="s">
        <v>5</v>
      </c>
      <c r="C120" t="s">
        <v>15</v>
      </c>
      <c r="D120" t="s">
        <v>16</v>
      </c>
      <c r="E120" t="s">
        <v>82</v>
      </c>
      <c r="F120" t="s">
        <v>91</v>
      </c>
      <c r="G120" t="s">
        <v>6</v>
      </c>
    </row>
    <row r="121" spans="1:23" x14ac:dyDescent="0.25">
      <c r="A121" t="s">
        <v>83</v>
      </c>
      <c r="B121" t="s">
        <v>5</v>
      </c>
      <c r="C121" t="s">
        <v>15</v>
      </c>
      <c r="D121" t="s">
        <v>16</v>
      </c>
      <c r="E121" t="s">
        <v>82</v>
      </c>
      <c r="F121" t="s">
        <v>91</v>
      </c>
      <c r="G121" t="s">
        <v>63</v>
      </c>
      <c r="L121" t="s">
        <v>64</v>
      </c>
      <c r="M121">
        <v>2000</v>
      </c>
      <c r="N121">
        <f t="shared" ref="N121:W123" si="22">M121</f>
        <v>2000</v>
      </c>
      <c r="O121">
        <f t="shared" si="22"/>
        <v>2000</v>
      </c>
      <c r="P121">
        <f t="shared" si="22"/>
        <v>2000</v>
      </c>
      <c r="Q121">
        <f t="shared" si="22"/>
        <v>2000</v>
      </c>
      <c r="R121">
        <f t="shared" si="22"/>
        <v>2000</v>
      </c>
      <c r="S121">
        <f t="shared" si="22"/>
        <v>2000</v>
      </c>
      <c r="T121">
        <f t="shared" si="22"/>
        <v>2000</v>
      </c>
      <c r="U121">
        <f t="shared" si="22"/>
        <v>2000</v>
      </c>
      <c r="V121">
        <f t="shared" si="22"/>
        <v>2000</v>
      </c>
      <c r="W121">
        <f t="shared" si="22"/>
        <v>2000</v>
      </c>
    </row>
    <row r="122" spans="1:23" x14ac:dyDescent="0.25">
      <c r="A122" t="s">
        <v>83</v>
      </c>
      <c r="B122" t="s">
        <v>5</v>
      </c>
      <c r="C122" t="s">
        <v>15</v>
      </c>
      <c r="D122" t="s">
        <v>16</v>
      </c>
      <c r="E122" t="s">
        <v>82</v>
      </c>
      <c r="F122" t="s">
        <v>91</v>
      </c>
      <c r="G122" t="s">
        <v>65</v>
      </c>
      <c r="L122" t="s">
        <v>64</v>
      </c>
      <c r="M122">
        <v>2101</v>
      </c>
      <c r="N122">
        <f t="shared" si="22"/>
        <v>2101</v>
      </c>
      <c r="O122">
        <f t="shared" si="22"/>
        <v>2101</v>
      </c>
      <c r="P122">
        <f t="shared" si="22"/>
        <v>2101</v>
      </c>
      <c r="Q122">
        <f t="shared" si="22"/>
        <v>2101</v>
      </c>
      <c r="R122">
        <f t="shared" si="22"/>
        <v>2101</v>
      </c>
      <c r="S122">
        <f t="shared" si="22"/>
        <v>2101</v>
      </c>
      <c r="T122">
        <f t="shared" si="22"/>
        <v>2101</v>
      </c>
      <c r="U122">
        <f t="shared" si="22"/>
        <v>2101</v>
      </c>
      <c r="V122">
        <f t="shared" si="22"/>
        <v>2101</v>
      </c>
      <c r="W122">
        <f t="shared" si="22"/>
        <v>2101</v>
      </c>
    </row>
    <row r="123" spans="1:23" x14ac:dyDescent="0.25">
      <c r="A123" t="s">
        <v>83</v>
      </c>
      <c r="B123" t="s">
        <v>5</v>
      </c>
      <c r="C123" t="s">
        <v>15</v>
      </c>
      <c r="D123" t="s">
        <v>16</v>
      </c>
      <c r="E123" t="s">
        <v>82</v>
      </c>
      <c r="F123" t="s">
        <v>91</v>
      </c>
      <c r="G123" t="s">
        <v>66</v>
      </c>
      <c r="L123" t="s">
        <v>67</v>
      </c>
      <c r="M123">
        <v>35</v>
      </c>
      <c r="N123">
        <f t="shared" si="22"/>
        <v>35</v>
      </c>
      <c r="O123">
        <f t="shared" si="22"/>
        <v>35</v>
      </c>
      <c r="P123">
        <f t="shared" si="22"/>
        <v>35</v>
      </c>
      <c r="Q123">
        <f t="shared" si="22"/>
        <v>35</v>
      </c>
      <c r="R123">
        <f t="shared" si="22"/>
        <v>35</v>
      </c>
      <c r="S123">
        <f t="shared" si="22"/>
        <v>35</v>
      </c>
      <c r="T123">
        <f t="shared" si="22"/>
        <v>35</v>
      </c>
      <c r="U123">
        <f t="shared" si="22"/>
        <v>35</v>
      </c>
      <c r="V123">
        <f t="shared" si="22"/>
        <v>35</v>
      </c>
      <c r="W123">
        <f t="shared" si="22"/>
        <v>35</v>
      </c>
    </row>
    <row r="124" spans="1:23" x14ac:dyDescent="0.25">
      <c r="A124" t="s">
        <v>83</v>
      </c>
      <c r="B124" t="s">
        <v>5</v>
      </c>
      <c r="C124" t="s">
        <v>15</v>
      </c>
      <c r="D124" t="s">
        <v>16</v>
      </c>
      <c r="E124" t="s">
        <v>82</v>
      </c>
      <c r="F124" t="s">
        <v>91</v>
      </c>
      <c r="G124" t="s">
        <v>68</v>
      </c>
      <c r="L124" t="s">
        <v>61</v>
      </c>
      <c r="M124">
        <v>0</v>
      </c>
    </row>
    <row r="125" spans="1:23" x14ac:dyDescent="0.25">
      <c r="A125" t="s">
        <v>83</v>
      </c>
      <c r="B125" t="s">
        <v>5</v>
      </c>
      <c r="C125" t="s">
        <v>15</v>
      </c>
      <c r="D125" t="s">
        <v>16</v>
      </c>
      <c r="E125" t="s">
        <v>82</v>
      </c>
      <c r="F125" t="s">
        <v>91</v>
      </c>
      <c r="G125" t="s">
        <v>69</v>
      </c>
      <c r="L125" t="s">
        <v>21</v>
      </c>
      <c r="M125">
        <v>802139037.39999998</v>
      </c>
      <c r="N125">
        <f t="shared" ref="N125:W128" si="23">M125</f>
        <v>802139037.39999998</v>
      </c>
      <c r="O125">
        <f t="shared" si="23"/>
        <v>802139037.39999998</v>
      </c>
      <c r="P125">
        <f t="shared" si="23"/>
        <v>802139037.39999998</v>
      </c>
      <c r="Q125">
        <f t="shared" si="23"/>
        <v>802139037.39999998</v>
      </c>
      <c r="R125">
        <f t="shared" si="23"/>
        <v>802139037.39999998</v>
      </c>
      <c r="S125">
        <f t="shared" si="23"/>
        <v>802139037.39999998</v>
      </c>
      <c r="T125">
        <f t="shared" si="23"/>
        <v>802139037.39999998</v>
      </c>
      <c r="U125">
        <f t="shared" si="23"/>
        <v>802139037.39999998</v>
      </c>
      <c r="V125">
        <f t="shared" si="23"/>
        <v>802139037.39999998</v>
      </c>
      <c r="W125">
        <f t="shared" si="23"/>
        <v>802139037.39999998</v>
      </c>
    </row>
    <row r="126" spans="1:23" x14ac:dyDescent="0.25">
      <c r="A126" t="s">
        <v>83</v>
      </c>
      <c r="B126" t="s">
        <v>5</v>
      </c>
      <c r="C126" t="s">
        <v>15</v>
      </c>
      <c r="D126" t="s">
        <v>16</v>
      </c>
      <c r="E126" t="s">
        <v>82</v>
      </c>
      <c r="F126" t="s">
        <v>91</v>
      </c>
      <c r="G126" t="s">
        <v>87</v>
      </c>
      <c r="L126" t="s">
        <v>78</v>
      </c>
      <c r="M126">
        <v>118880621.378729</v>
      </c>
      <c r="N126">
        <f t="shared" si="23"/>
        <v>118880621.378729</v>
      </c>
      <c r="O126">
        <f t="shared" si="23"/>
        <v>118880621.378729</v>
      </c>
      <c r="P126">
        <f t="shared" si="23"/>
        <v>118880621.378729</v>
      </c>
      <c r="Q126">
        <f t="shared" si="23"/>
        <v>118880621.378729</v>
      </c>
      <c r="R126">
        <f t="shared" si="23"/>
        <v>118880621.378729</v>
      </c>
      <c r="S126">
        <f t="shared" si="23"/>
        <v>118880621.378729</v>
      </c>
      <c r="T126">
        <f t="shared" si="23"/>
        <v>118880621.378729</v>
      </c>
      <c r="U126">
        <f t="shared" si="23"/>
        <v>118880621.378729</v>
      </c>
      <c r="V126">
        <f t="shared" si="23"/>
        <v>118880621.378729</v>
      </c>
      <c r="W126">
        <f t="shared" si="23"/>
        <v>118880621.378729</v>
      </c>
    </row>
    <row r="127" spans="1:23" x14ac:dyDescent="0.25">
      <c r="A127" t="s">
        <v>83</v>
      </c>
      <c r="B127" t="s">
        <v>5</v>
      </c>
      <c r="C127" t="s">
        <v>15</v>
      </c>
      <c r="D127" t="s">
        <v>16</v>
      </c>
      <c r="E127" t="s">
        <v>82</v>
      </c>
      <c r="F127" t="s">
        <v>91</v>
      </c>
      <c r="G127" t="s">
        <v>77</v>
      </c>
      <c r="L127" t="s">
        <v>78</v>
      </c>
      <c r="M127">
        <v>4692656.1070550904</v>
      </c>
      <c r="N127">
        <f t="shared" si="23"/>
        <v>4692656.1070550904</v>
      </c>
      <c r="O127">
        <f t="shared" si="23"/>
        <v>4692656.1070550904</v>
      </c>
      <c r="P127">
        <f t="shared" si="23"/>
        <v>4692656.1070550904</v>
      </c>
      <c r="Q127">
        <f t="shared" si="23"/>
        <v>4692656.1070550904</v>
      </c>
      <c r="R127">
        <f t="shared" si="23"/>
        <v>4692656.1070550904</v>
      </c>
      <c r="S127">
        <f t="shared" si="23"/>
        <v>4692656.1070550904</v>
      </c>
      <c r="T127">
        <f t="shared" si="23"/>
        <v>4692656.1070550904</v>
      </c>
      <c r="U127">
        <f t="shared" si="23"/>
        <v>4692656.1070550904</v>
      </c>
      <c r="V127">
        <f t="shared" si="23"/>
        <v>4692656.1070550904</v>
      </c>
      <c r="W127">
        <f t="shared" si="23"/>
        <v>4692656.1070550904</v>
      </c>
    </row>
    <row r="128" spans="1:23" x14ac:dyDescent="0.25">
      <c r="A128" t="s">
        <v>83</v>
      </c>
      <c r="B128" t="s">
        <v>5</v>
      </c>
      <c r="C128" t="s">
        <v>15</v>
      </c>
      <c r="D128" t="s">
        <v>16</v>
      </c>
      <c r="E128" t="s">
        <v>82</v>
      </c>
      <c r="F128" t="s">
        <v>91</v>
      </c>
      <c r="G128" t="s">
        <v>17</v>
      </c>
      <c r="J128" t="s">
        <v>36</v>
      </c>
      <c r="L128" t="s">
        <v>88</v>
      </c>
      <c r="M128">
        <v>4.0143240844653702E-4</v>
      </c>
      <c r="N128">
        <f t="shared" si="23"/>
        <v>4.0143240844653702E-4</v>
      </c>
      <c r="O128">
        <f t="shared" si="23"/>
        <v>4.0143240844653702E-4</v>
      </c>
      <c r="P128">
        <f t="shared" si="23"/>
        <v>4.0143240844653702E-4</v>
      </c>
      <c r="Q128">
        <f t="shared" si="23"/>
        <v>4.0143240844653702E-4</v>
      </c>
      <c r="R128">
        <f t="shared" si="23"/>
        <v>4.0143240844653702E-4</v>
      </c>
      <c r="S128">
        <f t="shared" si="23"/>
        <v>4.0143240844653702E-4</v>
      </c>
      <c r="T128">
        <f t="shared" si="23"/>
        <v>4.0143240844653702E-4</v>
      </c>
      <c r="U128">
        <f t="shared" si="23"/>
        <v>4.0143240844653702E-4</v>
      </c>
      <c r="V128">
        <f t="shared" si="23"/>
        <v>4.0143240844653702E-4</v>
      </c>
      <c r="W128">
        <f t="shared" si="23"/>
        <v>4.0143240844653702E-4</v>
      </c>
    </row>
    <row r="129" spans="1:23" x14ac:dyDescent="0.25">
      <c r="A129" t="s">
        <v>83</v>
      </c>
      <c r="B129" t="s">
        <v>5</v>
      </c>
      <c r="C129" t="s">
        <v>15</v>
      </c>
      <c r="D129" t="s">
        <v>16</v>
      </c>
      <c r="E129" t="s">
        <v>82</v>
      </c>
      <c r="F129" t="s">
        <v>92</v>
      </c>
      <c r="G129" t="s">
        <v>6</v>
      </c>
    </row>
    <row r="130" spans="1:23" x14ac:dyDescent="0.25">
      <c r="A130" t="s">
        <v>83</v>
      </c>
      <c r="B130" t="s">
        <v>5</v>
      </c>
      <c r="C130" t="s">
        <v>15</v>
      </c>
      <c r="D130" t="s">
        <v>16</v>
      </c>
      <c r="E130" t="s">
        <v>82</v>
      </c>
      <c r="F130" t="s">
        <v>92</v>
      </c>
      <c r="G130" t="s">
        <v>63</v>
      </c>
      <c r="L130" t="s">
        <v>64</v>
      </c>
      <c r="M130">
        <v>1950</v>
      </c>
      <c r="N130">
        <f t="shared" ref="N130:W132" si="24">M130</f>
        <v>1950</v>
      </c>
      <c r="O130">
        <f t="shared" si="24"/>
        <v>1950</v>
      </c>
      <c r="P130">
        <f t="shared" si="24"/>
        <v>1950</v>
      </c>
      <c r="Q130">
        <f t="shared" si="24"/>
        <v>1950</v>
      </c>
      <c r="R130">
        <f t="shared" si="24"/>
        <v>1950</v>
      </c>
      <c r="S130">
        <f t="shared" si="24"/>
        <v>1950</v>
      </c>
      <c r="T130">
        <f t="shared" si="24"/>
        <v>1950</v>
      </c>
      <c r="U130">
        <f t="shared" si="24"/>
        <v>1950</v>
      </c>
      <c r="V130">
        <f t="shared" si="24"/>
        <v>1950</v>
      </c>
      <c r="W130">
        <f t="shared" si="24"/>
        <v>1950</v>
      </c>
    </row>
    <row r="131" spans="1:23" x14ac:dyDescent="0.25">
      <c r="A131" t="s">
        <v>83</v>
      </c>
      <c r="B131" t="s">
        <v>5</v>
      </c>
      <c r="C131" t="s">
        <v>15</v>
      </c>
      <c r="D131" t="s">
        <v>16</v>
      </c>
      <c r="E131" t="s">
        <v>82</v>
      </c>
      <c r="F131" t="s">
        <v>92</v>
      </c>
      <c r="G131" t="s">
        <v>65</v>
      </c>
      <c r="L131" t="s">
        <v>64</v>
      </c>
      <c r="M131">
        <v>2001</v>
      </c>
      <c r="N131">
        <f t="shared" si="24"/>
        <v>2001</v>
      </c>
      <c r="O131">
        <f t="shared" si="24"/>
        <v>2001</v>
      </c>
      <c r="P131">
        <f t="shared" si="24"/>
        <v>2001</v>
      </c>
      <c r="Q131">
        <f t="shared" si="24"/>
        <v>2001</v>
      </c>
      <c r="R131">
        <f t="shared" si="24"/>
        <v>2001</v>
      </c>
      <c r="S131">
        <f t="shared" si="24"/>
        <v>2001</v>
      </c>
      <c r="T131">
        <f t="shared" si="24"/>
        <v>2001</v>
      </c>
      <c r="U131">
        <f t="shared" si="24"/>
        <v>2001</v>
      </c>
      <c r="V131">
        <f t="shared" si="24"/>
        <v>2001</v>
      </c>
      <c r="W131">
        <f t="shared" si="24"/>
        <v>2001</v>
      </c>
    </row>
    <row r="132" spans="1:23" x14ac:dyDescent="0.25">
      <c r="A132" t="s">
        <v>83</v>
      </c>
      <c r="B132" t="s">
        <v>5</v>
      </c>
      <c r="C132" t="s">
        <v>15</v>
      </c>
      <c r="D132" t="s">
        <v>16</v>
      </c>
      <c r="E132" t="s">
        <v>82</v>
      </c>
      <c r="F132" t="s">
        <v>92</v>
      </c>
      <c r="G132" t="s">
        <v>66</v>
      </c>
      <c r="L132" t="s">
        <v>67</v>
      </c>
      <c r="M132">
        <v>35</v>
      </c>
      <c r="N132">
        <f t="shared" si="24"/>
        <v>35</v>
      </c>
      <c r="O132">
        <f t="shared" si="24"/>
        <v>35</v>
      </c>
      <c r="P132">
        <f t="shared" si="24"/>
        <v>35</v>
      </c>
      <c r="Q132">
        <f t="shared" si="24"/>
        <v>35</v>
      </c>
      <c r="R132">
        <f t="shared" si="24"/>
        <v>35</v>
      </c>
      <c r="S132">
        <f t="shared" si="24"/>
        <v>35</v>
      </c>
      <c r="T132">
        <f t="shared" si="24"/>
        <v>35</v>
      </c>
      <c r="U132">
        <f t="shared" si="24"/>
        <v>35</v>
      </c>
      <c r="V132">
        <f t="shared" si="24"/>
        <v>35</v>
      </c>
      <c r="W132">
        <f t="shared" si="24"/>
        <v>35</v>
      </c>
    </row>
    <row r="133" spans="1:23" x14ac:dyDescent="0.25">
      <c r="A133" t="s">
        <v>83</v>
      </c>
      <c r="B133" t="s">
        <v>5</v>
      </c>
      <c r="C133" t="s">
        <v>15</v>
      </c>
      <c r="D133" t="s">
        <v>16</v>
      </c>
      <c r="E133" t="s">
        <v>82</v>
      </c>
      <c r="F133" t="s">
        <v>92</v>
      </c>
      <c r="G133" t="s">
        <v>68</v>
      </c>
      <c r="L133" t="s">
        <v>61</v>
      </c>
      <c r="M133">
        <v>0.36099999999999999</v>
      </c>
    </row>
    <row r="134" spans="1:23" x14ac:dyDescent="0.25">
      <c r="A134" t="s">
        <v>83</v>
      </c>
      <c r="B134" t="s">
        <v>5</v>
      </c>
      <c r="C134" t="s">
        <v>15</v>
      </c>
      <c r="D134" t="s">
        <v>16</v>
      </c>
      <c r="E134" t="s">
        <v>82</v>
      </c>
      <c r="F134" t="s">
        <v>92</v>
      </c>
      <c r="G134" t="s">
        <v>69</v>
      </c>
      <c r="L134" t="s">
        <v>21</v>
      </c>
      <c r="M134">
        <v>802139037.39999998</v>
      </c>
      <c r="N134">
        <f t="shared" ref="N134:W137" si="25">M134</f>
        <v>802139037.39999998</v>
      </c>
      <c r="O134">
        <f t="shared" si="25"/>
        <v>802139037.39999998</v>
      </c>
      <c r="P134">
        <f t="shared" si="25"/>
        <v>802139037.39999998</v>
      </c>
      <c r="Q134">
        <f t="shared" si="25"/>
        <v>802139037.39999998</v>
      </c>
      <c r="R134">
        <f t="shared" si="25"/>
        <v>802139037.39999998</v>
      </c>
      <c r="S134">
        <f t="shared" si="25"/>
        <v>802139037.39999998</v>
      </c>
      <c r="T134">
        <f t="shared" si="25"/>
        <v>802139037.39999998</v>
      </c>
      <c r="U134">
        <f t="shared" si="25"/>
        <v>802139037.39999998</v>
      </c>
      <c r="V134">
        <f t="shared" si="25"/>
        <v>802139037.39999998</v>
      </c>
      <c r="W134">
        <f t="shared" si="25"/>
        <v>802139037.39999998</v>
      </c>
    </row>
    <row r="135" spans="1:23" x14ac:dyDescent="0.25">
      <c r="A135" t="s">
        <v>83</v>
      </c>
      <c r="B135" t="s">
        <v>5</v>
      </c>
      <c r="C135" t="s">
        <v>15</v>
      </c>
      <c r="D135" t="s">
        <v>16</v>
      </c>
      <c r="E135" t="s">
        <v>82</v>
      </c>
      <c r="F135" t="s">
        <v>92</v>
      </c>
      <c r="G135" t="s">
        <v>87</v>
      </c>
      <c r="L135" t="s">
        <v>78</v>
      </c>
      <c r="M135">
        <v>113600881.144088</v>
      </c>
      <c r="N135">
        <f t="shared" si="25"/>
        <v>113600881.144088</v>
      </c>
      <c r="O135">
        <f t="shared" si="25"/>
        <v>113600881.144088</v>
      </c>
      <c r="P135">
        <f t="shared" si="25"/>
        <v>113600881.144088</v>
      </c>
      <c r="Q135">
        <f t="shared" si="25"/>
        <v>113600881.144088</v>
      </c>
      <c r="R135">
        <f t="shared" si="25"/>
        <v>113600881.144088</v>
      </c>
      <c r="S135">
        <f t="shared" si="25"/>
        <v>113600881.144088</v>
      </c>
      <c r="T135">
        <f t="shared" si="25"/>
        <v>113600881.144088</v>
      </c>
      <c r="U135">
        <f t="shared" si="25"/>
        <v>113600881.144088</v>
      </c>
      <c r="V135">
        <f t="shared" si="25"/>
        <v>113600881.144088</v>
      </c>
      <c r="W135">
        <f t="shared" si="25"/>
        <v>113600881.144088</v>
      </c>
    </row>
    <row r="136" spans="1:23" x14ac:dyDescent="0.25">
      <c r="A136" t="s">
        <v>83</v>
      </c>
      <c r="B136" t="s">
        <v>5</v>
      </c>
      <c r="C136" t="s">
        <v>15</v>
      </c>
      <c r="D136" t="s">
        <v>16</v>
      </c>
      <c r="E136" t="s">
        <v>82</v>
      </c>
      <c r="F136" t="s">
        <v>92</v>
      </c>
      <c r="G136" t="s">
        <v>77</v>
      </c>
      <c r="L136" t="s">
        <v>78</v>
      </c>
      <c r="M136">
        <v>4692656.1070550904</v>
      </c>
      <c r="N136">
        <f t="shared" si="25"/>
        <v>4692656.1070550904</v>
      </c>
      <c r="O136">
        <f t="shared" si="25"/>
        <v>4692656.1070550904</v>
      </c>
      <c r="P136">
        <f t="shared" si="25"/>
        <v>4692656.1070550904</v>
      </c>
      <c r="Q136">
        <f t="shared" si="25"/>
        <v>4692656.1070550904</v>
      </c>
      <c r="R136">
        <f t="shared" si="25"/>
        <v>4692656.1070550904</v>
      </c>
      <c r="S136">
        <f t="shared" si="25"/>
        <v>4692656.1070550904</v>
      </c>
      <c r="T136">
        <f t="shared" si="25"/>
        <v>4692656.1070550904</v>
      </c>
      <c r="U136">
        <f t="shared" si="25"/>
        <v>4692656.1070550904</v>
      </c>
      <c r="V136">
        <f t="shared" si="25"/>
        <v>4692656.1070550904</v>
      </c>
      <c r="W136">
        <f t="shared" si="25"/>
        <v>4692656.1070550904</v>
      </c>
    </row>
    <row r="137" spans="1:23" x14ac:dyDescent="0.25">
      <c r="A137" t="s">
        <v>83</v>
      </c>
      <c r="B137" t="s">
        <v>5</v>
      </c>
      <c r="C137" t="s">
        <v>15</v>
      </c>
      <c r="D137" t="s">
        <v>16</v>
      </c>
      <c r="E137" t="s">
        <v>82</v>
      </c>
      <c r="F137" t="s">
        <v>92</v>
      </c>
      <c r="G137" t="s">
        <v>17</v>
      </c>
      <c r="J137" t="s">
        <v>30</v>
      </c>
      <c r="L137" t="s">
        <v>88</v>
      </c>
      <c r="M137">
        <v>5.3524321126204998E-4</v>
      </c>
      <c r="N137">
        <f t="shared" si="25"/>
        <v>5.3524321126204998E-4</v>
      </c>
      <c r="O137">
        <f t="shared" si="25"/>
        <v>5.3524321126204998E-4</v>
      </c>
      <c r="P137">
        <f t="shared" si="25"/>
        <v>5.3524321126204998E-4</v>
      </c>
      <c r="Q137">
        <f t="shared" si="25"/>
        <v>5.3524321126204998E-4</v>
      </c>
      <c r="R137">
        <f t="shared" si="25"/>
        <v>5.3524321126204998E-4</v>
      </c>
      <c r="S137">
        <f t="shared" si="25"/>
        <v>5.3524321126204998E-4</v>
      </c>
      <c r="T137">
        <f t="shared" si="25"/>
        <v>5.3524321126204998E-4</v>
      </c>
      <c r="U137">
        <f t="shared" si="25"/>
        <v>5.3524321126204998E-4</v>
      </c>
      <c r="V137">
        <f t="shared" si="25"/>
        <v>5.3524321126204998E-4</v>
      </c>
      <c r="W137">
        <f t="shared" si="25"/>
        <v>5.3524321126204998E-4</v>
      </c>
    </row>
    <row r="138" spans="1:23" x14ac:dyDescent="0.25">
      <c r="A138" t="s">
        <v>83</v>
      </c>
      <c r="B138" t="s">
        <v>5</v>
      </c>
      <c r="C138" t="s">
        <v>15</v>
      </c>
      <c r="D138" t="s">
        <v>16</v>
      </c>
      <c r="E138" t="s">
        <v>82</v>
      </c>
      <c r="F138" t="s">
        <v>93</v>
      </c>
      <c r="G138" t="s">
        <v>6</v>
      </c>
    </row>
    <row r="139" spans="1:23" x14ac:dyDescent="0.25">
      <c r="A139" t="s">
        <v>83</v>
      </c>
      <c r="B139" t="s">
        <v>5</v>
      </c>
      <c r="C139" t="s">
        <v>15</v>
      </c>
      <c r="D139" t="s">
        <v>16</v>
      </c>
      <c r="E139" t="s">
        <v>82</v>
      </c>
      <c r="F139" t="s">
        <v>93</v>
      </c>
      <c r="G139" t="s">
        <v>63</v>
      </c>
      <c r="L139" t="s">
        <v>64</v>
      </c>
      <c r="M139">
        <v>1950</v>
      </c>
      <c r="N139">
        <f t="shared" ref="N139:W141" si="26">M139</f>
        <v>1950</v>
      </c>
      <c r="O139">
        <f t="shared" si="26"/>
        <v>1950</v>
      </c>
      <c r="P139">
        <f t="shared" si="26"/>
        <v>1950</v>
      </c>
      <c r="Q139">
        <f t="shared" si="26"/>
        <v>1950</v>
      </c>
      <c r="R139">
        <f t="shared" si="26"/>
        <v>1950</v>
      </c>
      <c r="S139">
        <f t="shared" si="26"/>
        <v>1950</v>
      </c>
      <c r="T139">
        <f t="shared" si="26"/>
        <v>1950</v>
      </c>
      <c r="U139">
        <f t="shared" si="26"/>
        <v>1950</v>
      </c>
      <c r="V139">
        <f t="shared" si="26"/>
        <v>1950</v>
      </c>
      <c r="W139">
        <f t="shared" si="26"/>
        <v>1950</v>
      </c>
    </row>
    <row r="140" spans="1:23" x14ac:dyDescent="0.25">
      <c r="A140" t="s">
        <v>83</v>
      </c>
      <c r="B140" t="s">
        <v>5</v>
      </c>
      <c r="C140" t="s">
        <v>15</v>
      </c>
      <c r="D140" t="s">
        <v>16</v>
      </c>
      <c r="E140" t="s">
        <v>82</v>
      </c>
      <c r="F140" t="s">
        <v>93</v>
      </c>
      <c r="G140" t="s">
        <v>65</v>
      </c>
      <c r="L140" t="s">
        <v>64</v>
      </c>
      <c r="M140">
        <v>2001</v>
      </c>
      <c r="N140">
        <f t="shared" si="26"/>
        <v>2001</v>
      </c>
      <c r="O140">
        <f t="shared" si="26"/>
        <v>2001</v>
      </c>
      <c r="P140">
        <f t="shared" si="26"/>
        <v>2001</v>
      </c>
      <c r="Q140">
        <f t="shared" si="26"/>
        <v>2001</v>
      </c>
      <c r="R140">
        <f t="shared" si="26"/>
        <v>2001</v>
      </c>
      <c r="S140">
        <f t="shared" si="26"/>
        <v>2001</v>
      </c>
      <c r="T140">
        <f t="shared" si="26"/>
        <v>2001</v>
      </c>
      <c r="U140">
        <f t="shared" si="26"/>
        <v>2001</v>
      </c>
      <c r="V140">
        <f t="shared" si="26"/>
        <v>2001</v>
      </c>
      <c r="W140">
        <f t="shared" si="26"/>
        <v>2001</v>
      </c>
    </row>
    <row r="141" spans="1:23" x14ac:dyDescent="0.25">
      <c r="A141" t="s">
        <v>83</v>
      </c>
      <c r="B141" t="s">
        <v>5</v>
      </c>
      <c r="C141" t="s">
        <v>15</v>
      </c>
      <c r="D141" t="s">
        <v>16</v>
      </c>
      <c r="E141" t="s">
        <v>82</v>
      </c>
      <c r="F141" t="s">
        <v>93</v>
      </c>
      <c r="G141" t="s">
        <v>66</v>
      </c>
      <c r="L141" t="s">
        <v>67</v>
      </c>
      <c r="M141">
        <v>35</v>
      </c>
      <c r="N141">
        <f t="shared" si="26"/>
        <v>35</v>
      </c>
      <c r="O141">
        <f t="shared" si="26"/>
        <v>35</v>
      </c>
      <c r="P141">
        <f t="shared" si="26"/>
        <v>35</v>
      </c>
      <c r="Q141">
        <f t="shared" si="26"/>
        <v>35</v>
      </c>
      <c r="R141">
        <f t="shared" si="26"/>
        <v>35</v>
      </c>
      <c r="S141">
        <f t="shared" si="26"/>
        <v>35</v>
      </c>
      <c r="T141">
        <f t="shared" si="26"/>
        <v>35</v>
      </c>
      <c r="U141">
        <f t="shared" si="26"/>
        <v>35</v>
      </c>
      <c r="V141">
        <f t="shared" si="26"/>
        <v>35</v>
      </c>
      <c r="W141">
        <f t="shared" si="26"/>
        <v>35</v>
      </c>
    </row>
    <row r="142" spans="1:23" x14ac:dyDescent="0.25">
      <c r="A142" t="s">
        <v>83</v>
      </c>
      <c r="B142" t="s">
        <v>5</v>
      </c>
      <c r="C142" t="s">
        <v>15</v>
      </c>
      <c r="D142" t="s">
        <v>16</v>
      </c>
      <c r="E142" t="s">
        <v>82</v>
      </c>
      <c r="F142" t="s">
        <v>93</v>
      </c>
      <c r="G142" t="s">
        <v>68</v>
      </c>
      <c r="L142" t="s">
        <v>61</v>
      </c>
      <c r="M142">
        <v>0.63900000000000001</v>
      </c>
    </row>
    <row r="143" spans="1:23" x14ac:dyDescent="0.25">
      <c r="A143" t="s">
        <v>83</v>
      </c>
      <c r="B143" t="s">
        <v>5</v>
      </c>
      <c r="C143" t="s">
        <v>15</v>
      </c>
      <c r="D143" t="s">
        <v>16</v>
      </c>
      <c r="E143" t="s">
        <v>82</v>
      </c>
      <c r="F143" t="s">
        <v>93</v>
      </c>
      <c r="G143" t="s">
        <v>69</v>
      </c>
      <c r="L143" t="s">
        <v>21</v>
      </c>
      <c r="M143">
        <v>802139037.39999998</v>
      </c>
      <c r="N143">
        <f t="shared" ref="N143:W146" si="27">M143</f>
        <v>802139037.39999998</v>
      </c>
      <c r="O143">
        <f t="shared" si="27"/>
        <v>802139037.39999998</v>
      </c>
      <c r="P143">
        <f t="shared" si="27"/>
        <v>802139037.39999998</v>
      </c>
      <c r="Q143">
        <f t="shared" si="27"/>
        <v>802139037.39999998</v>
      </c>
      <c r="R143">
        <f t="shared" si="27"/>
        <v>802139037.39999998</v>
      </c>
      <c r="S143">
        <f t="shared" si="27"/>
        <v>802139037.39999998</v>
      </c>
      <c r="T143">
        <f t="shared" si="27"/>
        <v>802139037.39999998</v>
      </c>
      <c r="U143">
        <f t="shared" si="27"/>
        <v>802139037.39999998</v>
      </c>
      <c r="V143">
        <f t="shared" si="27"/>
        <v>802139037.39999998</v>
      </c>
      <c r="W143">
        <f t="shared" si="27"/>
        <v>802139037.39999998</v>
      </c>
    </row>
    <row r="144" spans="1:23" x14ac:dyDescent="0.25">
      <c r="A144" t="s">
        <v>83</v>
      </c>
      <c r="B144" t="s">
        <v>5</v>
      </c>
      <c r="C144" t="s">
        <v>15</v>
      </c>
      <c r="D144" t="s">
        <v>16</v>
      </c>
      <c r="E144" t="s">
        <v>82</v>
      </c>
      <c r="F144" t="s">
        <v>93</v>
      </c>
      <c r="G144" t="s">
        <v>87</v>
      </c>
      <c r="L144" t="s">
        <v>78</v>
      </c>
      <c r="M144">
        <v>113600881.144088</v>
      </c>
      <c r="N144">
        <f t="shared" si="27"/>
        <v>113600881.144088</v>
      </c>
      <c r="O144">
        <f t="shared" si="27"/>
        <v>113600881.144088</v>
      </c>
      <c r="P144">
        <f t="shared" si="27"/>
        <v>113600881.144088</v>
      </c>
      <c r="Q144">
        <f t="shared" si="27"/>
        <v>113600881.144088</v>
      </c>
      <c r="R144">
        <f t="shared" si="27"/>
        <v>113600881.144088</v>
      </c>
      <c r="S144">
        <f t="shared" si="27"/>
        <v>113600881.144088</v>
      </c>
      <c r="T144">
        <f t="shared" si="27"/>
        <v>113600881.144088</v>
      </c>
      <c r="U144">
        <f t="shared" si="27"/>
        <v>113600881.144088</v>
      </c>
      <c r="V144">
        <f t="shared" si="27"/>
        <v>113600881.144088</v>
      </c>
      <c r="W144">
        <f t="shared" si="27"/>
        <v>113600881.144088</v>
      </c>
    </row>
    <row r="145" spans="1:23" x14ac:dyDescent="0.25">
      <c r="A145" t="s">
        <v>83</v>
      </c>
      <c r="B145" t="s">
        <v>5</v>
      </c>
      <c r="C145" t="s">
        <v>15</v>
      </c>
      <c r="D145" t="s">
        <v>16</v>
      </c>
      <c r="E145" t="s">
        <v>82</v>
      </c>
      <c r="F145" t="s">
        <v>93</v>
      </c>
      <c r="G145" t="s">
        <v>77</v>
      </c>
      <c r="L145" t="s">
        <v>78</v>
      </c>
      <c r="M145">
        <v>4692656.1070550904</v>
      </c>
      <c r="N145">
        <f t="shared" si="27"/>
        <v>4692656.1070550904</v>
      </c>
      <c r="O145">
        <f t="shared" si="27"/>
        <v>4692656.1070550904</v>
      </c>
      <c r="P145">
        <f t="shared" si="27"/>
        <v>4692656.1070550904</v>
      </c>
      <c r="Q145">
        <f t="shared" si="27"/>
        <v>4692656.1070550904</v>
      </c>
      <c r="R145">
        <f t="shared" si="27"/>
        <v>4692656.1070550904</v>
      </c>
      <c r="S145">
        <f t="shared" si="27"/>
        <v>4692656.1070550904</v>
      </c>
      <c r="T145">
        <f t="shared" si="27"/>
        <v>4692656.1070550904</v>
      </c>
      <c r="U145">
        <f t="shared" si="27"/>
        <v>4692656.1070550904</v>
      </c>
      <c r="V145">
        <f t="shared" si="27"/>
        <v>4692656.1070550904</v>
      </c>
      <c r="W145">
        <f t="shared" si="27"/>
        <v>4692656.1070550904</v>
      </c>
    </row>
    <row r="146" spans="1:23" x14ac:dyDescent="0.25">
      <c r="A146" t="s">
        <v>83</v>
      </c>
      <c r="B146" t="s">
        <v>5</v>
      </c>
      <c r="C146" t="s">
        <v>15</v>
      </c>
      <c r="D146" t="s">
        <v>16</v>
      </c>
      <c r="E146" t="s">
        <v>82</v>
      </c>
      <c r="F146" t="s">
        <v>93</v>
      </c>
      <c r="G146" t="s">
        <v>17</v>
      </c>
      <c r="J146" t="s">
        <v>36</v>
      </c>
      <c r="L146" t="s">
        <v>88</v>
      </c>
      <c r="M146">
        <v>5.3524321126204998E-4</v>
      </c>
      <c r="N146">
        <f t="shared" si="27"/>
        <v>5.3524321126204998E-4</v>
      </c>
      <c r="O146">
        <f t="shared" si="27"/>
        <v>5.3524321126204998E-4</v>
      </c>
      <c r="P146">
        <f t="shared" si="27"/>
        <v>5.3524321126204998E-4</v>
      </c>
      <c r="Q146">
        <f t="shared" si="27"/>
        <v>5.3524321126204998E-4</v>
      </c>
      <c r="R146">
        <f t="shared" si="27"/>
        <v>5.3524321126204998E-4</v>
      </c>
      <c r="S146">
        <f t="shared" si="27"/>
        <v>5.3524321126204998E-4</v>
      </c>
      <c r="T146">
        <f t="shared" si="27"/>
        <v>5.3524321126204998E-4</v>
      </c>
      <c r="U146">
        <f t="shared" si="27"/>
        <v>5.3524321126204998E-4</v>
      </c>
      <c r="V146">
        <f t="shared" si="27"/>
        <v>5.3524321126204998E-4</v>
      </c>
      <c r="W146">
        <f t="shared" si="27"/>
        <v>5.3524321126204998E-4</v>
      </c>
    </row>
    <row r="147" spans="1:23" x14ac:dyDescent="0.25">
      <c r="A147" t="s">
        <v>85</v>
      </c>
      <c r="B147" t="s">
        <v>5</v>
      </c>
      <c r="C147" t="s">
        <v>15</v>
      </c>
      <c r="D147" t="s">
        <v>16</v>
      </c>
      <c r="E147" t="s">
        <v>84</v>
      </c>
      <c r="G147" t="s">
        <v>20</v>
      </c>
      <c r="L147" t="s">
        <v>21</v>
      </c>
    </row>
    <row r="148" spans="1:23" x14ac:dyDescent="0.25">
      <c r="A148" t="s">
        <v>85</v>
      </c>
      <c r="B148" t="s">
        <v>5</v>
      </c>
      <c r="C148" t="s">
        <v>15</v>
      </c>
      <c r="D148" t="s">
        <v>16</v>
      </c>
      <c r="E148" t="s">
        <v>84</v>
      </c>
      <c r="G148" t="s">
        <v>22</v>
      </c>
      <c r="H148" t="s">
        <v>59</v>
      </c>
    </row>
    <row r="149" spans="1:23" x14ac:dyDescent="0.25">
      <c r="A149" t="s">
        <v>85</v>
      </c>
      <c r="B149" t="s">
        <v>5</v>
      </c>
      <c r="C149" t="s">
        <v>15</v>
      </c>
      <c r="D149" t="s">
        <v>16</v>
      </c>
      <c r="E149" t="s">
        <v>84</v>
      </c>
      <c r="G149" t="s">
        <v>60</v>
      </c>
      <c r="L149" t="s">
        <v>61</v>
      </c>
      <c r="M149">
        <v>0.125</v>
      </c>
      <c r="N149">
        <f t="shared" ref="N149:W150" si="28">M149</f>
        <v>0.125</v>
      </c>
      <c r="O149">
        <f t="shared" si="28"/>
        <v>0.125</v>
      </c>
      <c r="P149">
        <f t="shared" si="28"/>
        <v>0.125</v>
      </c>
      <c r="Q149">
        <f t="shared" si="28"/>
        <v>0.125</v>
      </c>
      <c r="R149">
        <f t="shared" si="28"/>
        <v>0.125</v>
      </c>
      <c r="S149">
        <f t="shared" si="28"/>
        <v>0.125</v>
      </c>
      <c r="T149">
        <f t="shared" si="28"/>
        <v>0.125</v>
      </c>
      <c r="U149">
        <f t="shared" si="28"/>
        <v>0.125</v>
      </c>
      <c r="V149">
        <f t="shared" si="28"/>
        <v>0.125</v>
      </c>
      <c r="W149">
        <f t="shared" si="28"/>
        <v>0.125</v>
      </c>
    </row>
    <row r="150" spans="1:23" x14ac:dyDescent="0.25">
      <c r="A150" t="s">
        <v>85</v>
      </c>
      <c r="B150" t="s">
        <v>5</v>
      </c>
      <c r="C150" t="s">
        <v>15</v>
      </c>
      <c r="D150" t="s">
        <v>16</v>
      </c>
      <c r="E150" t="s">
        <v>84</v>
      </c>
      <c r="G150" t="s">
        <v>62</v>
      </c>
      <c r="M150">
        <v>10</v>
      </c>
      <c r="N150">
        <f t="shared" si="28"/>
        <v>10</v>
      </c>
      <c r="O150">
        <f t="shared" si="28"/>
        <v>10</v>
      </c>
      <c r="P150">
        <f t="shared" si="28"/>
        <v>10</v>
      </c>
      <c r="Q150">
        <f t="shared" si="28"/>
        <v>10</v>
      </c>
      <c r="R150">
        <f t="shared" si="28"/>
        <v>10</v>
      </c>
      <c r="S150">
        <f t="shared" si="28"/>
        <v>10</v>
      </c>
      <c r="T150">
        <f t="shared" si="28"/>
        <v>10</v>
      </c>
      <c r="U150">
        <f t="shared" si="28"/>
        <v>10</v>
      </c>
      <c r="V150">
        <f t="shared" si="28"/>
        <v>10</v>
      </c>
      <c r="W150">
        <f t="shared" si="28"/>
        <v>10</v>
      </c>
    </row>
    <row r="151" spans="1:23" x14ac:dyDescent="0.25">
      <c r="A151" t="s">
        <v>85</v>
      </c>
      <c r="B151" t="s">
        <v>5</v>
      </c>
      <c r="C151" t="s">
        <v>15</v>
      </c>
      <c r="D151" t="s">
        <v>16</v>
      </c>
      <c r="E151" t="s">
        <v>84</v>
      </c>
      <c r="F151" t="s">
        <v>94</v>
      </c>
      <c r="G151" t="s">
        <v>6</v>
      </c>
    </row>
    <row r="152" spans="1:23" x14ac:dyDescent="0.25">
      <c r="A152" t="s">
        <v>85</v>
      </c>
      <c r="B152" t="s">
        <v>5</v>
      </c>
      <c r="C152" t="s">
        <v>15</v>
      </c>
      <c r="D152" t="s">
        <v>16</v>
      </c>
      <c r="E152" t="s">
        <v>84</v>
      </c>
      <c r="F152" t="s">
        <v>94</v>
      </c>
      <c r="G152" t="s">
        <v>63</v>
      </c>
      <c r="L152" t="s">
        <v>64</v>
      </c>
      <c r="M152">
        <v>2020</v>
      </c>
      <c r="N152">
        <f t="shared" ref="N152:W154" si="29">M152</f>
        <v>2020</v>
      </c>
      <c r="O152">
        <f t="shared" si="29"/>
        <v>2020</v>
      </c>
      <c r="P152">
        <f t="shared" si="29"/>
        <v>2020</v>
      </c>
      <c r="Q152">
        <f t="shared" si="29"/>
        <v>2020</v>
      </c>
      <c r="R152">
        <f t="shared" si="29"/>
        <v>2020</v>
      </c>
      <c r="S152">
        <f t="shared" si="29"/>
        <v>2020</v>
      </c>
      <c r="T152">
        <f t="shared" si="29"/>
        <v>2020</v>
      </c>
      <c r="U152">
        <f t="shared" si="29"/>
        <v>2020</v>
      </c>
      <c r="V152">
        <f t="shared" si="29"/>
        <v>2020</v>
      </c>
      <c r="W152">
        <f t="shared" si="29"/>
        <v>2020</v>
      </c>
    </row>
    <row r="153" spans="1:23" x14ac:dyDescent="0.25">
      <c r="A153" t="s">
        <v>85</v>
      </c>
      <c r="B153" t="s">
        <v>5</v>
      </c>
      <c r="C153" t="s">
        <v>15</v>
      </c>
      <c r="D153" t="s">
        <v>16</v>
      </c>
      <c r="E153" t="s">
        <v>84</v>
      </c>
      <c r="F153" t="s">
        <v>94</v>
      </c>
      <c r="G153" t="s">
        <v>65</v>
      </c>
      <c r="L153" t="s">
        <v>64</v>
      </c>
      <c r="M153">
        <v>2101</v>
      </c>
      <c r="N153">
        <f t="shared" si="29"/>
        <v>2101</v>
      </c>
      <c r="O153">
        <f t="shared" si="29"/>
        <v>2101</v>
      </c>
      <c r="P153">
        <f t="shared" si="29"/>
        <v>2101</v>
      </c>
      <c r="Q153">
        <f t="shared" si="29"/>
        <v>2101</v>
      </c>
      <c r="R153">
        <f t="shared" si="29"/>
        <v>2101</v>
      </c>
      <c r="S153">
        <f t="shared" si="29"/>
        <v>2101</v>
      </c>
      <c r="T153">
        <f t="shared" si="29"/>
        <v>2101</v>
      </c>
      <c r="U153">
        <f t="shared" si="29"/>
        <v>2101</v>
      </c>
      <c r="V153">
        <f t="shared" si="29"/>
        <v>2101</v>
      </c>
      <c r="W153">
        <f t="shared" si="29"/>
        <v>2101</v>
      </c>
    </row>
    <row r="154" spans="1:23" x14ac:dyDescent="0.25">
      <c r="A154" t="s">
        <v>85</v>
      </c>
      <c r="B154" t="s">
        <v>5</v>
      </c>
      <c r="C154" t="s">
        <v>15</v>
      </c>
      <c r="D154" t="s">
        <v>16</v>
      </c>
      <c r="E154" t="s">
        <v>84</v>
      </c>
      <c r="F154" t="s">
        <v>94</v>
      </c>
      <c r="G154" t="s">
        <v>66</v>
      </c>
      <c r="L154" t="s">
        <v>67</v>
      </c>
      <c r="M154">
        <v>35</v>
      </c>
      <c r="N154">
        <f t="shared" si="29"/>
        <v>35</v>
      </c>
      <c r="O154">
        <f t="shared" si="29"/>
        <v>35</v>
      </c>
      <c r="P154">
        <f t="shared" si="29"/>
        <v>35</v>
      </c>
      <c r="Q154">
        <f t="shared" si="29"/>
        <v>35</v>
      </c>
      <c r="R154">
        <f t="shared" si="29"/>
        <v>35</v>
      </c>
      <c r="S154">
        <f t="shared" si="29"/>
        <v>35</v>
      </c>
      <c r="T154">
        <f t="shared" si="29"/>
        <v>35</v>
      </c>
      <c r="U154">
        <f t="shared" si="29"/>
        <v>35</v>
      </c>
      <c r="V154">
        <f t="shared" si="29"/>
        <v>35</v>
      </c>
      <c r="W154">
        <f t="shared" si="29"/>
        <v>35</v>
      </c>
    </row>
    <row r="155" spans="1:23" x14ac:dyDescent="0.25">
      <c r="A155" t="s">
        <v>85</v>
      </c>
      <c r="B155" t="s">
        <v>5</v>
      </c>
      <c r="C155" t="s">
        <v>15</v>
      </c>
      <c r="D155" t="s">
        <v>16</v>
      </c>
      <c r="E155" t="s">
        <v>84</v>
      </c>
      <c r="F155" t="s">
        <v>94</v>
      </c>
      <c r="G155" t="s">
        <v>68</v>
      </c>
      <c r="L155" t="s">
        <v>61</v>
      </c>
      <c r="M155">
        <v>0</v>
      </c>
    </row>
    <row r="156" spans="1:23" x14ac:dyDescent="0.25">
      <c r="A156" t="s">
        <v>85</v>
      </c>
      <c r="B156" t="s">
        <v>5</v>
      </c>
      <c r="C156" t="s">
        <v>15</v>
      </c>
      <c r="D156" t="s">
        <v>16</v>
      </c>
      <c r="E156" t="s">
        <v>84</v>
      </c>
      <c r="F156" t="s">
        <v>94</v>
      </c>
      <c r="G156" t="s">
        <v>69</v>
      </c>
      <c r="L156" t="s">
        <v>21</v>
      </c>
      <c r="M156">
        <v>802139037.39999998</v>
      </c>
      <c r="N156">
        <f t="shared" ref="N156:W159" si="30">M156</f>
        <v>802139037.39999998</v>
      </c>
      <c r="O156">
        <f t="shared" si="30"/>
        <v>802139037.39999998</v>
      </c>
      <c r="P156">
        <f t="shared" si="30"/>
        <v>802139037.39999998</v>
      </c>
      <c r="Q156">
        <f t="shared" si="30"/>
        <v>802139037.39999998</v>
      </c>
      <c r="R156">
        <f t="shared" si="30"/>
        <v>802139037.39999998</v>
      </c>
      <c r="S156">
        <f t="shared" si="30"/>
        <v>802139037.39999998</v>
      </c>
      <c r="T156">
        <f t="shared" si="30"/>
        <v>802139037.39999998</v>
      </c>
      <c r="U156">
        <f t="shared" si="30"/>
        <v>802139037.39999998</v>
      </c>
      <c r="V156">
        <f t="shared" si="30"/>
        <v>802139037.39999998</v>
      </c>
      <c r="W156">
        <f t="shared" si="30"/>
        <v>802139037.39999998</v>
      </c>
    </row>
    <row r="157" spans="1:23" x14ac:dyDescent="0.25">
      <c r="A157" t="s">
        <v>85</v>
      </c>
      <c r="B157" t="s">
        <v>5</v>
      </c>
      <c r="C157" t="s">
        <v>15</v>
      </c>
      <c r="D157" t="s">
        <v>16</v>
      </c>
      <c r="E157" t="s">
        <v>84</v>
      </c>
      <c r="F157" t="s">
        <v>94</v>
      </c>
      <c r="G157" t="s">
        <v>87</v>
      </c>
      <c r="L157" t="s">
        <v>78</v>
      </c>
      <c r="M157">
        <v>169034024.85254699</v>
      </c>
      <c r="N157">
        <f t="shared" si="30"/>
        <v>169034024.85254699</v>
      </c>
      <c r="O157">
        <f t="shared" si="30"/>
        <v>169034024.85254699</v>
      </c>
      <c r="P157">
        <f t="shared" si="30"/>
        <v>169034024.85254699</v>
      </c>
      <c r="Q157">
        <f t="shared" si="30"/>
        <v>169034024.85254699</v>
      </c>
      <c r="R157">
        <f t="shared" si="30"/>
        <v>169034024.85254699</v>
      </c>
      <c r="S157">
        <f t="shared" si="30"/>
        <v>169034024.85254699</v>
      </c>
      <c r="T157">
        <f t="shared" si="30"/>
        <v>169034024.85254699</v>
      </c>
      <c r="U157">
        <f t="shared" si="30"/>
        <v>169034024.85254699</v>
      </c>
      <c r="V157">
        <f t="shared" si="30"/>
        <v>169034024.85254699</v>
      </c>
      <c r="W157">
        <f t="shared" si="30"/>
        <v>169034024.85254699</v>
      </c>
    </row>
    <row r="158" spans="1:23" x14ac:dyDescent="0.25">
      <c r="A158" t="s">
        <v>85</v>
      </c>
      <c r="B158" t="s">
        <v>5</v>
      </c>
      <c r="C158" t="s">
        <v>15</v>
      </c>
      <c r="D158" t="s">
        <v>16</v>
      </c>
      <c r="E158" t="s">
        <v>84</v>
      </c>
      <c r="F158" t="s">
        <v>94</v>
      </c>
      <c r="G158" t="s">
        <v>77</v>
      </c>
      <c r="L158" t="s">
        <v>78</v>
      </c>
      <c r="M158">
        <v>4692656.1070550904</v>
      </c>
      <c r="N158">
        <f t="shared" si="30"/>
        <v>4692656.1070550904</v>
      </c>
      <c r="O158">
        <f t="shared" si="30"/>
        <v>4692656.1070550904</v>
      </c>
      <c r="P158">
        <f t="shared" si="30"/>
        <v>4692656.1070550904</v>
      </c>
      <c r="Q158">
        <f t="shared" si="30"/>
        <v>4692656.1070550904</v>
      </c>
      <c r="R158">
        <f t="shared" si="30"/>
        <v>4692656.1070550904</v>
      </c>
      <c r="S158">
        <f t="shared" si="30"/>
        <v>4692656.1070550904</v>
      </c>
      <c r="T158">
        <f t="shared" si="30"/>
        <v>4692656.1070550904</v>
      </c>
      <c r="U158">
        <f t="shared" si="30"/>
        <v>4692656.1070550904</v>
      </c>
      <c r="V158">
        <f t="shared" si="30"/>
        <v>4692656.1070550904</v>
      </c>
      <c r="W158">
        <f t="shared" si="30"/>
        <v>4692656.1070550904</v>
      </c>
    </row>
    <row r="159" spans="1:23" x14ac:dyDescent="0.25">
      <c r="A159" t="s">
        <v>85</v>
      </c>
      <c r="B159" t="s">
        <v>5</v>
      </c>
      <c r="C159" t="s">
        <v>15</v>
      </c>
      <c r="D159" t="s">
        <v>16</v>
      </c>
      <c r="E159" t="s">
        <v>84</v>
      </c>
      <c r="F159" t="s">
        <v>94</v>
      </c>
      <c r="G159" t="s">
        <v>17</v>
      </c>
      <c r="J159" t="s">
        <v>38</v>
      </c>
      <c r="L159" t="s">
        <v>88</v>
      </c>
      <c r="M159">
        <v>4.0143240844653702E-4</v>
      </c>
      <c r="N159">
        <f t="shared" si="30"/>
        <v>4.0143240844653702E-4</v>
      </c>
      <c r="O159">
        <f t="shared" si="30"/>
        <v>4.0143240844653702E-4</v>
      </c>
      <c r="P159">
        <f t="shared" si="30"/>
        <v>4.0143240844653702E-4</v>
      </c>
      <c r="Q159">
        <f t="shared" si="30"/>
        <v>4.0143240844653702E-4</v>
      </c>
      <c r="R159">
        <f t="shared" si="30"/>
        <v>4.0143240844653702E-4</v>
      </c>
      <c r="S159">
        <f t="shared" si="30"/>
        <v>4.0143240844653702E-4</v>
      </c>
      <c r="T159">
        <f t="shared" si="30"/>
        <v>4.0143240844653702E-4</v>
      </c>
      <c r="U159">
        <f t="shared" si="30"/>
        <v>4.0143240844653702E-4</v>
      </c>
      <c r="V159">
        <f t="shared" si="30"/>
        <v>4.0143240844653702E-4</v>
      </c>
      <c r="W159">
        <f t="shared" si="30"/>
        <v>4.0143240844653702E-4</v>
      </c>
    </row>
    <row r="160" spans="1:23" x14ac:dyDescent="0.25">
      <c r="A160" t="s">
        <v>85</v>
      </c>
      <c r="B160" t="s">
        <v>5</v>
      </c>
      <c r="C160" t="s">
        <v>15</v>
      </c>
      <c r="D160" t="s">
        <v>16</v>
      </c>
      <c r="E160" t="s">
        <v>84</v>
      </c>
      <c r="F160" t="s">
        <v>95</v>
      </c>
      <c r="G160" t="s">
        <v>6</v>
      </c>
    </row>
    <row r="161" spans="1:23" x14ac:dyDescent="0.25">
      <c r="A161" t="s">
        <v>85</v>
      </c>
      <c r="B161" t="s">
        <v>5</v>
      </c>
      <c r="C161" t="s">
        <v>15</v>
      </c>
      <c r="D161" t="s">
        <v>16</v>
      </c>
      <c r="E161" t="s">
        <v>84</v>
      </c>
      <c r="F161" t="s">
        <v>95</v>
      </c>
      <c r="G161" t="s">
        <v>63</v>
      </c>
      <c r="L161" t="s">
        <v>64</v>
      </c>
      <c r="M161">
        <v>2000</v>
      </c>
      <c r="N161">
        <f t="shared" ref="N161:W163" si="31">M161</f>
        <v>2000</v>
      </c>
      <c r="O161">
        <f t="shared" si="31"/>
        <v>2000</v>
      </c>
      <c r="P161">
        <f t="shared" si="31"/>
        <v>2000</v>
      </c>
      <c r="Q161">
        <f t="shared" si="31"/>
        <v>2000</v>
      </c>
      <c r="R161">
        <f t="shared" si="31"/>
        <v>2000</v>
      </c>
      <c r="S161">
        <f t="shared" si="31"/>
        <v>2000</v>
      </c>
      <c r="T161">
        <f t="shared" si="31"/>
        <v>2000</v>
      </c>
      <c r="U161">
        <f t="shared" si="31"/>
        <v>2000</v>
      </c>
      <c r="V161">
        <f t="shared" si="31"/>
        <v>2000</v>
      </c>
      <c r="W161">
        <f t="shared" si="31"/>
        <v>2000</v>
      </c>
    </row>
    <row r="162" spans="1:23" x14ac:dyDescent="0.25">
      <c r="A162" t="s">
        <v>85</v>
      </c>
      <c r="B162" t="s">
        <v>5</v>
      </c>
      <c r="C162" t="s">
        <v>15</v>
      </c>
      <c r="D162" t="s">
        <v>16</v>
      </c>
      <c r="E162" t="s">
        <v>84</v>
      </c>
      <c r="F162" t="s">
        <v>95</v>
      </c>
      <c r="G162" t="s">
        <v>65</v>
      </c>
      <c r="L162" t="s">
        <v>64</v>
      </c>
      <c r="M162">
        <v>2101</v>
      </c>
      <c r="N162">
        <f t="shared" si="31"/>
        <v>2101</v>
      </c>
      <c r="O162">
        <f t="shared" si="31"/>
        <v>2101</v>
      </c>
      <c r="P162">
        <f t="shared" si="31"/>
        <v>2101</v>
      </c>
      <c r="Q162">
        <f t="shared" si="31"/>
        <v>2101</v>
      </c>
      <c r="R162">
        <f t="shared" si="31"/>
        <v>2101</v>
      </c>
      <c r="S162">
        <f t="shared" si="31"/>
        <v>2101</v>
      </c>
      <c r="T162">
        <f t="shared" si="31"/>
        <v>2101</v>
      </c>
      <c r="U162">
        <f t="shared" si="31"/>
        <v>2101</v>
      </c>
      <c r="V162">
        <f t="shared" si="31"/>
        <v>2101</v>
      </c>
      <c r="W162">
        <f t="shared" si="31"/>
        <v>2101</v>
      </c>
    </row>
    <row r="163" spans="1:23" x14ac:dyDescent="0.25">
      <c r="A163" t="s">
        <v>85</v>
      </c>
      <c r="B163" t="s">
        <v>5</v>
      </c>
      <c r="C163" t="s">
        <v>15</v>
      </c>
      <c r="D163" t="s">
        <v>16</v>
      </c>
      <c r="E163" t="s">
        <v>84</v>
      </c>
      <c r="F163" t="s">
        <v>95</v>
      </c>
      <c r="G163" t="s">
        <v>66</v>
      </c>
      <c r="L163" t="s">
        <v>67</v>
      </c>
      <c r="M163">
        <v>35</v>
      </c>
      <c r="N163">
        <f t="shared" si="31"/>
        <v>35</v>
      </c>
      <c r="O163">
        <f t="shared" si="31"/>
        <v>35</v>
      </c>
      <c r="P163">
        <f t="shared" si="31"/>
        <v>35</v>
      </c>
      <c r="Q163">
        <f t="shared" si="31"/>
        <v>35</v>
      </c>
      <c r="R163">
        <f t="shared" si="31"/>
        <v>35</v>
      </c>
      <c r="S163">
        <f t="shared" si="31"/>
        <v>35</v>
      </c>
      <c r="T163">
        <f t="shared" si="31"/>
        <v>35</v>
      </c>
      <c r="U163">
        <f t="shared" si="31"/>
        <v>35</v>
      </c>
      <c r="V163">
        <f t="shared" si="31"/>
        <v>35</v>
      </c>
      <c r="W163">
        <f t="shared" si="31"/>
        <v>35</v>
      </c>
    </row>
    <row r="164" spans="1:23" x14ac:dyDescent="0.25">
      <c r="A164" t="s">
        <v>85</v>
      </c>
      <c r="B164" t="s">
        <v>5</v>
      </c>
      <c r="C164" t="s">
        <v>15</v>
      </c>
      <c r="D164" t="s">
        <v>16</v>
      </c>
      <c r="E164" t="s">
        <v>84</v>
      </c>
      <c r="F164" t="s">
        <v>95</v>
      </c>
      <c r="G164" t="s">
        <v>68</v>
      </c>
      <c r="L164" t="s">
        <v>61</v>
      </c>
      <c r="M164">
        <v>0</v>
      </c>
    </row>
    <row r="165" spans="1:23" x14ac:dyDescent="0.25">
      <c r="A165" t="s">
        <v>85</v>
      </c>
      <c r="B165" t="s">
        <v>5</v>
      </c>
      <c r="C165" t="s">
        <v>15</v>
      </c>
      <c r="D165" t="s">
        <v>16</v>
      </c>
      <c r="E165" t="s">
        <v>84</v>
      </c>
      <c r="F165" t="s">
        <v>95</v>
      </c>
      <c r="G165" t="s">
        <v>69</v>
      </c>
      <c r="L165" t="s">
        <v>21</v>
      </c>
      <c r="M165">
        <v>802139037.39999998</v>
      </c>
      <c r="N165">
        <f t="shared" ref="N165:W168" si="32">M165</f>
        <v>802139037.39999998</v>
      </c>
      <c r="O165">
        <f t="shared" si="32"/>
        <v>802139037.39999998</v>
      </c>
      <c r="P165">
        <f t="shared" si="32"/>
        <v>802139037.39999998</v>
      </c>
      <c r="Q165">
        <f t="shared" si="32"/>
        <v>802139037.39999998</v>
      </c>
      <c r="R165">
        <f t="shared" si="32"/>
        <v>802139037.39999998</v>
      </c>
      <c r="S165">
        <f t="shared" si="32"/>
        <v>802139037.39999998</v>
      </c>
      <c r="T165">
        <f t="shared" si="32"/>
        <v>802139037.39999998</v>
      </c>
      <c r="U165">
        <f t="shared" si="32"/>
        <v>802139037.39999998</v>
      </c>
      <c r="V165">
        <f t="shared" si="32"/>
        <v>802139037.39999998</v>
      </c>
      <c r="W165">
        <f t="shared" si="32"/>
        <v>802139037.39999998</v>
      </c>
    </row>
    <row r="166" spans="1:23" x14ac:dyDescent="0.25">
      <c r="A166" t="s">
        <v>85</v>
      </c>
      <c r="B166" t="s">
        <v>5</v>
      </c>
      <c r="C166" t="s">
        <v>15</v>
      </c>
      <c r="D166" t="s">
        <v>16</v>
      </c>
      <c r="E166" t="s">
        <v>84</v>
      </c>
      <c r="F166" t="s">
        <v>95</v>
      </c>
      <c r="G166" t="s">
        <v>87</v>
      </c>
      <c r="L166" t="s">
        <v>78</v>
      </c>
      <c r="M166">
        <v>118880621.378729</v>
      </c>
      <c r="N166">
        <f t="shared" si="32"/>
        <v>118880621.378729</v>
      </c>
      <c r="O166">
        <f t="shared" si="32"/>
        <v>118880621.378729</v>
      </c>
      <c r="P166">
        <f t="shared" si="32"/>
        <v>118880621.378729</v>
      </c>
      <c r="Q166">
        <f t="shared" si="32"/>
        <v>118880621.378729</v>
      </c>
      <c r="R166">
        <f t="shared" si="32"/>
        <v>118880621.378729</v>
      </c>
      <c r="S166">
        <f t="shared" si="32"/>
        <v>118880621.378729</v>
      </c>
      <c r="T166">
        <f t="shared" si="32"/>
        <v>118880621.378729</v>
      </c>
      <c r="U166">
        <f t="shared" si="32"/>
        <v>118880621.378729</v>
      </c>
      <c r="V166">
        <f t="shared" si="32"/>
        <v>118880621.378729</v>
      </c>
      <c r="W166">
        <f t="shared" si="32"/>
        <v>118880621.378729</v>
      </c>
    </row>
    <row r="167" spans="1:23" x14ac:dyDescent="0.25">
      <c r="A167" t="s">
        <v>85</v>
      </c>
      <c r="B167" t="s">
        <v>5</v>
      </c>
      <c r="C167" t="s">
        <v>15</v>
      </c>
      <c r="D167" t="s">
        <v>16</v>
      </c>
      <c r="E167" t="s">
        <v>84</v>
      </c>
      <c r="F167" t="s">
        <v>95</v>
      </c>
      <c r="G167" t="s">
        <v>77</v>
      </c>
      <c r="L167" t="s">
        <v>78</v>
      </c>
      <c r="M167">
        <v>4692656.1070550904</v>
      </c>
      <c r="N167">
        <f t="shared" si="32"/>
        <v>4692656.1070550904</v>
      </c>
      <c r="O167">
        <f t="shared" si="32"/>
        <v>4692656.1070550904</v>
      </c>
      <c r="P167">
        <f t="shared" si="32"/>
        <v>4692656.1070550904</v>
      </c>
      <c r="Q167">
        <f t="shared" si="32"/>
        <v>4692656.1070550904</v>
      </c>
      <c r="R167">
        <f t="shared" si="32"/>
        <v>4692656.1070550904</v>
      </c>
      <c r="S167">
        <f t="shared" si="32"/>
        <v>4692656.1070550904</v>
      </c>
      <c r="T167">
        <f t="shared" si="32"/>
        <v>4692656.1070550904</v>
      </c>
      <c r="U167">
        <f t="shared" si="32"/>
        <v>4692656.1070550904</v>
      </c>
      <c r="V167">
        <f t="shared" si="32"/>
        <v>4692656.1070550904</v>
      </c>
      <c r="W167">
        <f t="shared" si="32"/>
        <v>4692656.1070550904</v>
      </c>
    </row>
    <row r="168" spans="1:23" x14ac:dyDescent="0.25">
      <c r="A168" t="s">
        <v>85</v>
      </c>
      <c r="B168" t="s">
        <v>5</v>
      </c>
      <c r="C168" t="s">
        <v>15</v>
      </c>
      <c r="D168" t="s">
        <v>16</v>
      </c>
      <c r="E168" t="s">
        <v>84</v>
      </c>
      <c r="F168" t="s">
        <v>95</v>
      </c>
      <c r="G168" t="s">
        <v>17</v>
      </c>
      <c r="J168" t="s">
        <v>24</v>
      </c>
      <c r="L168" t="s">
        <v>88</v>
      </c>
      <c r="M168">
        <v>4.0143240844653702E-4</v>
      </c>
      <c r="N168">
        <f t="shared" si="32"/>
        <v>4.0143240844653702E-4</v>
      </c>
      <c r="O168">
        <f t="shared" si="32"/>
        <v>4.0143240844653702E-4</v>
      </c>
      <c r="P168">
        <f t="shared" si="32"/>
        <v>4.0143240844653702E-4</v>
      </c>
      <c r="Q168">
        <f t="shared" si="32"/>
        <v>4.0143240844653702E-4</v>
      </c>
      <c r="R168">
        <f t="shared" si="32"/>
        <v>4.0143240844653702E-4</v>
      </c>
      <c r="S168">
        <f t="shared" si="32"/>
        <v>4.0143240844653702E-4</v>
      </c>
      <c r="T168">
        <f t="shared" si="32"/>
        <v>4.0143240844653702E-4</v>
      </c>
      <c r="U168">
        <f t="shared" si="32"/>
        <v>4.0143240844653702E-4</v>
      </c>
      <c r="V168">
        <f t="shared" si="32"/>
        <v>4.0143240844653702E-4</v>
      </c>
      <c r="W168">
        <f t="shared" si="32"/>
        <v>4.0143240844653702E-4</v>
      </c>
    </row>
    <row r="169" spans="1:23" x14ac:dyDescent="0.25">
      <c r="A169" t="s">
        <v>54</v>
      </c>
      <c r="B169" t="s">
        <v>5</v>
      </c>
      <c r="C169" t="s">
        <v>15</v>
      </c>
      <c r="D169" t="s">
        <v>16</v>
      </c>
      <c r="E169" t="s">
        <v>96</v>
      </c>
      <c r="G169" t="s">
        <v>20</v>
      </c>
      <c r="L169" t="s">
        <v>21</v>
      </c>
    </row>
    <row r="170" spans="1:23" x14ac:dyDescent="0.25">
      <c r="A170" t="s">
        <v>54</v>
      </c>
      <c r="B170" t="s">
        <v>5</v>
      </c>
      <c r="C170" t="s">
        <v>15</v>
      </c>
      <c r="D170" t="s">
        <v>16</v>
      </c>
      <c r="E170" t="s">
        <v>96</v>
      </c>
      <c r="G170" t="s">
        <v>22</v>
      </c>
      <c r="H170" t="s">
        <v>59</v>
      </c>
    </row>
    <row r="171" spans="1:23" x14ac:dyDescent="0.25">
      <c r="A171" t="s">
        <v>54</v>
      </c>
      <c r="B171" t="s">
        <v>5</v>
      </c>
      <c r="C171" t="s">
        <v>15</v>
      </c>
      <c r="D171" t="s">
        <v>16</v>
      </c>
      <c r="E171" t="s">
        <v>96</v>
      </c>
      <c r="G171" t="s">
        <v>60</v>
      </c>
      <c r="L171" t="s">
        <v>61</v>
      </c>
      <c r="M171">
        <v>0.125</v>
      </c>
      <c r="N171">
        <f t="shared" ref="N171:W172" si="33">M171</f>
        <v>0.125</v>
      </c>
      <c r="O171">
        <f t="shared" si="33"/>
        <v>0.125</v>
      </c>
      <c r="P171">
        <f t="shared" si="33"/>
        <v>0.125</v>
      </c>
      <c r="Q171">
        <f t="shared" si="33"/>
        <v>0.125</v>
      </c>
      <c r="R171">
        <f t="shared" si="33"/>
        <v>0.125</v>
      </c>
      <c r="S171">
        <f t="shared" si="33"/>
        <v>0.125</v>
      </c>
      <c r="T171">
        <f t="shared" si="33"/>
        <v>0.125</v>
      </c>
      <c r="U171">
        <f t="shared" si="33"/>
        <v>0.125</v>
      </c>
      <c r="V171">
        <f t="shared" si="33"/>
        <v>0.125</v>
      </c>
      <c r="W171">
        <f t="shared" si="33"/>
        <v>0.125</v>
      </c>
    </row>
    <row r="172" spans="1:23" x14ac:dyDescent="0.25">
      <c r="A172" t="s">
        <v>54</v>
      </c>
      <c r="B172" t="s">
        <v>5</v>
      </c>
      <c r="C172" t="s">
        <v>15</v>
      </c>
      <c r="D172" t="s">
        <v>16</v>
      </c>
      <c r="E172" t="s">
        <v>96</v>
      </c>
      <c r="G172" t="s">
        <v>62</v>
      </c>
      <c r="M172">
        <v>10</v>
      </c>
      <c r="N172">
        <f t="shared" si="33"/>
        <v>10</v>
      </c>
      <c r="O172">
        <f t="shared" si="33"/>
        <v>10</v>
      </c>
      <c r="P172">
        <f t="shared" si="33"/>
        <v>10</v>
      </c>
      <c r="Q172">
        <f t="shared" si="33"/>
        <v>10</v>
      </c>
      <c r="R172">
        <f t="shared" si="33"/>
        <v>10</v>
      </c>
      <c r="S172">
        <f t="shared" si="33"/>
        <v>10</v>
      </c>
      <c r="T172">
        <f t="shared" si="33"/>
        <v>10</v>
      </c>
      <c r="U172">
        <f t="shared" si="33"/>
        <v>10</v>
      </c>
      <c r="V172">
        <f t="shared" si="33"/>
        <v>10</v>
      </c>
      <c r="W172">
        <f t="shared" si="33"/>
        <v>10</v>
      </c>
    </row>
    <row r="173" spans="1:23" x14ac:dyDescent="0.25">
      <c r="A173" t="s">
        <v>54</v>
      </c>
      <c r="B173" t="s">
        <v>5</v>
      </c>
      <c r="C173" t="s">
        <v>15</v>
      </c>
      <c r="D173" t="s">
        <v>16</v>
      </c>
      <c r="E173" t="s">
        <v>96</v>
      </c>
      <c r="F173" t="s">
        <v>97</v>
      </c>
      <c r="G173" t="s">
        <v>6</v>
      </c>
    </row>
    <row r="174" spans="1:23" x14ac:dyDescent="0.25">
      <c r="A174" t="s">
        <v>54</v>
      </c>
      <c r="B174" t="s">
        <v>5</v>
      </c>
      <c r="C174" t="s">
        <v>15</v>
      </c>
      <c r="D174" t="s">
        <v>16</v>
      </c>
      <c r="E174" t="s">
        <v>96</v>
      </c>
      <c r="F174" t="s">
        <v>97</v>
      </c>
      <c r="G174" t="s">
        <v>63</v>
      </c>
      <c r="L174" t="s">
        <v>64</v>
      </c>
      <c r="M174">
        <v>1950</v>
      </c>
      <c r="N174">
        <f t="shared" ref="N174:W176" si="34">M174</f>
        <v>1950</v>
      </c>
      <c r="O174">
        <f t="shared" si="34"/>
        <v>1950</v>
      </c>
      <c r="P174">
        <f t="shared" si="34"/>
        <v>1950</v>
      </c>
      <c r="Q174">
        <f t="shared" si="34"/>
        <v>1950</v>
      </c>
      <c r="R174">
        <f t="shared" si="34"/>
        <v>1950</v>
      </c>
      <c r="S174">
        <f t="shared" si="34"/>
        <v>1950</v>
      </c>
      <c r="T174">
        <f t="shared" si="34"/>
        <v>1950</v>
      </c>
      <c r="U174">
        <f t="shared" si="34"/>
        <v>1950</v>
      </c>
      <c r="V174">
        <f t="shared" si="34"/>
        <v>1950</v>
      </c>
      <c r="W174">
        <f t="shared" si="34"/>
        <v>1950</v>
      </c>
    </row>
    <row r="175" spans="1:23" x14ac:dyDescent="0.25">
      <c r="A175" t="s">
        <v>54</v>
      </c>
      <c r="B175" t="s">
        <v>5</v>
      </c>
      <c r="C175" t="s">
        <v>15</v>
      </c>
      <c r="D175" t="s">
        <v>16</v>
      </c>
      <c r="E175" t="s">
        <v>96</v>
      </c>
      <c r="F175" t="s">
        <v>97</v>
      </c>
      <c r="G175" t="s">
        <v>65</v>
      </c>
      <c r="L175" t="s">
        <v>64</v>
      </c>
      <c r="M175">
        <v>2101</v>
      </c>
      <c r="N175">
        <f t="shared" si="34"/>
        <v>2101</v>
      </c>
      <c r="O175">
        <f t="shared" si="34"/>
        <v>2101</v>
      </c>
      <c r="P175">
        <f t="shared" si="34"/>
        <v>2101</v>
      </c>
      <c r="Q175">
        <f t="shared" si="34"/>
        <v>2101</v>
      </c>
      <c r="R175">
        <f t="shared" si="34"/>
        <v>2101</v>
      </c>
      <c r="S175">
        <f t="shared" si="34"/>
        <v>2101</v>
      </c>
      <c r="T175">
        <f t="shared" si="34"/>
        <v>2101</v>
      </c>
      <c r="U175">
        <f t="shared" si="34"/>
        <v>2101</v>
      </c>
      <c r="V175">
        <f t="shared" si="34"/>
        <v>2101</v>
      </c>
      <c r="W175">
        <f t="shared" si="34"/>
        <v>2101</v>
      </c>
    </row>
    <row r="176" spans="1:23" x14ac:dyDescent="0.25">
      <c r="A176" t="s">
        <v>54</v>
      </c>
      <c r="B176" t="s">
        <v>5</v>
      </c>
      <c r="C176" t="s">
        <v>15</v>
      </c>
      <c r="D176" t="s">
        <v>16</v>
      </c>
      <c r="E176" t="s">
        <v>96</v>
      </c>
      <c r="F176" t="s">
        <v>97</v>
      </c>
      <c r="G176" t="s">
        <v>66</v>
      </c>
      <c r="L176" t="s">
        <v>67</v>
      </c>
      <c r="M176">
        <v>50</v>
      </c>
      <c r="N176">
        <f t="shared" si="34"/>
        <v>50</v>
      </c>
      <c r="O176">
        <f t="shared" si="34"/>
        <v>50</v>
      </c>
      <c r="P176">
        <f t="shared" si="34"/>
        <v>50</v>
      </c>
      <c r="Q176">
        <f t="shared" si="34"/>
        <v>50</v>
      </c>
      <c r="R176">
        <f t="shared" si="34"/>
        <v>50</v>
      </c>
      <c r="S176">
        <f t="shared" si="34"/>
        <v>50</v>
      </c>
      <c r="T176">
        <f t="shared" si="34"/>
        <v>50</v>
      </c>
      <c r="U176">
        <f t="shared" si="34"/>
        <v>50</v>
      </c>
      <c r="V176">
        <f t="shared" si="34"/>
        <v>50</v>
      </c>
      <c r="W176">
        <f t="shared" si="34"/>
        <v>50</v>
      </c>
    </row>
    <row r="177" spans="1:23" x14ac:dyDescent="0.25">
      <c r="A177" t="s">
        <v>54</v>
      </c>
      <c r="B177" t="s">
        <v>5</v>
      </c>
      <c r="C177" t="s">
        <v>15</v>
      </c>
      <c r="D177" t="s">
        <v>16</v>
      </c>
      <c r="E177" t="s">
        <v>96</v>
      </c>
      <c r="F177" t="s">
        <v>97</v>
      </c>
      <c r="G177" t="s">
        <v>68</v>
      </c>
      <c r="L177" t="s">
        <v>61</v>
      </c>
      <c r="M177">
        <v>0.91200000000000003</v>
      </c>
    </row>
    <row r="178" spans="1:23" x14ac:dyDescent="0.25">
      <c r="A178" t="s">
        <v>54</v>
      </c>
      <c r="B178" t="s">
        <v>5</v>
      </c>
      <c r="C178" t="s">
        <v>15</v>
      </c>
      <c r="D178" t="s">
        <v>16</v>
      </c>
      <c r="E178" t="s">
        <v>96</v>
      </c>
      <c r="F178" t="s">
        <v>97</v>
      </c>
      <c r="G178" t="s">
        <v>69</v>
      </c>
      <c r="L178" t="s">
        <v>21</v>
      </c>
      <c r="M178">
        <v>1</v>
      </c>
      <c r="N178">
        <f t="shared" ref="N178:W179" si="35">M178</f>
        <v>1</v>
      </c>
      <c r="O178">
        <f t="shared" si="35"/>
        <v>1</v>
      </c>
      <c r="P178">
        <f t="shared" si="35"/>
        <v>1</v>
      </c>
      <c r="Q178">
        <f t="shared" si="35"/>
        <v>1</v>
      </c>
      <c r="R178">
        <f t="shared" si="35"/>
        <v>1</v>
      </c>
      <c r="S178">
        <f t="shared" si="35"/>
        <v>1</v>
      </c>
      <c r="T178">
        <f t="shared" si="35"/>
        <v>1</v>
      </c>
      <c r="U178">
        <f t="shared" si="35"/>
        <v>1</v>
      </c>
      <c r="V178">
        <f t="shared" si="35"/>
        <v>1</v>
      </c>
      <c r="W178">
        <f t="shared" si="35"/>
        <v>1</v>
      </c>
    </row>
    <row r="179" spans="1:23" x14ac:dyDescent="0.25">
      <c r="A179" t="s">
        <v>54</v>
      </c>
      <c r="B179" t="s">
        <v>5</v>
      </c>
      <c r="C179" t="s">
        <v>15</v>
      </c>
      <c r="D179" t="s">
        <v>16</v>
      </c>
      <c r="E179" t="s">
        <v>96</v>
      </c>
      <c r="F179" t="s">
        <v>97</v>
      </c>
      <c r="G179" t="s">
        <v>17</v>
      </c>
      <c r="J179" t="s">
        <v>39</v>
      </c>
      <c r="L179" t="s">
        <v>88</v>
      </c>
      <c r="M179">
        <v>3.448394E-3</v>
      </c>
      <c r="N179">
        <f t="shared" si="35"/>
        <v>3.448394E-3</v>
      </c>
      <c r="O179">
        <f t="shared" si="35"/>
        <v>3.448394E-3</v>
      </c>
      <c r="P179">
        <f t="shared" si="35"/>
        <v>3.448394E-3</v>
      </c>
      <c r="Q179">
        <f t="shared" si="35"/>
        <v>3.448394E-3</v>
      </c>
      <c r="R179">
        <f t="shared" si="35"/>
        <v>3.448394E-3</v>
      </c>
      <c r="S179">
        <f t="shared" si="35"/>
        <v>3.448394E-3</v>
      </c>
      <c r="T179">
        <f t="shared" si="35"/>
        <v>3.448394E-3</v>
      </c>
      <c r="U179">
        <f t="shared" si="35"/>
        <v>3.448394E-3</v>
      </c>
      <c r="V179">
        <f t="shared" si="35"/>
        <v>3.448394E-3</v>
      </c>
      <c r="W179">
        <f t="shared" si="35"/>
        <v>3.448394E-3</v>
      </c>
    </row>
    <row r="180" spans="1:23" x14ac:dyDescent="0.25">
      <c r="A180" t="s">
        <v>54</v>
      </c>
      <c r="B180" t="s">
        <v>5</v>
      </c>
      <c r="C180" t="s">
        <v>15</v>
      </c>
      <c r="D180" t="s">
        <v>16</v>
      </c>
      <c r="E180" t="s">
        <v>96</v>
      </c>
      <c r="F180" t="s">
        <v>98</v>
      </c>
      <c r="G180" t="s">
        <v>6</v>
      </c>
    </row>
    <row r="181" spans="1:23" x14ac:dyDescent="0.25">
      <c r="A181" t="s">
        <v>54</v>
      </c>
      <c r="B181" t="s">
        <v>5</v>
      </c>
      <c r="C181" t="s">
        <v>15</v>
      </c>
      <c r="D181" t="s">
        <v>16</v>
      </c>
      <c r="E181" t="s">
        <v>96</v>
      </c>
      <c r="F181" t="s">
        <v>98</v>
      </c>
      <c r="G181" t="s">
        <v>63</v>
      </c>
      <c r="L181" t="s">
        <v>64</v>
      </c>
      <c r="M181">
        <v>1950</v>
      </c>
      <c r="N181">
        <f t="shared" ref="N181:W183" si="36">M181</f>
        <v>1950</v>
      </c>
      <c r="O181">
        <f t="shared" si="36"/>
        <v>1950</v>
      </c>
      <c r="P181">
        <f t="shared" si="36"/>
        <v>1950</v>
      </c>
      <c r="Q181">
        <f t="shared" si="36"/>
        <v>1950</v>
      </c>
      <c r="R181">
        <f t="shared" si="36"/>
        <v>1950</v>
      </c>
      <c r="S181">
        <f t="shared" si="36"/>
        <v>1950</v>
      </c>
      <c r="T181">
        <f t="shared" si="36"/>
        <v>1950</v>
      </c>
      <c r="U181">
        <f t="shared" si="36"/>
        <v>1950</v>
      </c>
      <c r="V181">
        <f t="shared" si="36"/>
        <v>1950</v>
      </c>
      <c r="W181">
        <f t="shared" si="36"/>
        <v>1950</v>
      </c>
    </row>
    <row r="182" spans="1:23" x14ac:dyDescent="0.25">
      <c r="A182" t="s">
        <v>54</v>
      </c>
      <c r="B182" t="s">
        <v>5</v>
      </c>
      <c r="C182" t="s">
        <v>15</v>
      </c>
      <c r="D182" t="s">
        <v>16</v>
      </c>
      <c r="E182" t="s">
        <v>96</v>
      </c>
      <c r="F182" t="s">
        <v>98</v>
      </c>
      <c r="G182" t="s">
        <v>65</v>
      </c>
      <c r="L182" t="s">
        <v>64</v>
      </c>
      <c r="M182">
        <v>2101</v>
      </c>
      <c r="N182">
        <f t="shared" si="36"/>
        <v>2101</v>
      </c>
      <c r="O182">
        <f t="shared" si="36"/>
        <v>2101</v>
      </c>
      <c r="P182">
        <f t="shared" si="36"/>
        <v>2101</v>
      </c>
      <c r="Q182">
        <f t="shared" si="36"/>
        <v>2101</v>
      </c>
      <c r="R182">
        <f t="shared" si="36"/>
        <v>2101</v>
      </c>
      <c r="S182">
        <f t="shared" si="36"/>
        <v>2101</v>
      </c>
      <c r="T182">
        <f t="shared" si="36"/>
        <v>2101</v>
      </c>
      <c r="U182">
        <f t="shared" si="36"/>
        <v>2101</v>
      </c>
      <c r="V182">
        <f t="shared" si="36"/>
        <v>2101</v>
      </c>
      <c r="W182">
        <f t="shared" si="36"/>
        <v>2101</v>
      </c>
    </row>
    <row r="183" spans="1:23" x14ac:dyDescent="0.25">
      <c r="A183" t="s">
        <v>54</v>
      </c>
      <c r="B183" t="s">
        <v>5</v>
      </c>
      <c r="C183" t="s">
        <v>15</v>
      </c>
      <c r="D183" t="s">
        <v>16</v>
      </c>
      <c r="E183" t="s">
        <v>96</v>
      </c>
      <c r="F183" t="s">
        <v>98</v>
      </c>
      <c r="G183" t="s">
        <v>66</v>
      </c>
      <c r="L183" t="s">
        <v>67</v>
      </c>
      <c r="M183">
        <v>50</v>
      </c>
      <c r="N183">
        <f t="shared" si="36"/>
        <v>50</v>
      </c>
      <c r="O183">
        <f t="shared" si="36"/>
        <v>50</v>
      </c>
      <c r="P183">
        <f t="shared" si="36"/>
        <v>50</v>
      </c>
      <c r="Q183">
        <f t="shared" si="36"/>
        <v>50</v>
      </c>
      <c r="R183">
        <f t="shared" si="36"/>
        <v>50</v>
      </c>
      <c r="S183">
        <f t="shared" si="36"/>
        <v>50</v>
      </c>
      <c r="T183">
        <f t="shared" si="36"/>
        <v>50</v>
      </c>
      <c r="U183">
        <f t="shared" si="36"/>
        <v>50</v>
      </c>
      <c r="V183">
        <f t="shared" si="36"/>
        <v>50</v>
      </c>
      <c r="W183">
        <f t="shared" si="36"/>
        <v>50</v>
      </c>
    </row>
    <row r="184" spans="1:23" x14ac:dyDescent="0.25">
      <c r="A184" t="s">
        <v>54</v>
      </c>
      <c r="B184" t="s">
        <v>5</v>
      </c>
      <c r="C184" t="s">
        <v>15</v>
      </c>
      <c r="D184" t="s">
        <v>16</v>
      </c>
      <c r="E184" t="s">
        <v>96</v>
      </c>
      <c r="F184" t="s">
        <v>98</v>
      </c>
      <c r="G184" t="s">
        <v>68</v>
      </c>
      <c r="L184" t="s">
        <v>61</v>
      </c>
      <c r="M184">
        <v>8.7999999999999995E-2</v>
      </c>
    </row>
    <row r="185" spans="1:23" x14ac:dyDescent="0.25">
      <c r="A185" t="s">
        <v>54</v>
      </c>
      <c r="B185" t="s">
        <v>5</v>
      </c>
      <c r="C185" t="s">
        <v>15</v>
      </c>
      <c r="D185" t="s">
        <v>16</v>
      </c>
      <c r="E185" t="s">
        <v>96</v>
      </c>
      <c r="F185" t="s">
        <v>98</v>
      </c>
      <c r="G185" t="s">
        <v>69</v>
      </c>
      <c r="L185" t="s">
        <v>21</v>
      </c>
      <c r="M185">
        <v>1</v>
      </c>
      <c r="N185">
        <f t="shared" ref="N185:W186" si="37">M185</f>
        <v>1</v>
      </c>
      <c r="O185">
        <f t="shared" si="37"/>
        <v>1</v>
      </c>
      <c r="P185">
        <f t="shared" si="37"/>
        <v>1</v>
      </c>
      <c r="Q185">
        <f t="shared" si="37"/>
        <v>1</v>
      </c>
      <c r="R185">
        <f t="shared" si="37"/>
        <v>1</v>
      </c>
      <c r="S185">
        <f t="shared" si="37"/>
        <v>1</v>
      </c>
      <c r="T185">
        <f t="shared" si="37"/>
        <v>1</v>
      </c>
      <c r="U185">
        <f t="shared" si="37"/>
        <v>1</v>
      </c>
      <c r="V185">
        <f t="shared" si="37"/>
        <v>1</v>
      </c>
      <c r="W185">
        <f t="shared" si="37"/>
        <v>1</v>
      </c>
    </row>
    <row r="186" spans="1:23" x14ac:dyDescent="0.25">
      <c r="A186" t="s">
        <v>54</v>
      </c>
      <c r="B186" t="s">
        <v>5</v>
      </c>
      <c r="C186" t="s">
        <v>15</v>
      </c>
      <c r="D186" t="s">
        <v>16</v>
      </c>
      <c r="E186" t="s">
        <v>96</v>
      </c>
      <c r="F186" t="s">
        <v>98</v>
      </c>
      <c r="G186" t="s">
        <v>17</v>
      </c>
      <c r="J186" t="s">
        <v>39</v>
      </c>
      <c r="L186" t="s">
        <v>88</v>
      </c>
      <c r="M186">
        <v>3.448394E-3</v>
      </c>
      <c r="N186">
        <f t="shared" si="37"/>
        <v>3.448394E-3</v>
      </c>
      <c r="O186">
        <f t="shared" si="37"/>
        <v>3.448394E-3</v>
      </c>
      <c r="P186">
        <f t="shared" si="37"/>
        <v>3.448394E-3</v>
      </c>
      <c r="Q186">
        <f t="shared" si="37"/>
        <v>3.448394E-3</v>
      </c>
      <c r="R186">
        <f t="shared" si="37"/>
        <v>3.448394E-3</v>
      </c>
      <c r="S186">
        <f t="shared" si="37"/>
        <v>3.448394E-3</v>
      </c>
      <c r="T186">
        <f t="shared" si="37"/>
        <v>3.448394E-3</v>
      </c>
      <c r="U186">
        <f t="shared" si="37"/>
        <v>3.448394E-3</v>
      </c>
      <c r="V186">
        <f t="shared" si="37"/>
        <v>3.448394E-3</v>
      </c>
      <c r="W186">
        <f t="shared" si="37"/>
        <v>3.448394E-3</v>
      </c>
    </row>
    <row r="187" spans="1:23" x14ac:dyDescent="0.25">
      <c r="A187" t="s">
        <v>49</v>
      </c>
      <c r="B187" t="s">
        <v>5</v>
      </c>
      <c r="C187" t="s">
        <v>15</v>
      </c>
      <c r="D187" t="s">
        <v>16</v>
      </c>
      <c r="E187" t="s">
        <v>99</v>
      </c>
      <c r="G187" t="s">
        <v>20</v>
      </c>
      <c r="L187" t="s">
        <v>21</v>
      </c>
    </row>
    <row r="188" spans="1:23" x14ac:dyDescent="0.25">
      <c r="A188" t="s">
        <v>49</v>
      </c>
      <c r="B188" t="s">
        <v>5</v>
      </c>
      <c r="C188" t="s">
        <v>15</v>
      </c>
      <c r="D188" t="s">
        <v>16</v>
      </c>
      <c r="E188" t="s">
        <v>99</v>
      </c>
      <c r="G188" t="s">
        <v>22</v>
      </c>
      <c r="H188" t="s">
        <v>59</v>
      </c>
    </row>
    <row r="189" spans="1:23" x14ac:dyDescent="0.25">
      <c r="A189" t="s">
        <v>49</v>
      </c>
      <c r="B189" t="s">
        <v>5</v>
      </c>
      <c r="C189" t="s">
        <v>15</v>
      </c>
      <c r="D189" t="s">
        <v>16</v>
      </c>
      <c r="E189" t="s">
        <v>99</v>
      </c>
      <c r="G189" t="s">
        <v>60</v>
      </c>
      <c r="L189" t="s">
        <v>61</v>
      </c>
      <c r="M189">
        <v>0.3</v>
      </c>
      <c r="N189">
        <f t="shared" ref="N189:W191" si="38">M189</f>
        <v>0.3</v>
      </c>
      <c r="O189">
        <f t="shared" si="38"/>
        <v>0.3</v>
      </c>
      <c r="P189">
        <f t="shared" si="38"/>
        <v>0.3</v>
      </c>
      <c r="Q189">
        <f t="shared" si="38"/>
        <v>0.3</v>
      </c>
      <c r="R189">
        <f t="shared" si="38"/>
        <v>0.3</v>
      </c>
      <c r="S189">
        <f t="shared" si="38"/>
        <v>0.3</v>
      </c>
      <c r="T189">
        <f t="shared" si="38"/>
        <v>0.3</v>
      </c>
      <c r="U189">
        <f t="shared" si="38"/>
        <v>0.3</v>
      </c>
      <c r="V189">
        <f t="shared" si="38"/>
        <v>0.3</v>
      </c>
      <c r="W189">
        <f t="shared" si="38"/>
        <v>0.3</v>
      </c>
    </row>
    <row r="190" spans="1:23" x14ac:dyDescent="0.25">
      <c r="A190" t="s">
        <v>49</v>
      </c>
      <c r="B190" t="s">
        <v>5</v>
      </c>
      <c r="C190" t="s">
        <v>15</v>
      </c>
      <c r="D190" t="s">
        <v>16</v>
      </c>
      <c r="E190" t="s">
        <v>99</v>
      </c>
      <c r="G190" t="s">
        <v>100</v>
      </c>
      <c r="L190" t="s">
        <v>61</v>
      </c>
      <c r="M190">
        <v>0.3</v>
      </c>
      <c r="N190">
        <f t="shared" si="38"/>
        <v>0.3</v>
      </c>
      <c r="O190">
        <f t="shared" si="38"/>
        <v>0.3</v>
      </c>
      <c r="P190">
        <f t="shared" si="38"/>
        <v>0.3</v>
      </c>
      <c r="Q190">
        <f t="shared" si="38"/>
        <v>0.3</v>
      </c>
      <c r="R190">
        <f t="shared" si="38"/>
        <v>0.3</v>
      </c>
      <c r="S190">
        <f t="shared" si="38"/>
        <v>0.3</v>
      </c>
      <c r="T190">
        <f t="shared" si="38"/>
        <v>0.3</v>
      </c>
      <c r="U190">
        <f t="shared" si="38"/>
        <v>0.3</v>
      </c>
      <c r="V190">
        <f t="shared" si="38"/>
        <v>0.3</v>
      </c>
      <c r="W190">
        <f t="shared" si="38"/>
        <v>0.3</v>
      </c>
    </row>
    <row r="191" spans="1:23" x14ac:dyDescent="0.25">
      <c r="A191" t="s">
        <v>49</v>
      </c>
      <c r="B191" t="s">
        <v>5</v>
      </c>
      <c r="C191" t="s">
        <v>15</v>
      </c>
      <c r="D191" t="s">
        <v>16</v>
      </c>
      <c r="E191" t="s">
        <v>99</v>
      </c>
      <c r="G191" t="s">
        <v>62</v>
      </c>
      <c r="M191">
        <v>15</v>
      </c>
      <c r="N191">
        <f t="shared" si="38"/>
        <v>15</v>
      </c>
      <c r="O191">
        <f t="shared" si="38"/>
        <v>15</v>
      </c>
      <c r="P191">
        <f t="shared" si="38"/>
        <v>15</v>
      </c>
      <c r="Q191">
        <f t="shared" si="38"/>
        <v>15</v>
      </c>
      <c r="R191">
        <f t="shared" si="38"/>
        <v>15</v>
      </c>
      <c r="S191">
        <f t="shared" si="38"/>
        <v>15</v>
      </c>
      <c r="T191">
        <f t="shared" si="38"/>
        <v>15</v>
      </c>
      <c r="U191">
        <f t="shared" si="38"/>
        <v>15</v>
      </c>
      <c r="V191">
        <f t="shared" si="38"/>
        <v>15</v>
      </c>
      <c r="W191">
        <f t="shared" si="38"/>
        <v>15</v>
      </c>
    </row>
    <row r="192" spans="1:23" x14ac:dyDescent="0.25">
      <c r="A192" t="s">
        <v>49</v>
      </c>
      <c r="B192" t="s">
        <v>5</v>
      </c>
      <c r="C192" t="s">
        <v>15</v>
      </c>
      <c r="D192" t="s">
        <v>16</v>
      </c>
      <c r="E192" t="s">
        <v>99</v>
      </c>
      <c r="F192" t="s">
        <v>101</v>
      </c>
      <c r="G192" t="s">
        <v>6</v>
      </c>
    </row>
    <row r="193" spans="1:23" x14ac:dyDescent="0.25">
      <c r="A193" t="s">
        <v>49</v>
      </c>
      <c r="B193" t="s">
        <v>5</v>
      </c>
      <c r="C193" t="s">
        <v>15</v>
      </c>
      <c r="D193" t="s">
        <v>16</v>
      </c>
      <c r="E193" t="s">
        <v>99</v>
      </c>
      <c r="F193" t="s">
        <v>101</v>
      </c>
      <c r="G193" t="s">
        <v>63</v>
      </c>
      <c r="L193" t="s">
        <v>64</v>
      </c>
      <c r="M193">
        <v>1990</v>
      </c>
      <c r="N193">
        <f t="shared" ref="N193:W195" si="39">M193</f>
        <v>1990</v>
      </c>
      <c r="O193">
        <f t="shared" si="39"/>
        <v>1990</v>
      </c>
      <c r="P193">
        <f t="shared" si="39"/>
        <v>1990</v>
      </c>
      <c r="Q193">
        <f t="shared" si="39"/>
        <v>1990</v>
      </c>
      <c r="R193">
        <f t="shared" si="39"/>
        <v>1990</v>
      </c>
      <c r="S193">
        <f t="shared" si="39"/>
        <v>1990</v>
      </c>
      <c r="T193">
        <f t="shared" si="39"/>
        <v>1990</v>
      </c>
      <c r="U193">
        <f t="shared" si="39"/>
        <v>1990</v>
      </c>
      <c r="V193">
        <f t="shared" si="39"/>
        <v>1990</v>
      </c>
      <c r="W193">
        <f t="shared" si="39"/>
        <v>1990</v>
      </c>
    </row>
    <row r="194" spans="1:23" x14ac:dyDescent="0.25">
      <c r="A194" t="s">
        <v>49</v>
      </c>
      <c r="B194" t="s">
        <v>5</v>
      </c>
      <c r="C194" t="s">
        <v>15</v>
      </c>
      <c r="D194" t="s">
        <v>16</v>
      </c>
      <c r="E194" t="s">
        <v>99</v>
      </c>
      <c r="F194" t="s">
        <v>101</v>
      </c>
      <c r="G194" t="s">
        <v>65</v>
      </c>
      <c r="L194" t="s">
        <v>64</v>
      </c>
      <c r="M194">
        <v>2101</v>
      </c>
      <c r="N194">
        <f t="shared" si="39"/>
        <v>2101</v>
      </c>
      <c r="O194">
        <f t="shared" si="39"/>
        <v>2101</v>
      </c>
      <c r="P194">
        <f t="shared" si="39"/>
        <v>2101</v>
      </c>
      <c r="Q194">
        <f t="shared" si="39"/>
        <v>2101</v>
      </c>
      <c r="R194">
        <f t="shared" si="39"/>
        <v>2101</v>
      </c>
      <c r="S194">
        <f t="shared" si="39"/>
        <v>2101</v>
      </c>
      <c r="T194">
        <f t="shared" si="39"/>
        <v>2101</v>
      </c>
      <c r="U194">
        <f t="shared" si="39"/>
        <v>2101</v>
      </c>
      <c r="V194">
        <f t="shared" si="39"/>
        <v>2101</v>
      </c>
      <c r="W194">
        <f t="shared" si="39"/>
        <v>2101</v>
      </c>
    </row>
    <row r="195" spans="1:23" x14ac:dyDescent="0.25">
      <c r="A195" t="s">
        <v>49</v>
      </c>
      <c r="B195" t="s">
        <v>5</v>
      </c>
      <c r="C195" t="s">
        <v>15</v>
      </c>
      <c r="D195" t="s">
        <v>16</v>
      </c>
      <c r="E195" t="s">
        <v>99</v>
      </c>
      <c r="F195" t="s">
        <v>101</v>
      </c>
      <c r="G195" t="s">
        <v>66</v>
      </c>
      <c r="L195" t="s">
        <v>67</v>
      </c>
      <c r="M195">
        <v>16</v>
      </c>
      <c r="N195">
        <f t="shared" si="39"/>
        <v>16</v>
      </c>
      <c r="O195">
        <f t="shared" si="39"/>
        <v>16</v>
      </c>
      <c r="P195">
        <f t="shared" si="39"/>
        <v>16</v>
      </c>
      <c r="Q195">
        <f t="shared" si="39"/>
        <v>16</v>
      </c>
      <c r="R195">
        <f t="shared" si="39"/>
        <v>16</v>
      </c>
      <c r="S195">
        <f t="shared" si="39"/>
        <v>16</v>
      </c>
      <c r="T195">
        <f t="shared" si="39"/>
        <v>16</v>
      </c>
      <c r="U195">
        <f t="shared" si="39"/>
        <v>16</v>
      </c>
      <c r="V195">
        <f t="shared" si="39"/>
        <v>16</v>
      </c>
      <c r="W195">
        <f t="shared" si="39"/>
        <v>16</v>
      </c>
    </row>
    <row r="196" spans="1:23" x14ac:dyDescent="0.25">
      <c r="A196" t="s">
        <v>49</v>
      </c>
      <c r="B196" t="s">
        <v>5</v>
      </c>
      <c r="C196" t="s">
        <v>15</v>
      </c>
      <c r="D196" t="s">
        <v>16</v>
      </c>
      <c r="E196" t="s">
        <v>99</v>
      </c>
      <c r="F196" t="s">
        <v>101</v>
      </c>
      <c r="G196" t="s">
        <v>68</v>
      </c>
      <c r="L196" t="s">
        <v>61</v>
      </c>
      <c r="M196">
        <v>1</v>
      </c>
    </row>
    <row r="197" spans="1:23" x14ac:dyDescent="0.25">
      <c r="A197" t="s">
        <v>49</v>
      </c>
      <c r="B197" t="s">
        <v>5</v>
      </c>
      <c r="C197" t="s">
        <v>15</v>
      </c>
      <c r="D197" t="s">
        <v>16</v>
      </c>
      <c r="E197" t="s">
        <v>99</v>
      </c>
      <c r="F197" t="s">
        <v>101</v>
      </c>
      <c r="G197" t="s">
        <v>69</v>
      </c>
      <c r="L197" t="s">
        <v>21</v>
      </c>
      <c r="M197">
        <v>20000</v>
      </c>
      <c r="N197">
        <f t="shared" ref="N197:W199" si="40">M197</f>
        <v>20000</v>
      </c>
      <c r="O197">
        <f t="shared" si="40"/>
        <v>20000</v>
      </c>
      <c r="P197">
        <f t="shared" si="40"/>
        <v>20000</v>
      </c>
      <c r="Q197">
        <f t="shared" si="40"/>
        <v>20000</v>
      </c>
      <c r="R197">
        <f t="shared" si="40"/>
        <v>20000</v>
      </c>
      <c r="S197">
        <f t="shared" si="40"/>
        <v>20000</v>
      </c>
      <c r="T197">
        <f t="shared" si="40"/>
        <v>20000</v>
      </c>
      <c r="U197">
        <f t="shared" si="40"/>
        <v>20000</v>
      </c>
      <c r="V197">
        <f t="shared" si="40"/>
        <v>20000</v>
      </c>
      <c r="W197">
        <f t="shared" si="40"/>
        <v>20000</v>
      </c>
    </row>
    <row r="198" spans="1:23" x14ac:dyDescent="0.25">
      <c r="A198" t="s">
        <v>49</v>
      </c>
      <c r="B198" t="s">
        <v>5</v>
      </c>
      <c r="C198" t="s">
        <v>15</v>
      </c>
      <c r="D198" t="s">
        <v>16</v>
      </c>
      <c r="E198" t="s">
        <v>99</v>
      </c>
      <c r="F198" t="s">
        <v>101</v>
      </c>
      <c r="G198" t="s">
        <v>87</v>
      </c>
      <c r="L198" t="s">
        <v>78</v>
      </c>
      <c r="M198">
        <v>29739.242990654198</v>
      </c>
      <c r="N198">
        <f t="shared" si="40"/>
        <v>29739.242990654198</v>
      </c>
      <c r="O198">
        <f t="shared" si="40"/>
        <v>29739.242990654198</v>
      </c>
      <c r="P198">
        <f t="shared" si="40"/>
        <v>29739.242990654198</v>
      </c>
      <c r="Q198">
        <f t="shared" si="40"/>
        <v>29739.242990654198</v>
      </c>
      <c r="R198">
        <f t="shared" si="40"/>
        <v>29739.242990654198</v>
      </c>
      <c r="S198">
        <f t="shared" si="40"/>
        <v>29739.242990654198</v>
      </c>
      <c r="T198">
        <f t="shared" si="40"/>
        <v>29739.242990654198</v>
      </c>
      <c r="U198">
        <f t="shared" si="40"/>
        <v>29739.242990654198</v>
      </c>
      <c r="V198">
        <f t="shared" si="40"/>
        <v>29739.242990654198</v>
      </c>
      <c r="W198">
        <f t="shared" si="40"/>
        <v>29739.242990654198</v>
      </c>
    </row>
    <row r="199" spans="1:23" x14ac:dyDescent="0.25">
      <c r="A199" t="s">
        <v>49</v>
      </c>
      <c r="B199" t="s">
        <v>5</v>
      </c>
      <c r="C199" t="s">
        <v>15</v>
      </c>
      <c r="D199" t="s">
        <v>16</v>
      </c>
      <c r="E199" t="s">
        <v>99</v>
      </c>
      <c r="F199" t="s">
        <v>101</v>
      </c>
      <c r="G199" t="s">
        <v>17</v>
      </c>
      <c r="J199" t="s">
        <v>102</v>
      </c>
      <c r="L199" t="s">
        <v>103</v>
      </c>
      <c r="M199">
        <v>3.0977679999999999E-3</v>
      </c>
      <c r="N199">
        <f t="shared" si="40"/>
        <v>3.0977679999999999E-3</v>
      </c>
      <c r="O199">
        <f t="shared" si="40"/>
        <v>3.0977679999999999E-3</v>
      </c>
      <c r="P199">
        <f t="shared" si="40"/>
        <v>3.0977679999999999E-3</v>
      </c>
      <c r="Q199">
        <f t="shared" si="40"/>
        <v>3.0977679999999999E-3</v>
      </c>
      <c r="R199">
        <f t="shared" si="40"/>
        <v>3.0977679999999999E-3</v>
      </c>
      <c r="S199">
        <f t="shared" si="40"/>
        <v>3.0977679999999999E-3</v>
      </c>
      <c r="T199">
        <f t="shared" si="40"/>
        <v>3.0977679999999999E-3</v>
      </c>
      <c r="U199">
        <f t="shared" si="40"/>
        <v>3.0977679999999999E-3</v>
      </c>
      <c r="V199">
        <f t="shared" si="40"/>
        <v>3.0977679999999999E-3</v>
      </c>
      <c r="W199">
        <f t="shared" si="40"/>
        <v>3.0977679999999999E-3</v>
      </c>
    </row>
    <row r="200" spans="1:23" x14ac:dyDescent="0.25">
      <c r="A200" t="s">
        <v>49</v>
      </c>
      <c r="B200" t="s">
        <v>5</v>
      </c>
      <c r="C200" t="s">
        <v>15</v>
      </c>
      <c r="D200" t="s">
        <v>16</v>
      </c>
      <c r="E200" t="s">
        <v>99</v>
      </c>
      <c r="F200" t="s">
        <v>104</v>
      </c>
      <c r="G200" t="s">
        <v>6</v>
      </c>
    </row>
    <row r="201" spans="1:23" x14ac:dyDescent="0.25">
      <c r="A201" t="s">
        <v>49</v>
      </c>
      <c r="B201" t="s">
        <v>5</v>
      </c>
      <c r="C201" t="s">
        <v>15</v>
      </c>
      <c r="D201" t="s">
        <v>16</v>
      </c>
      <c r="E201" t="s">
        <v>99</v>
      </c>
      <c r="F201" t="s">
        <v>104</v>
      </c>
      <c r="G201" t="s">
        <v>63</v>
      </c>
      <c r="L201" t="s">
        <v>64</v>
      </c>
      <c r="M201">
        <v>2015</v>
      </c>
      <c r="N201">
        <f t="shared" ref="N201:W203" si="41">M201</f>
        <v>2015</v>
      </c>
      <c r="O201">
        <f t="shared" si="41"/>
        <v>2015</v>
      </c>
      <c r="P201">
        <f t="shared" si="41"/>
        <v>2015</v>
      </c>
      <c r="Q201">
        <f t="shared" si="41"/>
        <v>2015</v>
      </c>
      <c r="R201">
        <f t="shared" si="41"/>
        <v>2015</v>
      </c>
      <c r="S201">
        <f t="shared" si="41"/>
        <v>2015</v>
      </c>
      <c r="T201">
        <f t="shared" si="41"/>
        <v>2015</v>
      </c>
      <c r="U201">
        <f t="shared" si="41"/>
        <v>2015</v>
      </c>
      <c r="V201">
        <f t="shared" si="41"/>
        <v>2015</v>
      </c>
      <c r="W201">
        <f t="shared" si="41"/>
        <v>2015</v>
      </c>
    </row>
    <row r="202" spans="1:23" x14ac:dyDescent="0.25">
      <c r="A202" t="s">
        <v>49</v>
      </c>
      <c r="B202" t="s">
        <v>5</v>
      </c>
      <c r="C202" t="s">
        <v>15</v>
      </c>
      <c r="D202" t="s">
        <v>16</v>
      </c>
      <c r="E202" t="s">
        <v>99</v>
      </c>
      <c r="F202" t="s">
        <v>104</v>
      </c>
      <c r="G202" t="s">
        <v>65</v>
      </c>
      <c r="L202" t="s">
        <v>64</v>
      </c>
      <c r="M202">
        <v>2101</v>
      </c>
      <c r="N202">
        <f t="shared" si="41"/>
        <v>2101</v>
      </c>
      <c r="O202">
        <f t="shared" si="41"/>
        <v>2101</v>
      </c>
      <c r="P202">
        <f t="shared" si="41"/>
        <v>2101</v>
      </c>
      <c r="Q202">
        <f t="shared" si="41"/>
        <v>2101</v>
      </c>
      <c r="R202">
        <f t="shared" si="41"/>
        <v>2101</v>
      </c>
      <c r="S202">
        <f t="shared" si="41"/>
        <v>2101</v>
      </c>
      <c r="T202">
        <f t="shared" si="41"/>
        <v>2101</v>
      </c>
      <c r="U202">
        <f t="shared" si="41"/>
        <v>2101</v>
      </c>
      <c r="V202">
        <f t="shared" si="41"/>
        <v>2101</v>
      </c>
      <c r="W202">
        <f t="shared" si="41"/>
        <v>2101</v>
      </c>
    </row>
    <row r="203" spans="1:23" x14ac:dyDescent="0.25">
      <c r="A203" t="s">
        <v>49</v>
      </c>
      <c r="B203" t="s">
        <v>5</v>
      </c>
      <c r="C203" t="s">
        <v>15</v>
      </c>
      <c r="D203" t="s">
        <v>16</v>
      </c>
      <c r="E203" t="s">
        <v>99</v>
      </c>
      <c r="F203" t="s">
        <v>104</v>
      </c>
      <c r="G203" t="s">
        <v>66</v>
      </c>
      <c r="L203" t="s">
        <v>67</v>
      </c>
      <c r="M203">
        <v>16</v>
      </c>
      <c r="N203">
        <f t="shared" si="41"/>
        <v>16</v>
      </c>
      <c r="O203">
        <f t="shared" si="41"/>
        <v>16</v>
      </c>
      <c r="P203">
        <f t="shared" si="41"/>
        <v>16</v>
      </c>
      <c r="Q203">
        <f t="shared" si="41"/>
        <v>16</v>
      </c>
      <c r="R203">
        <f t="shared" si="41"/>
        <v>16</v>
      </c>
      <c r="S203">
        <f t="shared" si="41"/>
        <v>16</v>
      </c>
      <c r="T203">
        <f t="shared" si="41"/>
        <v>16</v>
      </c>
      <c r="U203">
        <f t="shared" si="41"/>
        <v>16</v>
      </c>
      <c r="V203">
        <f t="shared" si="41"/>
        <v>16</v>
      </c>
      <c r="W203">
        <f t="shared" si="41"/>
        <v>16</v>
      </c>
    </row>
    <row r="204" spans="1:23" x14ac:dyDescent="0.25">
      <c r="A204" t="s">
        <v>49</v>
      </c>
      <c r="B204" t="s">
        <v>5</v>
      </c>
      <c r="C204" t="s">
        <v>15</v>
      </c>
      <c r="D204" t="s">
        <v>16</v>
      </c>
      <c r="E204" t="s">
        <v>99</v>
      </c>
      <c r="F204" t="s">
        <v>104</v>
      </c>
      <c r="G204" t="s">
        <v>68</v>
      </c>
      <c r="L204" t="s">
        <v>61</v>
      </c>
      <c r="M204">
        <v>0</v>
      </c>
    </row>
    <row r="205" spans="1:23" x14ac:dyDescent="0.25">
      <c r="A205" t="s">
        <v>49</v>
      </c>
      <c r="B205" t="s">
        <v>5</v>
      </c>
      <c r="C205" t="s">
        <v>15</v>
      </c>
      <c r="D205" t="s">
        <v>16</v>
      </c>
      <c r="E205" t="s">
        <v>99</v>
      </c>
      <c r="F205" t="s">
        <v>104</v>
      </c>
      <c r="G205" t="s">
        <v>69</v>
      </c>
      <c r="L205" t="s">
        <v>21</v>
      </c>
      <c r="M205">
        <v>20000</v>
      </c>
      <c r="N205">
        <f t="shared" ref="N205:W207" si="42">M205</f>
        <v>20000</v>
      </c>
      <c r="O205">
        <f t="shared" si="42"/>
        <v>20000</v>
      </c>
      <c r="P205">
        <f t="shared" si="42"/>
        <v>20000</v>
      </c>
      <c r="Q205">
        <f t="shared" si="42"/>
        <v>20000</v>
      </c>
      <c r="R205">
        <f t="shared" si="42"/>
        <v>20000</v>
      </c>
      <c r="S205">
        <f t="shared" si="42"/>
        <v>20000</v>
      </c>
      <c r="T205">
        <f t="shared" si="42"/>
        <v>20000</v>
      </c>
      <c r="U205">
        <f t="shared" si="42"/>
        <v>20000</v>
      </c>
      <c r="V205">
        <f t="shared" si="42"/>
        <v>20000</v>
      </c>
      <c r="W205">
        <f t="shared" si="42"/>
        <v>20000</v>
      </c>
    </row>
    <row r="206" spans="1:23" x14ac:dyDescent="0.25">
      <c r="A206" t="s">
        <v>49</v>
      </c>
      <c r="B206" t="s">
        <v>5</v>
      </c>
      <c r="C206" t="s">
        <v>15</v>
      </c>
      <c r="D206" t="s">
        <v>16</v>
      </c>
      <c r="E206" t="s">
        <v>99</v>
      </c>
      <c r="F206" t="s">
        <v>104</v>
      </c>
      <c r="G206" t="s">
        <v>87</v>
      </c>
      <c r="L206" t="s">
        <v>78</v>
      </c>
      <c r="M206">
        <v>33022.121495327097</v>
      </c>
      <c r="N206">
        <f t="shared" si="42"/>
        <v>33022.121495327097</v>
      </c>
      <c r="O206">
        <f t="shared" si="42"/>
        <v>33022.121495327097</v>
      </c>
      <c r="P206">
        <f t="shared" si="42"/>
        <v>33022.121495327097</v>
      </c>
      <c r="Q206">
        <f t="shared" si="42"/>
        <v>33022.121495327097</v>
      </c>
      <c r="R206">
        <f t="shared" si="42"/>
        <v>33022.121495327097</v>
      </c>
      <c r="S206">
        <f t="shared" si="42"/>
        <v>33022.121495327097</v>
      </c>
      <c r="T206">
        <f t="shared" si="42"/>
        <v>33022.121495327097</v>
      </c>
      <c r="U206">
        <f t="shared" si="42"/>
        <v>33022.121495327097</v>
      </c>
      <c r="V206">
        <f t="shared" si="42"/>
        <v>33022.121495327097</v>
      </c>
      <c r="W206">
        <f t="shared" si="42"/>
        <v>33022.121495327097</v>
      </c>
    </row>
    <row r="207" spans="1:23" x14ac:dyDescent="0.25">
      <c r="A207" t="s">
        <v>49</v>
      </c>
      <c r="B207" t="s">
        <v>5</v>
      </c>
      <c r="C207" t="s">
        <v>15</v>
      </c>
      <c r="D207" t="s">
        <v>16</v>
      </c>
      <c r="E207" t="s">
        <v>99</v>
      </c>
      <c r="F207" t="s">
        <v>104</v>
      </c>
      <c r="G207" t="s">
        <v>17</v>
      </c>
      <c r="J207" t="s">
        <v>102</v>
      </c>
      <c r="L207" t="s">
        <v>103</v>
      </c>
      <c r="M207">
        <v>2.6788469999999998E-3</v>
      </c>
      <c r="N207">
        <f t="shared" si="42"/>
        <v>2.6788469999999998E-3</v>
      </c>
      <c r="O207">
        <f t="shared" si="42"/>
        <v>2.6788469999999998E-3</v>
      </c>
      <c r="P207">
        <f t="shared" si="42"/>
        <v>2.6788469999999998E-3</v>
      </c>
      <c r="Q207">
        <f t="shared" si="42"/>
        <v>2.6788469999999998E-3</v>
      </c>
      <c r="R207">
        <f t="shared" si="42"/>
        <v>2.6788469999999998E-3</v>
      </c>
      <c r="S207">
        <f t="shared" si="42"/>
        <v>2.6788469999999998E-3</v>
      </c>
      <c r="T207">
        <f t="shared" si="42"/>
        <v>2.6788469999999998E-3</v>
      </c>
      <c r="U207">
        <f t="shared" si="42"/>
        <v>2.6788469999999998E-3</v>
      </c>
      <c r="V207">
        <f t="shared" si="42"/>
        <v>2.6788469999999998E-3</v>
      </c>
      <c r="W207">
        <f t="shared" si="42"/>
        <v>2.6788469999999998E-3</v>
      </c>
    </row>
    <row r="208" spans="1:23" x14ac:dyDescent="0.25">
      <c r="A208" t="s">
        <v>49</v>
      </c>
      <c r="B208" t="s">
        <v>5</v>
      </c>
      <c r="C208" t="s">
        <v>15</v>
      </c>
      <c r="D208" t="s">
        <v>16</v>
      </c>
      <c r="E208" t="s">
        <v>99</v>
      </c>
      <c r="F208" t="s">
        <v>105</v>
      </c>
      <c r="G208" t="s">
        <v>6</v>
      </c>
    </row>
    <row r="209" spans="1:23" x14ac:dyDescent="0.25">
      <c r="A209" t="s">
        <v>49</v>
      </c>
      <c r="B209" t="s">
        <v>5</v>
      </c>
      <c r="C209" t="s">
        <v>15</v>
      </c>
      <c r="D209" t="s">
        <v>16</v>
      </c>
      <c r="E209" t="s">
        <v>99</v>
      </c>
      <c r="F209" t="s">
        <v>105</v>
      </c>
      <c r="G209" t="s">
        <v>63</v>
      </c>
      <c r="L209" t="s">
        <v>64</v>
      </c>
      <c r="M209">
        <v>2015</v>
      </c>
      <c r="N209">
        <f t="shared" ref="N209:W211" si="43">M209</f>
        <v>2015</v>
      </c>
      <c r="O209">
        <f t="shared" si="43"/>
        <v>2015</v>
      </c>
      <c r="P209">
        <f t="shared" si="43"/>
        <v>2015</v>
      </c>
      <c r="Q209">
        <f t="shared" si="43"/>
        <v>2015</v>
      </c>
      <c r="R209">
        <f t="shared" si="43"/>
        <v>2015</v>
      </c>
      <c r="S209">
        <f t="shared" si="43"/>
        <v>2015</v>
      </c>
      <c r="T209">
        <f t="shared" si="43"/>
        <v>2015</v>
      </c>
      <c r="U209">
        <f t="shared" si="43"/>
        <v>2015</v>
      </c>
      <c r="V209">
        <f t="shared" si="43"/>
        <v>2015</v>
      </c>
      <c r="W209">
        <f t="shared" si="43"/>
        <v>2015</v>
      </c>
    </row>
    <row r="210" spans="1:23" x14ac:dyDescent="0.25">
      <c r="A210" t="s">
        <v>49</v>
      </c>
      <c r="B210" t="s">
        <v>5</v>
      </c>
      <c r="C210" t="s">
        <v>15</v>
      </c>
      <c r="D210" t="s">
        <v>16</v>
      </c>
      <c r="E210" t="s">
        <v>99</v>
      </c>
      <c r="F210" t="s">
        <v>105</v>
      </c>
      <c r="G210" t="s">
        <v>65</v>
      </c>
      <c r="L210" t="s">
        <v>64</v>
      </c>
      <c r="M210">
        <v>2101</v>
      </c>
      <c r="N210">
        <f t="shared" si="43"/>
        <v>2101</v>
      </c>
      <c r="O210">
        <f t="shared" si="43"/>
        <v>2101</v>
      </c>
      <c r="P210">
        <f t="shared" si="43"/>
        <v>2101</v>
      </c>
      <c r="Q210">
        <f t="shared" si="43"/>
        <v>2101</v>
      </c>
      <c r="R210">
        <f t="shared" si="43"/>
        <v>2101</v>
      </c>
      <c r="S210">
        <f t="shared" si="43"/>
        <v>2101</v>
      </c>
      <c r="T210">
        <f t="shared" si="43"/>
        <v>2101</v>
      </c>
      <c r="U210">
        <f t="shared" si="43"/>
        <v>2101</v>
      </c>
      <c r="V210">
        <f t="shared" si="43"/>
        <v>2101</v>
      </c>
      <c r="W210">
        <f t="shared" si="43"/>
        <v>2101</v>
      </c>
    </row>
    <row r="211" spans="1:23" x14ac:dyDescent="0.25">
      <c r="A211" t="s">
        <v>49</v>
      </c>
      <c r="B211" t="s">
        <v>5</v>
      </c>
      <c r="C211" t="s">
        <v>15</v>
      </c>
      <c r="D211" t="s">
        <v>16</v>
      </c>
      <c r="E211" t="s">
        <v>99</v>
      </c>
      <c r="F211" t="s">
        <v>105</v>
      </c>
      <c r="G211" t="s">
        <v>66</v>
      </c>
      <c r="L211" t="s">
        <v>67</v>
      </c>
      <c r="M211">
        <v>16</v>
      </c>
      <c r="N211">
        <f t="shared" si="43"/>
        <v>16</v>
      </c>
      <c r="O211">
        <f t="shared" si="43"/>
        <v>16</v>
      </c>
      <c r="P211">
        <f t="shared" si="43"/>
        <v>16</v>
      </c>
      <c r="Q211">
        <f t="shared" si="43"/>
        <v>16</v>
      </c>
      <c r="R211">
        <f t="shared" si="43"/>
        <v>16</v>
      </c>
      <c r="S211">
        <f t="shared" si="43"/>
        <v>16</v>
      </c>
      <c r="T211">
        <f t="shared" si="43"/>
        <v>16</v>
      </c>
      <c r="U211">
        <f t="shared" si="43"/>
        <v>16</v>
      </c>
      <c r="V211">
        <f t="shared" si="43"/>
        <v>16</v>
      </c>
      <c r="W211">
        <f t="shared" si="43"/>
        <v>16</v>
      </c>
    </row>
    <row r="212" spans="1:23" x14ac:dyDescent="0.25">
      <c r="A212" t="s">
        <v>49</v>
      </c>
      <c r="B212" t="s">
        <v>5</v>
      </c>
      <c r="C212" t="s">
        <v>15</v>
      </c>
      <c r="D212" t="s">
        <v>16</v>
      </c>
      <c r="E212" t="s">
        <v>99</v>
      </c>
      <c r="F212" t="s">
        <v>105</v>
      </c>
      <c r="G212" t="s">
        <v>68</v>
      </c>
      <c r="L212" t="s">
        <v>61</v>
      </c>
      <c r="M212">
        <v>0</v>
      </c>
    </row>
    <row r="213" spans="1:23" x14ac:dyDescent="0.25">
      <c r="A213" t="s">
        <v>49</v>
      </c>
      <c r="B213" t="s">
        <v>5</v>
      </c>
      <c r="C213" t="s">
        <v>15</v>
      </c>
      <c r="D213" t="s">
        <v>16</v>
      </c>
      <c r="E213" t="s">
        <v>99</v>
      </c>
      <c r="F213" t="s">
        <v>105</v>
      </c>
      <c r="G213" t="s">
        <v>69</v>
      </c>
      <c r="L213" t="s">
        <v>21</v>
      </c>
      <c r="M213">
        <v>20000</v>
      </c>
      <c r="N213">
        <f t="shared" ref="N213:W215" si="44">M213</f>
        <v>20000</v>
      </c>
      <c r="O213">
        <f t="shared" si="44"/>
        <v>20000</v>
      </c>
      <c r="P213">
        <f t="shared" si="44"/>
        <v>20000</v>
      </c>
      <c r="Q213">
        <f t="shared" si="44"/>
        <v>20000</v>
      </c>
      <c r="R213">
        <f t="shared" si="44"/>
        <v>20000</v>
      </c>
      <c r="S213">
        <f t="shared" si="44"/>
        <v>20000</v>
      </c>
      <c r="T213">
        <f t="shared" si="44"/>
        <v>20000</v>
      </c>
      <c r="U213">
        <f t="shared" si="44"/>
        <v>20000</v>
      </c>
      <c r="V213">
        <f t="shared" si="44"/>
        <v>20000</v>
      </c>
      <c r="W213">
        <f t="shared" si="44"/>
        <v>20000</v>
      </c>
    </row>
    <row r="214" spans="1:23" x14ac:dyDescent="0.25">
      <c r="A214" t="s">
        <v>49</v>
      </c>
      <c r="B214" t="s">
        <v>5</v>
      </c>
      <c r="C214" t="s">
        <v>15</v>
      </c>
      <c r="D214" t="s">
        <v>16</v>
      </c>
      <c r="E214" t="s">
        <v>99</v>
      </c>
      <c r="F214" t="s">
        <v>105</v>
      </c>
      <c r="G214" t="s">
        <v>87</v>
      </c>
      <c r="L214" t="s">
        <v>78</v>
      </c>
      <c r="M214">
        <v>639129.32710280397</v>
      </c>
      <c r="N214">
        <f t="shared" si="44"/>
        <v>639129.32710280397</v>
      </c>
      <c r="O214">
        <f t="shared" si="44"/>
        <v>639129.32710280397</v>
      </c>
      <c r="P214">
        <f t="shared" si="44"/>
        <v>639129.32710280397</v>
      </c>
      <c r="Q214">
        <f t="shared" si="44"/>
        <v>639129.32710280397</v>
      </c>
      <c r="R214">
        <f t="shared" si="44"/>
        <v>639129.32710280397</v>
      </c>
      <c r="S214">
        <f t="shared" si="44"/>
        <v>639129.32710280397</v>
      </c>
      <c r="T214">
        <f t="shared" si="44"/>
        <v>639129.32710280397</v>
      </c>
      <c r="U214">
        <f t="shared" si="44"/>
        <v>639129.32710280397</v>
      </c>
      <c r="V214">
        <f t="shared" si="44"/>
        <v>639129.32710280397</v>
      </c>
      <c r="W214">
        <f t="shared" si="44"/>
        <v>639129.32710280397</v>
      </c>
    </row>
    <row r="215" spans="1:23" x14ac:dyDescent="0.25">
      <c r="A215" t="s">
        <v>49</v>
      </c>
      <c r="B215" t="s">
        <v>5</v>
      </c>
      <c r="C215" t="s">
        <v>15</v>
      </c>
      <c r="D215" t="s">
        <v>16</v>
      </c>
      <c r="E215" t="s">
        <v>99</v>
      </c>
      <c r="F215" t="s">
        <v>105</v>
      </c>
      <c r="G215" t="s">
        <v>17</v>
      </c>
      <c r="J215" t="s">
        <v>38</v>
      </c>
      <c r="L215" t="s">
        <v>88</v>
      </c>
      <c r="M215">
        <v>2.6199999999999999E-3</v>
      </c>
      <c r="N215">
        <f t="shared" si="44"/>
        <v>2.6199999999999999E-3</v>
      </c>
      <c r="O215">
        <f t="shared" si="44"/>
        <v>2.6199999999999999E-3</v>
      </c>
      <c r="P215">
        <f t="shared" si="44"/>
        <v>2.6199999999999999E-3</v>
      </c>
      <c r="Q215">
        <f t="shared" si="44"/>
        <v>2.6199999999999999E-3</v>
      </c>
      <c r="R215">
        <f t="shared" si="44"/>
        <v>2.6199999999999999E-3</v>
      </c>
      <c r="S215">
        <f t="shared" si="44"/>
        <v>2.6199999999999999E-3</v>
      </c>
      <c r="T215">
        <f t="shared" si="44"/>
        <v>2.6199999999999999E-3</v>
      </c>
      <c r="U215">
        <f t="shared" si="44"/>
        <v>2.6199999999999999E-3</v>
      </c>
      <c r="V215">
        <f t="shared" si="44"/>
        <v>2.6199999999999999E-3</v>
      </c>
      <c r="W215">
        <f t="shared" si="44"/>
        <v>2.6199999999999999E-3</v>
      </c>
    </row>
    <row r="216" spans="1:23" x14ac:dyDescent="0.25">
      <c r="A216" t="s">
        <v>49</v>
      </c>
      <c r="B216" t="s">
        <v>5</v>
      </c>
      <c r="C216" t="s">
        <v>15</v>
      </c>
      <c r="D216" t="s">
        <v>16</v>
      </c>
      <c r="E216" t="s">
        <v>99</v>
      </c>
      <c r="F216" t="s">
        <v>106</v>
      </c>
      <c r="G216" t="s">
        <v>6</v>
      </c>
    </row>
    <row r="217" spans="1:23" x14ac:dyDescent="0.25">
      <c r="A217" t="s">
        <v>49</v>
      </c>
      <c r="B217" t="s">
        <v>5</v>
      </c>
      <c r="C217" t="s">
        <v>15</v>
      </c>
      <c r="D217" t="s">
        <v>16</v>
      </c>
      <c r="E217" t="s">
        <v>99</v>
      </c>
      <c r="F217" t="s">
        <v>106</v>
      </c>
      <c r="G217" t="s">
        <v>63</v>
      </c>
      <c r="L217" t="s">
        <v>64</v>
      </c>
      <c r="M217">
        <v>2015</v>
      </c>
      <c r="N217">
        <f t="shared" ref="N217:W219" si="45">M217</f>
        <v>2015</v>
      </c>
      <c r="O217">
        <f t="shared" si="45"/>
        <v>2015</v>
      </c>
      <c r="P217">
        <f t="shared" si="45"/>
        <v>2015</v>
      </c>
      <c r="Q217">
        <f t="shared" si="45"/>
        <v>2015</v>
      </c>
      <c r="R217">
        <f t="shared" si="45"/>
        <v>2015</v>
      </c>
      <c r="S217">
        <f t="shared" si="45"/>
        <v>2015</v>
      </c>
      <c r="T217">
        <f t="shared" si="45"/>
        <v>2015</v>
      </c>
      <c r="U217">
        <f t="shared" si="45"/>
        <v>2015</v>
      </c>
      <c r="V217">
        <f t="shared" si="45"/>
        <v>2015</v>
      </c>
      <c r="W217">
        <f t="shared" si="45"/>
        <v>2015</v>
      </c>
    </row>
    <row r="218" spans="1:23" x14ac:dyDescent="0.25">
      <c r="A218" t="s">
        <v>49</v>
      </c>
      <c r="B218" t="s">
        <v>5</v>
      </c>
      <c r="C218" t="s">
        <v>15</v>
      </c>
      <c r="D218" t="s">
        <v>16</v>
      </c>
      <c r="E218" t="s">
        <v>99</v>
      </c>
      <c r="F218" t="s">
        <v>106</v>
      </c>
      <c r="G218" t="s">
        <v>65</v>
      </c>
      <c r="L218" t="s">
        <v>64</v>
      </c>
      <c r="M218">
        <v>2101</v>
      </c>
      <c r="N218">
        <f t="shared" si="45"/>
        <v>2101</v>
      </c>
      <c r="O218">
        <f t="shared" si="45"/>
        <v>2101</v>
      </c>
      <c r="P218">
        <f t="shared" si="45"/>
        <v>2101</v>
      </c>
      <c r="Q218">
        <f t="shared" si="45"/>
        <v>2101</v>
      </c>
      <c r="R218">
        <f t="shared" si="45"/>
        <v>2101</v>
      </c>
      <c r="S218">
        <f t="shared" si="45"/>
        <v>2101</v>
      </c>
      <c r="T218">
        <f t="shared" si="45"/>
        <v>2101</v>
      </c>
      <c r="U218">
        <f t="shared" si="45"/>
        <v>2101</v>
      </c>
      <c r="V218">
        <f t="shared" si="45"/>
        <v>2101</v>
      </c>
      <c r="W218">
        <f t="shared" si="45"/>
        <v>2101</v>
      </c>
    </row>
    <row r="219" spans="1:23" x14ac:dyDescent="0.25">
      <c r="A219" t="s">
        <v>49</v>
      </c>
      <c r="B219" t="s">
        <v>5</v>
      </c>
      <c r="C219" t="s">
        <v>15</v>
      </c>
      <c r="D219" t="s">
        <v>16</v>
      </c>
      <c r="E219" t="s">
        <v>99</v>
      </c>
      <c r="F219" t="s">
        <v>106</v>
      </c>
      <c r="G219" t="s">
        <v>66</v>
      </c>
      <c r="L219" t="s">
        <v>67</v>
      </c>
      <c r="M219">
        <v>16</v>
      </c>
      <c r="N219">
        <f t="shared" si="45"/>
        <v>16</v>
      </c>
      <c r="O219">
        <f t="shared" si="45"/>
        <v>16</v>
      </c>
      <c r="P219">
        <f t="shared" si="45"/>
        <v>16</v>
      </c>
      <c r="Q219">
        <f t="shared" si="45"/>
        <v>16</v>
      </c>
      <c r="R219">
        <f t="shared" si="45"/>
        <v>16</v>
      </c>
      <c r="S219">
        <f t="shared" si="45"/>
        <v>16</v>
      </c>
      <c r="T219">
        <f t="shared" si="45"/>
        <v>16</v>
      </c>
      <c r="U219">
        <f t="shared" si="45"/>
        <v>16</v>
      </c>
      <c r="V219">
        <f t="shared" si="45"/>
        <v>16</v>
      </c>
      <c r="W219">
        <f t="shared" si="45"/>
        <v>16</v>
      </c>
    </row>
    <row r="220" spans="1:23" x14ac:dyDescent="0.25">
      <c r="A220" t="s">
        <v>49</v>
      </c>
      <c r="B220" t="s">
        <v>5</v>
      </c>
      <c r="C220" t="s">
        <v>15</v>
      </c>
      <c r="D220" t="s">
        <v>16</v>
      </c>
      <c r="E220" t="s">
        <v>99</v>
      </c>
      <c r="F220" t="s">
        <v>106</v>
      </c>
      <c r="G220" t="s">
        <v>68</v>
      </c>
      <c r="L220" t="s">
        <v>61</v>
      </c>
      <c r="M220">
        <v>0</v>
      </c>
    </row>
    <row r="221" spans="1:23" x14ac:dyDescent="0.25">
      <c r="A221" t="s">
        <v>49</v>
      </c>
      <c r="B221" t="s">
        <v>5</v>
      </c>
      <c r="C221" t="s">
        <v>15</v>
      </c>
      <c r="D221" t="s">
        <v>16</v>
      </c>
      <c r="E221" t="s">
        <v>99</v>
      </c>
      <c r="F221" t="s">
        <v>106</v>
      </c>
      <c r="G221" t="s">
        <v>69</v>
      </c>
      <c r="L221" t="s">
        <v>21</v>
      </c>
      <c r="M221">
        <v>20000</v>
      </c>
      <c r="N221">
        <f t="shared" ref="N221:W223" si="46">M221</f>
        <v>20000</v>
      </c>
      <c r="O221">
        <f t="shared" si="46"/>
        <v>20000</v>
      </c>
      <c r="P221">
        <f t="shared" si="46"/>
        <v>20000</v>
      </c>
      <c r="Q221">
        <f t="shared" si="46"/>
        <v>20000</v>
      </c>
      <c r="R221">
        <f t="shared" si="46"/>
        <v>20000</v>
      </c>
      <c r="S221">
        <f t="shared" si="46"/>
        <v>20000</v>
      </c>
      <c r="T221">
        <f t="shared" si="46"/>
        <v>20000</v>
      </c>
      <c r="U221">
        <f t="shared" si="46"/>
        <v>20000</v>
      </c>
      <c r="V221">
        <f t="shared" si="46"/>
        <v>20000</v>
      </c>
      <c r="W221">
        <f t="shared" si="46"/>
        <v>20000</v>
      </c>
    </row>
    <row r="222" spans="1:23" x14ac:dyDescent="0.25">
      <c r="A222" t="s">
        <v>49</v>
      </c>
      <c r="B222" t="s">
        <v>5</v>
      </c>
      <c r="C222" t="s">
        <v>15</v>
      </c>
      <c r="D222" t="s">
        <v>16</v>
      </c>
      <c r="E222" t="s">
        <v>99</v>
      </c>
      <c r="F222" t="s">
        <v>106</v>
      </c>
      <c r="G222" t="s">
        <v>87</v>
      </c>
      <c r="L222" t="s">
        <v>78</v>
      </c>
      <c r="M222">
        <v>38614.794392523399</v>
      </c>
      <c r="N222">
        <f t="shared" si="46"/>
        <v>38614.794392523399</v>
      </c>
      <c r="O222">
        <f t="shared" si="46"/>
        <v>38614.794392523399</v>
      </c>
      <c r="P222">
        <f t="shared" si="46"/>
        <v>38614.794392523399</v>
      </c>
      <c r="Q222">
        <f t="shared" si="46"/>
        <v>38614.794392523399</v>
      </c>
      <c r="R222">
        <f t="shared" si="46"/>
        <v>38614.794392523399</v>
      </c>
      <c r="S222">
        <f t="shared" si="46"/>
        <v>38614.794392523399</v>
      </c>
      <c r="T222">
        <f t="shared" si="46"/>
        <v>38614.794392523399</v>
      </c>
      <c r="U222">
        <f t="shared" si="46"/>
        <v>38614.794392523399</v>
      </c>
      <c r="V222">
        <f t="shared" si="46"/>
        <v>38614.794392523399</v>
      </c>
      <c r="W222">
        <f t="shared" si="46"/>
        <v>38614.794392523399</v>
      </c>
    </row>
    <row r="223" spans="1:23" x14ac:dyDescent="0.25">
      <c r="A223" t="s">
        <v>49</v>
      </c>
      <c r="B223" t="s">
        <v>5</v>
      </c>
      <c r="C223" t="s">
        <v>15</v>
      </c>
      <c r="D223" t="s">
        <v>16</v>
      </c>
      <c r="E223" t="s">
        <v>99</v>
      </c>
      <c r="F223" t="s">
        <v>106</v>
      </c>
      <c r="G223" t="s">
        <v>17</v>
      </c>
      <c r="J223" t="s">
        <v>102</v>
      </c>
      <c r="L223" t="s">
        <v>103</v>
      </c>
      <c r="M223">
        <v>2.4797170000000002E-3</v>
      </c>
      <c r="N223">
        <f t="shared" si="46"/>
        <v>2.4797170000000002E-3</v>
      </c>
      <c r="O223">
        <f t="shared" si="46"/>
        <v>2.4797170000000002E-3</v>
      </c>
      <c r="P223">
        <f t="shared" si="46"/>
        <v>2.4797170000000002E-3</v>
      </c>
      <c r="Q223">
        <f t="shared" si="46"/>
        <v>2.4797170000000002E-3</v>
      </c>
      <c r="R223">
        <f t="shared" si="46"/>
        <v>2.4797170000000002E-3</v>
      </c>
      <c r="S223">
        <f t="shared" si="46"/>
        <v>2.4797170000000002E-3</v>
      </c>
      <c r="T223">
        <f t="shared" si="46"/>
        <v>2.4797170000000002E-3</v>
      </c>
      <c r="U223">
        <f t="shared" si="46"/>
        <v>2.4797170000000002E-3</v>
      </c>
      <c r="V223">
        <f t="shared" si="46"/>
        <v>2.4797170000000002E-3</v>
      </c>
      <c r="W223">
        <f t="shared" si="46"/>
        <v>2.4797170000000002E-3</v>
      </c>
    </row>
    <row r="224" spans="1:23" x14ac:dyDescent="0.25">
      <c r="A224" t="s">
        <v>76</v>
      </c>
      <c r="B224" t="s">
        <v>5</v>
      </c>
      <c r="C224" t="s">
        <v>15</v>
      </c>
      <c r="D224" t="s">
        <v>16</v>
      </c>
      <c r="E224" t="s">
        <v>107</v>
      </c>
      <c r="G224" t="s">
        <v>20</v>
      </c>
      <c r="L224" t="s">
        <v>21</v>
      </c>
    </row>
    <row r="225" spans="1:23" x14ac:dyDescent="0.25">
      <c r="A225" t="s">
        <v>76</v>
      </c>
      <c r="B225" t="s">
        <v>5</v>
      </c>
      <c r="C225" t="s">
        <v>15</v>
      </c>
      <c r="D225" t="s">
        <v>16</v>
      </c>
      <c r="E225" t="s">
        <v>107</v>
      </c>
      <c r="G225" t="s">
        <v>22</v>
      </c>
      <c r="H225" t="s">
        <v>81</v>
      </c>
    </row>
    <row r="226" spans="1:23" x14ac:dyDescent="0.25">
      <c r="A226" t="s">
        <v>76</v>
      </c>
      <c r="B226" t="s">
        <v>5</v>
      </c>
      <c r="C226" t="s">
        <v>15</v>
      </c>
      <c r="D226" t="s">
        <v>16</v>
      </c>
      <c r="E226" t="s">
        <v>107</v>
      </c>
      <c r="G226" t="s">
        <v>62</v>
      </c>
      <c r="M226">
        <v>10</v>
      </c>
      <c r="N226">
        <f t="shared" ref="N226:W226" si="47">M226</f>
        <v>10</v>
      </c>
      <c r="O226">
        <f t="shared" si="47"/>
        <v>10</v>
      </c>
      <c r="P226">
        <f t="shared" si="47"/>
        <v>10</v>
      </c>
      <c r="Q226">
        <f t="shared" si="47"/>
        <v>10</v>
      </c>
      <c r="R226">
        <f t="shared" si="47"/>
        <v>10</v>
      </c>
      <c r="S226">
        <f t="shared" si="47"/>
        <v>10</v>
      </c>
      <c r="T226">
        <f t="shared" si="47"/>
        <v>10</v>
      </c>
      <c r="U226">
        <f t="shared" si="47"/>
        <v>10</v>
      </c>
      <c r="V226">
        <f t="shared" si="47"/>
        <v>10</v>
      </c>
      <c r="W226">
        <f t="shared" si="47"/>
        <v>10</v>
      </c>
    </row>
    <row r="227" spans="1:23" x14ac:dyDescent="0.25">
      <c r="A227" t="s">
        <v>76</v>
      </c>
      <c r="B227" t="s">
        <v>5</v>
      </c>
      <c r="C227" t="s">
        <v>15</v>
      </c>
      <c r="D227" t="s">
        <v>16</v>
      </c>
      <c r="E227" t="s">
        <v>107</v>
      </c>
      <c r="F227" t="s">
        <v>82</v>
      </c>
      <c r="G227" t="s">
        <v>6</v>
      </c>
    </row>
    <row r="228" spans="1:23" x14ac:dyDescent="0.25">
      <c r="A228" t="s">
        <v>76</v>
      </c>
      <c r="B228" t="s">
        <v>5</v>
      </c>
      <c r="C228" t="s">
        <v>15</v>
      </c>
      <c r="D228" t="s">
        <v>16</v>
      </c>
      <c r="E228" t="s">
        <v>107</v>
      </c>
      <c r="F228" t="s">
        <v>82</v>
      </c>
      <c r="G228" t="s">
        <v>68</v>
      </c>
      <c r="L228" t="s">
        <v>61</v>
      </c>
      <c r="M228">
        <v>1</v>
      </c>
    </row>
    <row r="229" spans="1:23" x14ac:dyDescent="0.25">
      <c r="A229" t="s">
        <v>76</v>
      </c>
      <c r="B229" t="s">
        <v>5</v>
      </c>
      <c r="C229" t="s">
        <v>15</v>
      </c>
      <c r="D229" t="s">
        <v>16</v>
      </c>
      <c r="E229" t="s">
        <v>107</v>
      </c>
      <c r="F229" t="s">
        <v>82</v>
      </c>
      <c r="G229" t="s">
        <v>17</v>
      </c>
      <c r="J229" t="s">
        <v>108</v>
      </c>
      <c r="L229" t="s">
        <v>21</v>
      </c>
      <c r="M229">
        <v>1</v>
      </c>
      <c r="N229">
        <f t="shared" ref="N229:W229" si="48">M229</f>
        <v>1</v>
      </c>
      <c r="O229">
        <f t="shared" si="48"/>
        <v>1</v>
      </c>
      <c r="P229">
        <f t="shared" si="48"/>
        <v>1</v>
      </c>
      <c r="Q229">
        <f t="shared" si="48"/>
        <v>1</v>
      </c>
      <c r="R229">
        <f t="shared" si="48"/>
        <v>1</v>
      </c>
      <c r="S229">
        <f t="shared" si="48"/>
        <v>1</v>
      </c>
      <c r="T229">
        <f t="shared" si="48"/>
        <v>1</v>
      </c>
      <c r="U229">
        <f t="shared" si="48"/>
        <v>1</v>
      </c>
      <c r="V229">
        <f t="shared" si="48"/>
        <v>1</v>
      </c>
      <c r="W229">
        <f t="shared" si="48"/>
        <v>1</v>
      </c>
    </row>
    <row r="230" spans="1:23" x14ac:dyDescent="0.25">
      <c r="A230" t="s">
        <v>76</v>
      </c>
      <c r="B230" t="s">
        <v>5</v>
      </c>
      <c r="C230" t="s">
        <v>15</v>
      </c>
      <c r="D230" t="s">
        <v>16</v>
      </c>
      <c r="E230" t="s">
        <v>107</v>
      </c>
      <c r="F230" t="s">
        <v>84</v>
      </c>
      <c r="G230" t="s">
        <v>6</v>
      </c>
    </row>
    <row r="231" spans="1:23" x14ac:dyDescent="0.25">
      <c r="A231" t="s">
        <v>76</v>
      </c>
      <c r="B231" t="s">
        <v>5</v>
      </c>
      <c r="C231" t="s">
        <v>15</v>
      </c>
      <c r="D231" t="s">
        <v>16</v>
      </c>
      <c r="E231" t="s">
        <v>107</v>
      </c>
      <c r="F231" t="s">
        <v>84</v>
      </c>
      <c r="G231" t="s">
        <v>68</v>
      </c>
      <c r="L231" t="s">
        <v>61</v>
      </c>
      <c r="M231">
        <v>0</v>
      </c>
    </row>
    <row r="232" spans="1:23" x14ac:dyDescent="0.25">
      <c r="A232" t="s">
        <v>76</v>
      </c>
      <c r="B232" t="s">
        <v>5</v>
      </c>
      <c r="C232" t="s">
        <v>15</v>
      </c>
      <c r="D232" t="s">
        <v>16</v>
      </c>
      <c r="E232" t="s">
        <v>107</v>
      </c>
      <c r="F232" t="s">
        <v>84</v>
      </c>
      <c r="G232" t="s">
        <v>17</v>
      </c>
      <c r="J232" t="s">
        <v>109</v>
      </c>
      <c r="L232" t="s">
        <v>21</v>
      </c>
      <c r="M232">
        <v>1</v>
      </c>
      <c r="N232">
        <f t="shared" ref="N232:W232" si="49">M232</f>
        <v>1</v>
      </c>
      <c r="O232">
        <f t="shared" si="49"/>
        <v>1</v>
      </c>
      <c r="P232">
        <f t="shared" si="49"/>
        <v>1</v>
      </c>
      <c r="Q232">
        <f t="shared" si="49"/>
        <v>1</v>
      </c>
      <c r="R232">
        <f t="shared" si="49"/>
        <v>1</v>
      </c>
      <c r="S232">
        <f t="shared" si="49"/>
        <v>1</v>
      </c>
      <c r="T232">
        <f t="shared" si="49"/>
        <v>1</v>
      </c>
      <c r="U232">
        <f t="shared" si="49"/>
        <v>1</v>
      </c>
      <c r="V232">
        <f t="shared" si="49"/>
        <v>1</v>
      </c>
      <c r="W232">
        <f t="shared" si="49"/>
        <v>1</v>
      </c>
    </row>
    <row r="233" spans="1:23" x14ac:dyDescent="0.25">
      <c r="A233" t="s">
        <v>108</v>
      </c>
      <c r="B233" t="s">
        <v>5</v>
      </c>
      <c r="C233" t="s">
        <v>15</v>
      </c>
      <c r="D233" t="s">
        <v>16</v>
      </c>
      <c r="E233" t="s">
        <v>82</v>
      </c>
      <c r="G233" t="s">
        <v>20</v>
      </c>
      <c r="L233" t="s">
        <v>21</v>
      </c>
    </row>
    <row r="234" spans="1:23" x14ac:dyDescent="0.25">
      <c r="A234" t="s">
        <v>108</v>
      </c>
      <c r="B234" t="s">
        <v>5</v>
      </c>
      <c r="C234" t="s">
        <v>15</v>
      </c>
      <c r="D234" t="s">
        <v>16</v>
      </c>
      <c r="E234" t="s">
        <v>82</v>
      </c>
      <c r="G234" t="s">
        <v>22</v>
      </c>
      <c r="H234" t="s">
        <v>59</v>
      </c>
    </row>
    <row r="235" spans="1:23" x14ac:dyDescent="0.25">
      <c r="A235" t="s">
        <v>108</v>
      </c>
      <c r="B235" t="s">
        <v>5</v>
      </c>
      <c r="C235" t="s">
        <v>15</v>
      </c>
      <c r="D235" t="s">
        <v>16</v>
      </c>
      <c r="E235" t="s">
        <v>82</v>
      </c>
      <c r="G235" t="s">
        <v>60</v>
      </c>
      <c r="L235" t="s">
        <v>61</v>
      </c>
      <c r="M235">
        <v>0.25</v>
      </c>
      <c r="N235">
        <f t="shared" ref="N235:W236" si="50">M235</f>
        <v>0.25</v>
      </c>
      <c r="O235">
        <f t="shared" si="50"/>
        <v>0.25</v>
      </c>
      <c r="P235">
        <f t="shared" si="50"/>
        <v>0.25</v>
      </c>
      <c r="Q235">
        <f t="shared" si="50"/>
        <v>0.25</v>
      </c>
      <c r="R235">
        <f t="shared" si="50"/>
        <v>0.25</v>
      </c>
      <c r="S235">
        <f t="shared" si="50"/>
        <v>0.25</v>
      </c>
      <c r="T235">
        <f t="shared" si="50"/>
        <v>0.25</v>
      </c>
      <c r="U235">
        <f t="shared" si="50"/>
        <v>0.25</v>
      </c>
      <c r="V235">
        <f t="shared" si="50"/>
        <v>0.25</v>
      </c>
      <c r="W235">
        <f t="shared" si="50"/>
        <v>0.25</v>
      </c>
    </row>
    <row r="236" spans="1:23" x14ac:dyDescent="0.25">
      <c r="A236" t="s">
        <v>108</v>
      </c>
      <c r="B236" t="s">
        <v>5</v>
      </c>
      <c r="C236" t="s">
        <v>15</v>
      </c>
      <c r="D236" t="s">
        <v>16</v>
      </c>
      <c r="E236" t="s">
        <v>82</v>
      </c>
      <c r="G236" t="s">
        <v>62</v>
      </c>
      <c r="M236">
        <v>10</v>
      </c>
      <c r="N236">
        <f t="shared" si="50"/>
        <v>10</v>
      </c>
      <c r="O236">
        <f t="shared" si="50"/>
        <v>10</v>
      </c>
      <c r="P236">
        <f t="shared" si="50"/>
        <v>10</v>
      </c>
      <c r="Q236">
        <f t="shared" si="50"/>
        <v>10</v>
      </c>
      <c r="R236">
        <f t="shared" si="50"/>
        <v>10</v>
      </c>
      <c r="S236">
        <f t="shared" si="50"/>
        <v>10</v>
      </c>
      <c r="T236">
        <f t="shared" si="50"/>
        <v>10</v>
      </c>
      <c r="U236">
        <f t="shared" si="50"/>
        <v>10</v>
      </c>
      <c r="V236">
        <f t="shared" si="50"/>
        <v>10</v>
      </c>
      <c r="W236">
        <f t="shared" si="50"/>
        <v>10</v>
      </c>
    </row>
    <row r="237" spans="1:23" x14ac:dyDescent="0.25">
      <c r="A237" t="s">
        <v>108</v>
      </c>
      <c r="B237" t="s">
        <v>5</v>
      </c>
      <c r="C237" t="s">
        <v>15</v>
      </c>
      <c r="D237" t="s">
        <v>16</v>
      </c>
      <c r="E237" t="s">
        <v>82</v>
      </c>
      <c r="F237" t="s">
        <v>110</v>
      </c>
      <c r="G237" t="s">
        <v>6</v>
      </c>
    </row>
    <row r="238" spans="1:23" x14ac:dyDescent="0.25">
      <c r="A238" t="s">
        <v>108</v>
      </c>
      <c r="B238" t="s">
        <v>5</v>
      </c>
      <c r="C238" t="s">
        <v>15</v>
      </c>
      <c r="D238" t="s">
        <v>16</v>
      </c>
      <c r="E238" t="s">
        <v>82</v>
      </c>
      <c r="F238" t="s">
        <v>110</v>
      </c>
      <c r="G238" t="s">
        <v>63</v>
      </c>
      <c r="L238" t="s">
        <v>64</v>
      </c>
      <c r="M238">
        <v>1950</v>
      </c>
      <c r="N238">
        <f t="shared" ref="N238:W240" si="51">M238</f>
        <v>1950</v>
      </c>
      <c r="O238">
        <f t="shared" si="51"/>
        <v>1950</v>
      </c>
      <c r="P238">
        <f t="shared" si="51"/>
        <v>1950</v>
      </c>
      <c r="Q238">
        <f t="shared" si="51"/>
        <v>1950</v>
      </c>
      <c r="R238">
        <f t="shared" si="51"/>
        <v>1950</v>
      </c>
      <c r="S238">
        <f t="shared" si="51"/>
        <v>1950</v>
      </c>
      <c r="T238">
        <f t="shared" si="51"/>
        <v>1950</v>
      </c>
      <c r="U238">
        <f t="shared" si="51"/>
        <v>1950</v>
      </c>
      <c r="V238">
        <f t="shared" si="51"/>
        <v>1950</v>
      </c>
      <c r="W238">
        <f t="shared" si="51"/>
        <v>1950</v>
      </c>
    </row>
    <row r="239" spans="1:23" x14ac:dyDescent="0.25">
      <c r="A239" t="s">
        <v>108</v>
      </c>
      <c r="B239" t="s">
        <v>5</v>
      </c>
      <c r="C239" t="s">
        <v>15</v>
      </c>
      <c r="D239" t="s">
        <v>16</v>
      </c>
      <c r="E239" t="s">
        <v>82</v>
      </c>
      <c r="F239" t="s">
        <v>110</v>
      </c>
      <c r="G239" t="s">
        <v>65</v>
      </c>
      <c r="L239" t="s">
        <v>64</v>
      </c>
      <c r="M239">
        <v>2001</v>
      </c>
      <c r="N239">
        <f t="shared" si="51"/>
        <v>2001</v>
      </c>
      <c r="O239">
        <f t="shared" si="51"/>
        <v>2001</v>
      </c>
      <c r="P239">
        <f t="shared" si="51"/>
        <v>2001</v>
      </c>
      <c r="Q239">
        <f t="shared" si="51"/>
        <v>2001</v>
      </c>
      <c r="R239">
        <f t="shared" si="51"/>
        <v>2001</v>
      </c>
      <c r="S239">
        <f t="shared" si="51"/>
        <v>2001</v>
      </c>
      <c r="T239">
        <f t="shared" si="51"/>
        <v>2001</v>
      </c>
      <c r="U239">
        <f t="shared" si="51"/>
        <v>2001</v>
      </c>
      <c r="V239">
        <f t="shared" si="51"/>
        <v>2001</v>
      </c>
      <c r="W239">
        <f t="shared" si="51"/>
        <v>2001</v>
      </c>
    </row>
    <row r="240" spans="1:23" x14ac:dyDescent="0.25">
      <c r="A240" t="s">
        <v>108</v>
      </c>
      <c r="B240" t="s">
        <v>5</v>
      </c>
      <c r="C240" t="s">
        <v>15</v>
      </c>
      <c r="D240" t="s">
        <v>16</v>
      </c>
      <c r="E240" t="s">
        <v>82</v>
      </c>
      <c r="F240" t="s">
        <v>110</v>
      </c>
      <c r="G240" t="s">
        <v>66</v>
      </c>
      <c r="L240" t="s">
        <v>67</v>
      </c>
      <c r="M240">
        <v>25</v>
      </c>
      <c r="N240">
        <f t="shared" si="51"/>
        <v>25</v>
      </c>
      <c r="O240">
        <f t="shared" si="51"/>
        <v>25</v>
      </c>
      <c r="P240">
        <f t="shared" si="51"/>
        <v>25</v>
      </c>
      <c r="Q240">
        <f t="shared" si="51"/>
        <v>25</v>
      </c>
      <c r="R240">
        <f t="shared" si="51"/>
        <v>25</v>
      </c>
      <c r="S240">
        <f t="shared" si="51"/>
        <v>25</v>
      </c>
      <c r="T240">
        <f t="shared" si="51"/>
        <v>25</v>
      </c>
      <c r="U240">
        <f t="shared" si="51"/>
        <v>25</v>
      </c>
      <c r="V240">
        <f t="shared" si="51"/>
        <v>25</v>
      </c>
      <c r="W240">
        <f t="shared" si="51"/>
        <v>25</v>
      </c>
    </row>
    <row r="241" spans="1:23" x14ac:dyDescent="0.25">
      <c r="A241" t="s">
        <v>108</v>
      </c>
      <c r="B241" t="s">
        <v>5</v>
      </c>
      <c r="C241" t="s">
        <v>15</v>
      </c>
      <c r="D241" t="s">
        <v>16</v>
      </c>
      <c r="E241" t="s">
        <v>82</v>
      </c>
      <c r="F241" t="s">
        <v>110</v>
      </c>
      <c r="G241" t="s">
        <v>68</v>
      </c>
      <c r="L241" t="s">
        <v>61</v>
      </c>
      <c r="M241">
        <v>1</v>
      </c>
    </row>
    <row r="242" spans="1:23" x14ac:dyDescent="0.25">
      <c r="A242" t="s">
        <v>108</v>
      </c>
      <c r="B242" t="s">
        <v>5</v>
      </c>
      <c r="C242" t="s">
        <v>15</v>
      </c>
      <c r="D242" t="s">
        <v>16</v>
      </c>
      <c r="E242" t="s">
        <v>82</v>
      </c>
      <c r="F242" t="s">
        <v>110</v>
      </c>
      <c r="G242" t="s">
        <v>69</v>
      </c>
      <c r="L242" t="s">
        <v>21</v>
      </c>
      <c r="M242">
        <v>79733868</v>
      </c>
      <c r="N242">
        <f t="shared" ref="N242:W244" si="52">M242</f>
        <v>79733868</v>
      </c>
      <c r="O242">
        <f t="shared" si="52"/>
        <v>79733868</v>
      </c>
      <c r="P242">
        <f t="shared" si="52"/>
        <v>79733868</v>
      </c>
      <c r="Q242">
        <f t="shared" si="52"/>
        <v>79733868</v>
      </c>
      <c r="R242">
        <f t="shared" si="52"/>
        <v>79733868</v>
      </c>
      <c r="S242">
        <f t="shared" si="52"/>
        <v>79733868</v>
      </c>
      <c r="T242">
        <f t="shared" si="52"/>
        <v>79733868</v>
      </c>
      <c r="U242">
        <f t="shared" si="52"/>
        <v>79733868</v>
      </c>
      <c r="V242">
        <f t="shared" si="52"/>
        <v>79733868</v>
      </c>
      <c r="W242">
        <f t="shared" si="52"/>
        <v>79733868</v>
      </c>
    </row>
    <row r="243" spans="1:23" x14ac:dyDescent="0.25">
      <c r="A243" t="s">
        <v>108</v>
      </c>
      <c r="B243" t="s">
        <v>5</v>
      </c>
      <c r="C243" t="s">
        <v>15</v>
      </c>
      <c r="D243" t="s">
        <v>16</v>
      </c>
      <c r="E243" t="s">
        <v>82</v>
      </c>
      <c r="F243" t="s">
        <v>110</v>
      </c>
      <c r="G243" t="s">
        <v>87</v>
      </c>
      <c r="L243" t="s">
        <v>78</v>
      </c>
      <c r="M243">
        <v>852006.46389043296</v>
      </c>
      <c r="N243">
        <f t="shared" si="52"/>
        <v>852006.46389043296</v>
      </c>
      <c r="O243">
        <f t="shared" si="52"/>
        <v>852006.46389043296</v>
      </c>
      <c r="P243">
        <f t="shared" si="52"/>
        <v>852006.46389043296</v>
      </c>
      <c r="Q243">
        <f t="shared" si="52"/>
        <v>852006.46389043296</v>
      </c>
      <c r="R243">
        <f t="shared" si="52"/>
        <v>852006.46389043296</v>
      </c>
      <c r="S243">
        <f t="shared" si="52"/>
        <v>852006.46389043296</v>
      </c>
      <c r="T243">
        <f t="shared" si="52"/>
        <v>852006.46389043296</v>
      </c>
      <c r="U243">
        <f t="shared" si="52"/>
        <v>852006.46389043296</v>
      </c>
      <c r="V243">
        <f t="shared" si="52"/>
        <v>852006.46389043296</v>
      </c>
      <c r="W243">
        <f t="shared" si="52"/>
        <v>852006.46389043296</v>
      </c>
    </row>
    <row r="244" spans="1:23" x14ac:dyDescent="0.25">
      <c r="A244" t="s">
        <v>108</v>
      </c>
      <c r="B244" t="s">
        <v>5</v>
      </c>
      <c r="C244" t="s">
        <v>15</v>
      </c>
      <c r="D244" t="s">
        <v>16</v>
      </c>
      <c r="E244" t="s">
        <v>82</v>
      </c>
      <c r="F244" t="s">
        <v>110</v>
      </c>
      <c r="G244" t="s">
        <v>17</v>
      </c>
      <c r="J244" t="s">
        <v>30</v>
      </c>
      <c r="L244" t="s">
        <v>88</v>
      </c>
      <c r="M244">
        <v>2.2000000000000001E-4</v>
      </c>
      <c r="N244">
        <f t="shared" si="52"/>
        <v>2.2000000000000001E-4</v>
      </c>
      <c r="O244">
        <f t="shared" si="52"/>
        <v>2.2000000000000001E-4</v>
      </c>
      <c r="P244">
        <f t="shared" si="52"/>
        <v>2.2000000000000001E-4</v>
      </c>
      <c r="Q244">
        <f t="shared" si="52"/>
        <v>2.2000000000000001E-4</v>
      </c>
      <c r="R244">
        <f t="shared" si="52"/>
        <v>2.2000000000000001E-4</v>
      </c>
      <c r="S244">
        <f t="shared" si="52"/>
        <v>2.2000000000000001E-4</v>
      </c>
      <c r="T244">
        <f t="shared" si="52"/>
        <v>2.2000000000000001E-4</v>
      </c>
      <c r="U244">
        <f t="shared" si="52"/>
        <v>2.2000000000000001E-4</v>
      </c>
      <c r="V244">
        <f t="shared" si="52"/>
        <v>2.2000000000000001E-4</v>
      </c>
      <c r="W244">
        <f t="shared" si="52"/>
        <v>2.2000000000000001E-4</v>
      </c>
    </row>
    <row r="245" spans="1:23" x14ac:dyDescent="0.25">
      <c r="A245" t="s">
        <v>108</v>
      </c>
      <c r="B245" t="s">
        <v>5</v>
      </c>
      <c r="C245" t="s">
        <v>15</v>
      </c>
      <c r="D245" t="s">
        <v>16</v>
      </c>
      <c r="E245" t="s">
        <v>82</v>
      </c>
      <c r="F245" t="s">
        <v>111</v>
      </c>
      <c r="G245" t="s">
        <v>6</v>
      </c>
    </row>
    <row r="246" spans="1:23" x14ac:dyDescent="0.25">
      <c r="A246" t="s">
        <v>108</v>
      </c>
      <c r="B246" t="s">
        <v>5</v>
      </c>
      <c r="C246" t="s">
        <v>15</v>
      </c>
      <c r="D246" t="s">
        <v>16</v>
      </c>
      <c r="E246" t="s">
        <v>82</v>
      </c>
      <c r="F246" t="s">
        <v>111</v>
      </c>
      <c r="G246" t="s">
        <v>63</v>
      </c>
      <c r="L246" t="s">
        <v>64</v>
      </c>
      <c r="M246">
        <v>2000</v>
      </c>
      <c r="N246">
        <f t="shared" ref="N246:W248" si="53">M246</f>
        <v>2000</v>
      </c>
      <c r="O246">
        <f t="shared" si="53"/>
        <v>2000</v>
      </c>
      <c r="P246">
        <f t="shared" si="53"/>
        <v>2000</v>
      </c>
      <c r="Q246">
        <f t="shared" si="53"/>
        <v>2000</v>
      </c>
      <c r="R246">
        <f t="shared" si="53"/>
        <v>2000</v>
      </c>
      <c r="S246">
        <f t="shared" si="53"/>
        <v>2000</v>
      </c>
      <c r="T246">
        <f t="shared" si="53"/>
        <v>2000</v>
      </c>
      <c r="U246">
        <f t="shared" si="53"/>
        <v>2000</v>
      </c>
      <c r="V246">
        <f t="shared" si="53"/>
        <v>2000</v>
      </c>
      <c r="W246">
        <f t="shared" si="53"/>
        <v>2000</v>
      </c>
    </row>
    <row r="247" spans="1:23" x14ac:dyDescent="0.25">
      <c r="A247" t="s">
        <v>108</v>
      </c>
      <c r="B247" t="s">
        <v>5</v>
      </c>
      <c r="C247" t="s">
        <v>15</v>
      </c>
      <c r="D247" t="s">
        <v>16</v>
      </c>
      <c r="E247" t="s">
        <v>82</v>
      </c>
      <c r="F247" t="s">
        <v>111</v>
      </c>
      <c r="G247" t="s">
        <v>65</v>
      </c>
      <c r="L247" t="s">
        <v>64</v>
      </c>
      <c r="M247">
        <v>2101</v>
      </c>
      <c r="N247">
        <f t="shared" si="53"/>
        <v>2101</v>
      </c>
      <c r="O247">
        <f t="shared" si="53"/>
        <v>2101</v>
      </c>
      <c r="P247">
        <f t="shared" si="53"/>
        <v>2101</v>
      </c>
      <c r="Q247">
        <f t="shared" si="53"/>
        <v>2101</v>
      </c>
      <c r="R247">
        <f t="shared" si="53"/>
        <v>2101</v>
      </c>
      <c r="S247">
        <f t="shared" si="53"/>
        <v>2101</v>
      </c>
      <c r="T247">
        <f t="shared" si="53"/>
        <v>2101</v>
      </c>
      <c r="U247">
        <f t="shared" si="53"/>
        <v>2101</v>
      </c>
      <c r="V247">
        <f t="shared" si="53"/>
        <v>2101</v>
      </c>
      <c r="W247">
        <f t="shared" si="53"/>
        <v>2101</v>
      </c>
    </row>
    <row r="248" spans="1:23" x14ac:dyDescent="0.25">
      <c r="A248" t="s">
        <v>108</v>
      </c>
      <c r="B248" t="s">
        <v>5</v>
      </c>
      <c r="C248" t="s">
        <v>15</v>
      </c>
      <c r="D248" t="s">
        <v>16</v>
      </c>
      <c r="E248" t="s">
        <v>82</v>
      </c>
      <c r="F248" t="s">
        <v>111</v>
      </c>
      <c r="G248" t="s">
        <v>66</v>
      </c>
      <c r="L248" t="s">
        <v>67</v>
      </c>
      <c r="M248">
        <v>25</v>
      </c>
      <c r="N248">
        <f t="shared" si="53"/>
        <v>25</v>
      </c>
      <c r="O248">
        <f t="shared" si="53"/>
        <v>25</v>
      </c>
      <c r="P248">
        <f t="shared" si="53"/>
        <v>25</v>
      </c>
      <c r="Q248">
        <f t="shared" si="53"/>
        <v>25</v>
      </c>
      <c r="R248">
        <f t="shared" si="53"/>
        <v>25</v>
      </c>
      <c r="S248">
        <f t="shared" si="53"/>
        <v>25</v>
      </c>
      <c r="T248">
        <f t="shared" si="53"/>
        <v>25</v>
      </c>
      <c r="U248">
        <f t="shared" si="53"/>
        <v>25</v>
      </c>
      <c r="V248">
        <f t="shared" si="53"/>
        <v>25</v>
      </c>
      <c r="W248">
        <f t="shared" si="53"/>
        <v>25</v>
      </c>
    </row>
    <row r="249" spans="1:23" x14ac:dyDescent="0.25">
      <c r="A249" t="s">
        <v>108</v>
      </c>
      <c r="B249" t="s">
        <v>5</v>
      </c>
      <c r="C249" t="s">
        <v>15</v>
      </c>
      <c r="D249" t="s">
        <v>16</v>
      </c>
      <c r="E249" t="s">
        <v>82</v>
      </c>
      <c r="F249" t="s">
        <v>111</v>
      </c>
      <c r="G249" t="s">
        <v>68</v>
      </c>
      <c r="L249" t="s">
        <v>61</v>
      </c>
      <c r="M249">
        <v>0</v>
      </c>
    </row>
    <row r="250" spans="1:23" x14ac:dyDescent="0.25">
      <c r="A250" t="s">
        <v>108</v>
      </c>
      <c r="B250" t="s">
        <v>5</v>
      </c>
      <c r="C250" t="s">
        <v>15</v>
      </c>
      <c r="D250" t="s">
        <v>16</v>
      </c>
      <c r="E250" t="s">
        <v>82</v>
      </c>
      <c r="F250" t="s">
        <v>111</v>
      </c>
      <c r="G250" t="s">
        <v>69</v>
      </c>
      <c r="L250" t="s">
        <v>21</v>
      </c>
      <c r="M250">
        <v>79733868</v>
      </c>
      <c r="N250">
        <f t="shared" ref="N250:W252" si="54">M250</f>
        <v>79733868</v>
      </c>
      <c r="O250">
        <f t="shared" si="54"/>
        <v>79733868</v>
      </c>
      <c r="P250">
        <f t="shared" si="54"/>
        <v>79733868</v>
      </c>
      <c r="Q250">
        <f t="shared" si="54"/>
        <v>79733868</v>
      </c>
      <c r="R250">
        <f t="shared" si="54"/>
        <v>79733868</v>
      </c>
      <c r="S250">
        <f t="shared" si="54"/>
        <v>79733868</v>
      </c>
      <c r="T250">
        <f t="shared" si="54"/>
        <v>79733868</v>
      </c>
      <c r="U250">
        <f t="shared" si="54"/>
        <v>79733868</v>
      </c>
      <c r="V250">
        <f t="shared" si="54"/>
        <v>79733868</v>
      </c>
      <c r="W250">
        <f t="shared" si="54"/>
        <v>79733868</v>
      </c>
    </row>
    <row r="251" spans="1:23" x14ac:dyDescent="0.25">
      <c r="A251" t="s">
        <v>108</v>
      </c>
      <c r="B251" t="s">
        <v>5</v>
      </c>
      <c r="C251" t="s">
        <v>15</v>
      </c>
      <c r="D251" t="s">
        <v>16</v>
      </c>
      <c r="E251" t="s">
        <v>82</v>
      </c>
      <c r="F251" t="s">
        <v>111</v>
      </c>
      <c r="G251" t="s">
        <v>87</v>
      </c>
      <c r="L251" t="s">
        <v>78</v>
      </c>
      <c r="M251">
        <v>852006.46389043296</v>
      </c>
      <c r="N251">
        <f t="shared" si="54"/>
        <v>852006.46389043296</v>
      </c>
      <c r="O251">
        <f t="shared" si="54"/>
        <v>852006.46389043296</v>
      </c>
      <c r="P251">
        <f t="shared" si="54"/>
        <v>852006.46389043296</v>
      </c>
      <c r="Q251">
        <f t="shared" si="54"/>
        <v>852006.46389043296</v>
      </c>
      <c r="R251">
        <f t="shared" si="54"/>
        <v>852006.46389043296</v>
      </c>
      <c r="S251">
        <f t="shared" si="54"/>
        <v>852006.46389043296</v>
      </c>
      <c r="T251">
        <f t="shared" si="54"/>
        <v>852006.46389043296</v>
      </c>
      <c r="U251">
        <f t="shared" si="54"/>
        <v>852006.46389043296</v>
      </c>
      <c r="V251">
        <f t="shared" si="54"/>
        <v>852006.46389043296</v>
      </c>
      <c r="W251">
        <f t="shared" si="54"/>
        <v>852006.46389043296</v>
      </c>
    </row>
    <row r="252" spans="1:23" x14ac:dyDescent="0.25">
      <c r="A252" t="s">
        <v>108</v>
      </c>
      <c r="B252" t="s">
        <v>5</v>
      </c>
      <c r="C252" t="s">
        <v>15</v>
      </c>
      <c r="D252" t="s">
        <v>16</v>
      </c>
      <c r="E252" t="s">
        <v>82</v>
      </c>
      <c r="F252" t="s">
        <v>111</v>
      </c>
      <c r="G252" t="s">
        <v>17</v>
      </c>
      <c r="J252" t="s">
        <v>30</v>
      </c>
      <c r="L252" t="s">
        <v>88</v>
      </c>
      <c r="M252">
        <v>2.2000000000000001E-4</v>
      </c>
      <c r="N252">
        <f t="shared" si="54"/>
        <v>2.2000000000000001E-4</v>
      </c>
      <c r="O252">
        <f t="shared" si="54"/>
        <v>2.2000000000000001E-4</v>
      </c>
      <c r="P252">
        <f t="shared" si="54"/>
        <v>2.2000000000000001E-4</v>
      </c>
      <c r="Q252">
        <f t="shared" si="54"/>
        <v>2.2000000000000001E-4</v>
      </c>
      <c r="R252">
        <f t="shared" si="54"/>
        <v>2.2000000000000001E-4</v>
      </c>
      <c r="S252">
        <f t="shared" si="54"/>
        <v>2.2000000000000001E-4</v>
      </c>
      <c r="T252">
        <f t="shared" si="54"/>
        <v>2.2000000000000001E-4</v>
      </c>
      <c r="U252">
        <f t="shared" si="54"/>
        <v>2.2000000000000001E-4</v>
      </c>
      <c r="V252">
        <f t="shared" si="54"/>
        <v>2.2000000000000001E-4</v>
      </c>
      <c r="W252">
        <f t="shared" si="54"/>
        <v>2.2000000000000001E-4</v>
      </c>
    </row>
    <row r="253" spans="1:23" x14ac:dyDescent="0.25">
      <c r="A253" t="s">
        <v>108</v>
      </c>
      <c r="B253" t="s">
        <v>5</v>
      </c>
      <c r="C253" t="s">
        <v>15</v>
      </c>
      <c r="D253" t="s">
        <v>16</v>
      </c>
      <c r="E253" t="s">
        <v>82</v>
      </c>
      <c r="F253" t="s">
        <v>112</v>
      </c>
      <c r="G253" t="s">
        <v>6</v>
      </c>
    </row>
    <row r="254" spans="1:23" x14ac:dyDescent="0.25">
      <c r="A254" t="s">
        <v>108</v>
      </c>
      <c r="B254" t="s">
        <v>5</v>
      </c>
      <c r="C254" t="s">
        <v>15</v>
      </c>
      <c r="D254" t="s">
        <v>16</v>
      </c>
      <c r="E254" t="s">
        <v>82</v>
      </c>
      <c r="F254" t="s">
        <v>112</v>
      </c>
      <c r="G254" t="s">
        <v>63</v>
      </c>
      <c r="L254" t="s">
        <v>64</v>
      </c>
      <c r="M254">
        <v>2000</v>
      </c>
      <c r="N254">
        <f t="shared" ref="N254:W256" si="55">M254</f>
        <v>2000</v>
      </c>
      <c r="O254">
        <f t="shared" si="55"/>
        <v>2000</v>
      </c>
      <c r="P254">
        <f t="shared" si="55"/>
        <v>2000</v>
      </c>
      <c r="Q254">
        <f t="shared" si="55"/>
        <v>2000</v>
      </c>
      <c r="R254">
        <f t="shared" si="55"/>
        <v>2000</v>
      </c>
      <c r="S254">
        <f t="shared" si="55"/>
        <v>2000</v>
      </c>
      <c r="T254">
        <f t="shared" si="55"/>
        <v>2000</v>
      </c>
      <c r="U254">
        <f t="shared" si="55"/>
        <v>2000</v>
      </c>
      <c r="V254">
        <f t="shared" si="55"/>
        <v>2000</v>
      </c>
      <c r="W254">
        <f t="shared" si="55"/>
        <v>2000</v>
      </c>
    </row>
    <row r="255" spans="1:23" x14ac:dyDescent="0.25">
      <c r="A255" t="s">
        <v>108</v>
      </c>
      <c r="B255" t="s">
        <v>5</v>
      </c>
      <c r="C255" t="s">
        <v>15</v>
      </c>
      <c r="D255" t="s">
        <v>16</v>
      </c>
      <c r="E255" t="s">
        <v>82</v>
      </c>
      <c r="F255" t="s">
        <v>112</v>
      </c>
      <c r="G255" t="s">
        <v>65</v>
      </c>
      <c r="L255" t="s">
        <v>64</v>
      </c>
      <c r="M255">
        <v>2101</v>
      </c>
      <c r="N255">
        <f t="shared" si="55"/>
        <v>2101</v>
      </c>
      <c r="O255">
        <f t="shared" si="55"/>
        <v>2101</v>
      </c>
      <c r="P255">
        <f t="shared" si="55"/>
        <v>2101</v>
      </c>
      <c r="Q255">
        <f t="shared" si="55"/>
        <v>2101</v>
      </c>
      <c r="R255">
        <f t="shared" si="55"/>
        <v>2101</v>
      </c>
      <c r="S255">
        <f t="shared" si="55"/>
        <v>2101</v>
      </c>
      <c r="T255">
        <f t="shared" si="55"/>
        <v>2101</v>
      </c>
      <c r="U255">
        <f t="shared" si="55"/>
        <v>2101</v>
      </c>
      <c r="V255">
        <f t="shared" si="55"/>
        <v>2101</v>
      </c>
      <c r="W255">
        <f t="shared" si="55"/>
        <v>2101</v>
      </c>
    </row>
    <row r="256" spans="1:23" x14ac:dyDescent="0.25">
      <c r="A256" t="s">
        <v>108</v>
      </c>
      <c r="B256" t="s">
        <v>5</v>
      </c>
      <c r="C256" t="s">
        <v>15</v>
      </c>
      <c r="D256" t="s">
        <v>16</v>
      </c>
      <c r="E256" t="s">
        <v>82</v>
      </c>
      <c r="F256" t="s">
        <v>112</v>
      </c>
      <c r="G256" t="s">
        <v>66</v>
      </c>
      <c r="L256" t="s">
        <v>67</v>
      </c>
      <c r="M256">
        <v>25</v>
      </c>
      <c r="N256">
        <f t="shared" si="55"/>
        <v>25</v>
      </c>
      <c r="O256">
        <f t="shared" si="55"/>
        <v>25</v>
      </c>
      <c r="P256">
        <f t="shared" si="55"/>
        <v>25</v>
      </c>
      <c r="Q256">
        <f t="shared" si="55"/>
        <v>25</v>
      </c>
      <c r="R256">
        <f t="shared" si="55"/>
        <v>25</v>
      </c>
      <c r="S256">
        <f t="shared" si="55"/>
        <v>25</v>
      </c>
      <c r="T256">
        <f t="shared" si="55"/>
        <v>25</v>
      </c>
      <c r="U256">
        <f t="shared" si="55"/>
        <v>25</v>
      </c>
      <c r="V256">
        <f t="shared" si="55"/>
        <v>25</v>
      </c>
      <c r="W256">
        <f t="shared" si="55"/>
        <v>25</v>
      </c>
    </row>
    <row r="257" spans="1:23" x14ac:dyDescent="0.25">
      <c r="A257" t="s">
        <v>108</v>
      </c>
      <c r="B257" t="s">
        <v>5</v>
      </c>
      <c r="C257" t="s">
        <v>15</v>
      </c>
      <c r="D257" t="s">
        <v>16</v>
      </c>
      <c r="E257" t="s">
        <v>82</v>
      </c>
      <c r="F257" t="s">
        <v>112</v>
      </c>
      <c r="G257" t="s">
        <v>68</v>
      </c>
      <c r="L257" t="s">
        <v>61</v>
      </c>
      <c r="M257">
        <v>0</v>
      </c>
    </row>
    <row r="258" spans="1:23" x14ac:dyDescent="0.25">
      <c r="A258" t="s">
        <v>108</v>
      </c>
      <c r="B258" t="s">
        <v>5</v>
      </c>
      <c r="C258" t="s">
        <v>15</v>
      </c>
      <c r="D258" t="s">
        <v>16</v>
      </c>
      <c r="E258" t="s">
        <v>82</v>
      </c>
      <c r="F258" t="s">
        <v>112</v>
      </c>
      <c r="G258" t="s">
        <v>69</v>
      </c>
      <c r="L258" t="s">
        <v>21</v>
      </c>
      <c r="M258">
        <v>79733868</v>
      </c>
      <c r="N258">
        <f t="shared" ref="N258:W260" si="56">M258</f>
        <v>79733868</v>
      </c>
      <c r="O258">
        <f t="shared" si="56"/>
        <v>79733868</v>
      </c>
      <c r="P258">
        <f t="shared" si="56"/>
        <v>79733868</v>
      </c>
      <c r="Q258">
        <f t="shared" si="56"/>
        <v>79733868</v>
      </c>
      <c r="R258">
        <f t="shared" si="56"/>
        <v>79733868</v>
      </c>
      <c r="S258">
        <f t="shared" si="56"/>
        <v>79733868</v>
      </c>
      <c r="T258">
        <f t="shared" si="56"/>
        <v>79733868</v>
      </c>
      <c r="U258">
        <f t="shared" si="56"/>
        <v>79733868</v>
      </c>
      <c r="V258">
        <f t="shared" si="56"/>
        <v>79733868</v>
      </c>
      <c r="W258">
        <f t="shared" si="56"/>
        <v>79733868</v>
      </c>
    </row>
    <row r="259" spans="1:23" x14ac:dyDescent="0.25">
      <c r="A259" t="s">
        <v>108</v>
      </c>
      <c r="B259" t="s">
        <v>5</v>
      </c>
      <c r="C259" t="s">
        <v>15</v>
      </c>
      <c r="D259" t="s">
        <v>16</v>
      </c>
      <c r="E259" t="s">
        <v>82</v>
      </c>
      <c r="F259" t="s">
        <v>112</v>
      </c>
      <c r="G259" t="s">
        <v>87</v>
      </c>
      <c r="L259" t="s">
        <v>78</v>
      </c>
      <c r="M259">
        <v>2840022.0677076699</v>
      </c>
      <c r="N259">
        <f t="shared" si="56"/>
        <v>2840022.0677076699</v>
      </c>
      <c r="O259">
        <f t="shared" si="56"/>
        <v>2840022.0677076699</v>
      </c>
      <c r="P259">
        <f t="shared" si="56"/>
        <v>2840022.0677076699</v>
      </c>
      <c r="Q259">
        <f t="shared" si="56"/>
        <v>2840022.0677076699</v>
      </c>
      <c r="R259">
        <f t="shared" si="56"/>
        <v>2840022.0677076699</v>
      </c>
      <c r="S259">
        <f t="shared" si="56"/>
        <v>2840022.0677076699</v>
      </c>
      <c r="T259">
        <f t="shared" si="56"/>
        <v>2840022.0677076699</v>
      </c>
      <c r="U259">
        <f t="shared" si="56"/>
        <v>2840022.0677076699</v>
      </c>
      <c r="V259">
        <f t="shared" si="56"/>
        <v>2840022.0677076699</v>
      </c>
      <c r="W259">
        <f t="shared" si="56"/>
        <v>2840022.0677076699</v>
      </c>
    </row>
    <row r="260" spans="1:23" x14ac:dyDescent="0.25">
      <c r="A260" t="s">
        <v>108</v>
      </c>
      <c r="B260" t="s">
        <v>5</v>
      </c>
      <c r="C260" t="s">
        <v>15</v>
      </c>
      <c r="D260" t="s">
        <v>16</v>
      </c>
      <c r="E260" t="s">
        <v>82</v>
      </c>
      <c r="F260" t="s">
        <v>112</v>
      </c>
      <c r="G260" t="s">
        <v>17</v>
      </c>
      <c r="J260" t="s">
        <v>30</v>
      </c>
      <c r="L260" t="s">
        <v>88</v>
      </c>
      <c r="M260">
        <v>1.1E-4</v>
      </c>
      <c r="N260">
        <f t="shared" si="56"/>
        <v>1.1E-4</v>
      </c>
      <c r="O260">
        <f t="shared" si="56"/>
        <v>1.1E-4</v>
      </c>
      <c r="P260">
        <f t="shared" si="56"/>
        <v>1.1E-4</v>
      </c>
      <c r="Q260">
        <f t="shared" si="56"/>
        <v>1.1E-4</v>
      </c>
      <c r="R260">
        <f t="shared" si="56"/>
        <v>1.1E-4</v>
      </c>
      <c r="S260">
        <f t="shared" si="56"/>
        <v>1.1E-4</v>
      </c>
      <c r="T260">
        <f t="shared" si="56"/>
        <v>1.1E-4</v>
      </c>
      <c r="U260">
        <f t="shared" si="56"/>
        <v>1.1E-4</v>
      </c>
      <c r="V260">
        <f t="shared" si="56"/>
        <v>1.1E-4</v>
      </c>
      <c r="W260">
        <f t="shared" si="56"/>
        <v>1.1E-4</v>
      </c>
    </row>
    <row r="261" spans="1:23" x14ac:dyDescent="0.25">
      <c r="A261" t="s">
        <v>109</v>
      </c>
      <c r="B261" t="s">
        <v>5</v>
      </c>
      <c r="C261" t="s">
        <v>15</v>
      </c>
      <c r="D261" t="s">
        <v>16</v>
      </c>
      <c r="E261" t="s">
        <v>84</v>
      </c>
      <c r="G261" t="s">
        <v>20</v>
      </c>
      <c r="L261" t="s">
        <v>21</v>
      </c>
    </row>
    <row r="262" spans="1:23" x14ac:dyDescent="0.25">
      <c r="A262" t="s">
        <v>109</v>
      </c>
      <c r="B262" t="s">
        <v>5</v>
      </c>
      <c r="C262" t="s">
        <v>15</v>
      </c>
      <c r="D262" t="s">
        <v>16</v>
      </c>
      <c r="E262" t="s">
        <v>84</v>
      </c>
      <c r="G262" t="s">
        <v>22</v>
      </c>
      <c r="H262" t="s">
        <v>59</v>
      </c>
    </row>
    <row r="263" spans="1:23" x14ac:dyDescent="0.25">
      <c r="A263" t="s">
        <v>109</v>
      </c>
      <c r="B263" t="s">
        <v>5</v>
      </c>
      <c r="C263" t="s">
        <v>15</v>
      </c>
      <c r="D263" t="s">
        <v>16</v>
      </c>
      <c r="E263" t="s">
        <v>84</v>
      </c>
      <c r="G263" t="s">
        <v>60</v>
      </c>
      <c r="L263" t="s">
        <v>61</v>
      </c>
      <c r="M263">
        <v>0.25</v>
      </c>
      <c r="N263">
        <f t="shared" ref="N263:W264" si="57">M263</f>
        <v>0.25</v>
      </c>
      <c r="O263">
        <f t="shared" si="57"/>
        <v>0.25</v>
      </c>
      <c r="P263">
        <f t="shared" si="57"/>
        <v>0.25</v>
      </c>
      <c r="Q263">
        <f t="shared" si="57"/>
        <v>0.25</v>
      </c>
      <c r="R263">
        <f t="shared" si="57"/>
        <v>0.25</v>
      </c>
      <c r="S263">
        <f t="shared" si="57"/>
        <v>0.25</v>
      </c>
      <c r="T263">
        <f t="shared" si="57"/>
        <v>0.25</v>
      </c>
      <c r="U263">
        <f t="shared" si="57"/>
        <v>0.25</v>
      </c>
      <c r="V263">
        <f t="shared" si="57"/>
        <v>0.25</v>
      </c>
      <c r="W263">
        <f t="shared" si="57"/>
        <v>0.25</v>
      </c>
    </row>
    <row r="264" spans="1:23" x14ac:dyDescent="0.25">
      <c r="A264" t="s">
        <v>109</v>
      </c>
      <c r="B264" t="s">
        <v>5</v>
      </c>
      <c r="C264" t="s">
        <v>15</v>
      </c>
      <c r="D264" t="s">
        <v>16</v>
      </c>
      <c r="E264" t="s">
        <v>84</v>
      </c>
      <c r="G264" t="s">
        <v>62</v>
      </c>
      <c r="M264">
        <v>10</v>
      </c>
      <c r="N264">
        <f t="shared" si="57"/>
        <v>10</v>
      </c>
      <c r="O264">
        <f t="shared" si="57"/>
        <v>10</v>
      </c>
      <c r="P264">
        <f t="shared" si="57"/>
        <v>10</v>
      </c>
      <c r="Q264">
        <f t="shared" si="57"/>
        <v>10</v>
      </c>
      <c r="R264">
        <f t="shared" si="57"/>
        <v>10</v>
      </c>
      <c r="S264">
        <f t="shared" si="57"/>
        <v>10</v>
      </c>
      <c r="T264">
        <f t="shared" si="57"/>
        <v>10</v>
      </c>
      <c r="U264">
        <f t="shared" si="57"/>
        <v>10</v>
      </c>
      <c r="V264">
        <f t="shared" si="57"/>
        <v>10</v>
      </c>
      <c r="W264">
        <f t="shared" si="57"/>
        <v>10</v>
      </c>
    </row>
    <row r="265" spans="1:23" x14ac:dyDescent="0.25">
      <c r="A265" t="s">
        <v>109</v>
      </c>
      <c r="B265" t="s">
        <v>5</v>
      </c>
      <c r="C265" t="s">
        <v>15</v>
      </c>
      <c r="D265" t="s">
        <v>16</v>
      </c>
      <c r="E265" t="s">
        <v>84</v>
      </c>
      <c r="F265" t="s">
        <v>113</v>
      </c>
      <c r="G265" t="s">
        <v>6</v>
      </c>
    </row>
    <row r="266" spans="1:23" x14ac:dyDescent="0.25">
      <c r="A266" t="s">
        <v>109</v>
      </c>
      <c r="B266" t="s">
        <v>5</v>
      </c>
      <c r="C266" t="s">
        <v>15</v>
      </c>
      <c r="D266" t="s">
        <v>16</v>
      </c>
      <c r="E266" t="s">
        <v>84</v>
      </c>
      <c r="F266" t="s">
        <v>113</v>
      </c>
      <c r="G266" t="s">
        <v>63</v>
      </c>
      <c r="L266" t="s">
        <v>64</v>
      </c>
      <c r="M266">
        <v>2000</v>
      </c>
      <c r="N266">
        <f t="shared" ref="N266:W268" si="58">M266</f>
        <v>2000</v>
      </c>
      <c r="O266">
        <f t="shared" si="58"/>
        <v>2000</v>
      </c>
      <c r="P266">
        <f t="shared" si="58"/>
        <v>2000</v>
      </c>
      <c r="Q266">
        <f t="shared" si="58"/>
        <v>2000</v>
      </c>
      <c r="R266">
        <f t="shared" si="58"/>
        <v>2000</v>
      </c>
      <c r="S266">
        <f t="shared" si="58"/>
        <v>2000</v>
      </c>
      <c r="T266">
        <f t="shared" si="58"/>
        <v>2000</v>
      </c>
      <c r="U266">
        <f t="shared" si="58"/>
        <v>2000</v>
      </c>
      <c r="V266">
        <f t="shared" si="58"/>
        <v>2000</v>
      </c>
      <c r="W266">
        <f t="shared" si="58"/>
        <v>2000</v>
      </c>
    </row>
    <row r="267" spans="1:23" x14ac:dyDescent="0.25">
      <c r="A267" t="s">
        <v>109</v>
      </c>
      <c r="B267" t="s">
        <v>5</v>
      </c>
      <c r="C267" t="s">
        <v>15</v>
      </c>
      <c r="D267" t="s">
        <v>16</v>
      </c>
      <c r="E267" t="s">
        <v>84</v>
      </c>
      <c r="F267" t="s">
        <v>113</v>
      </c>
      <c r="G267" t="s">
        <v>65</v>
      </c>
      <c r="L267" t="s">
        <v>64</v>
      </c>
      <c r="M267">
        <v>2101</v>
      </c>
      <c r="N267">
        <f t="shared" si="58"/>
        <v>2101</v>
      </c>
      <c r="O267">
        <f t="shared" si="58"/>
        <v>2101</v>
      </c>
      <c r="P267">
        <f t="shared" si="58"/>
        <v>2101</v>
      </c>
      <c r="Q267">
        <f t="shared" si="58"/>
        <v>2101</v>
      </c>
      <c r="R267">
        <f t="shared" si="58"/>
        <v>2101</v>
      </c>
      <c r="S267">
        <f t="shared" si="58"/>
        <v>2101</v>
      </c>
      <c r="T267">
        <f t="shared" si="58"/>
        <v>2101</v>
      </c>
      <c r="U267">
        <f t="shared" si="58"/>
        <v>2101</v>
      </c>
      <c r="V267">
        <f t="shared" si="58"/>
        <v>2101</v>
      </c>
      <c r="W267">
        <f t="shared" si="58"/>
        <v>2101</v>
      </c>
    </row>
    <row r="268" spans="1:23" x14ac:dyDescent="0.25">
      <c r="A268" t="s">
        <v>109</v>
      </c>
      <c r="B268" t="s">
        <v>5</v>
      </c>
      <c r="C268" t="s">
        <v>15</v>
      </c>
      <c r="D268" t="s">
        <v>16</v>
      </c>
      <c r="E268" t="s">
        <v>84</v>
      </c>
      <c r="F268" t="s">
        <v>113</v>
      </c>
      <c r="G268" t="s">
        <v>66</v>
      </c>
      <c r="L268" t="s">
        <v>67</v>
      </c>
      <c r="M268">
        <v>25</v>
      </c>
      <c r="N268">
        <f t="shared" si="58"/>
        <v>25</v>
      </c>
      <c r="O268">
        <f t="shared" si="58"/>
        <v>25</v>
      </c>
      <c r="P268">
        <f t="shared" si="58"/>
        <v>25</v>
      </c>
      <c r="Q268">
        <f t="shared" si="58"/>
        <v>25</v>
      </c>
      <c r="R268">
        <f t="shared" si="58"/>
        <v>25</v>
      </c>
      <c r="S268">
        <f t="shared" si="58"/>
        <v>25</v>
      </c>
      <c r="T268">
        <f t="shared" si="58"/>
        <v>25</v>
      </c>
      <c r="U268">
        <f t="shared" si="58"/>
        <v>25</v>
      </c>
      <c r="V268">
        <f t="shared" si="58"/>
        <v>25</v>
      </c>
      <c r="W268">
        <f t="shared" si="58"/>
        <v>25</v>
      </c>
    </row>
    <row r="269" spans="1:23" x14ac:dyDescent="0.25">
      <c r="A269" t="s">
        <v>109</v>
      </c>
      <c r="B269" t="s">
        <v>5</v>
      </c>
      <c r="C269" t="s">
        <v>15</v>
      </c>
      <c r="D269" t="s">
        <v>16</v>
      </c>
      <c r="E269" t="s">
        <v>84</v>
      </c>
      <c r="F269" t="s">
        <v>113</v>
      </c>
      <c r="G269" t="s">
        <v>68</v>
      </c>
      <c r="L269" t="s">
        <v>61</v>
      </c>
      <c r="M269">
        <v>0</v>
      </c>
    </row>
    <row r="270" spans="1:23" x14ac:dyDescent="0.25">
      <c r="A270" t="s">
        <v>109</v>
      </c>
      <c r="B270" t="s">
        <v>5</v>
      </c>
      <c r="C270" t="s">
        <v>15</v>
      </c>
      <c r="D270" t="s">
        <v>16</v>
      </c>
      <c r="E270" t="s">
        <v>84</v>
      </c>
      <c r="F270" t="s">
        <v>113</v>
      </c>
      <c r="G270" t="s">
        <v>69</v>
      </c>
      <c r="L270" t="s">
        <v>21</v>
      </c>
      <c r="M270">
        <v>79733868</v>
      </c>
      <c r="N270">
        <f t="shared" ref="N270:W272" si="59">M270</f>
        <v>79733868</v>
      </c>
      <c r="O270">
        <f t="shared" si="59"/>
        <v>79733868</v>
      </c>
      <c r="P270">
        <f t="shared" si="59"/>
        <v>79733868</v>
      </c>
      <c r="Q270">
        <f t="shared" si="59"/>
        <v>79733868</v>
      </c>
      <c r="R270">
        <f t="shared" si="59"/>
        <v>79733868</v>
      </c>
      <c r="S270">
        <f t="shared" si="59"/>
        <v>79733868</v>
      </c>
      <c r="T270">
        <f t="shared" si="59"/>
        <v>79733868</v>
      </c>
      <c r="U270">
        <f t="shared" si="59"/>
        <v>79733868</v>
      </c>
      <c r="V270">
        <f t="shared" si="59"/>
        <v>79733868</v>
      </c>
      <c r="W270">
        <f t="shared" si="59"/>
        <v>79733868</v>
      </c>
    </row>
    <row r="271" spans="1:23" x14ac:dyDescent="0.25">
      <c r="A271" t="s">
        <v>109</v>
      </c>
      <c r="B271" t="s">
        <v>5</v>
      </c>
      <c r="C271" t="s">
        <v>15</v>
      </c>
      <c r="D271" t="s">
        <v>16</v>
      </c>
      <c r="E271" t="s">
        <v>84</v>
      </c>
      <c r="F271" t="s">
        <v>113</v>
      </c>
      <c r="G271" t="s">
        <v>87</v>
      </c>
      <c r="L271" t="s">
        <v>78</v>
      </c>
      <c r="M271">
        <v>2840022.0677076699</v>
      </c>
      <c r="N271">
        <f t="shared" si="59"/>
        <v>2840022.0677076699</v>
      </c>
      <c r="O271">
        <f t="shared" si="59"/>
        <v>2840022.0677076699</v>
      </c>
      <c r="P271">
        <f t="shared" si="59"/>
        <v>2840022.0677076699</v>
      </c>
      <c r="Q271">
        <f t="shared" si="59"/>
        <v>2840022.0677076699</v>
      </c>
      <c r="R271">
        <f t="shared" si="59"/>
        <v>2840022.0677076699</v>
      </c>
      <c r="S271">
        <f t="shared" si="59"/>
        <v>2840022.0677076699</v>
      </c>
      <c r="T271">
        <f t="shared" si="59"/>
        <v>2840022.0677076699</v>
      </c>
      <c r="U271">
        <f t="shared" si="59"/>
        <v>2840022.0677076699</v>
      </c>
      <c r="V271">
        <f t="shared" si="59"/>
        <v>2840022.0677076699</v>
      </c>
      <c r="W271">
        <f t="shared" si="59"/>
        <v>2840022.0677076699</v>
      </c>
    </row>
    <row r="272" spans="1:23" x14ac:dyDescent="0.25">
      <c r="A272" t="s">
        <v>109</v>
      </c>
      <c r="B272" t="s">
        <v>5</v>
      </c>
      <c r="C272" t="s">
        <v>15</v>
      </c>
      <c r="D272" t="s">
        <v>16</v>
      </c>
      <c r="E272" t="s">
        <v>84</v>
      </c>
      <c r="F272" t="s">
        <v>113</v>
      </c>
      <c r="G272" t="s">
        <v>17</v>
      </c>
      <c r="J272" t="s">
        <v>24</v>
      </c>
      <c r="L272" t="s">
        <v>88</v>
      </c>
      <c r="M272">
        <v>1.1E-4</v>
      </c>
      <c r="N272">
        <f t="shared" si="59"/>
        <v>1.1E-4</v>
      </c>
      <c r="O272">
        <f t="shared" si="59"/>
        <v>1.1E-4</v>
      </c>
      <c r="P272">
        <f t="shared" si="59"/>
        <v>1.1E-4</v>
      </c>
      <c r="Q272">
        <f t="shared" si="59"/>
        <v>1.1E-4</v>
      </c>
      <c r="R272">
        <f t="shared" si="59"/>
        <v>1.1E-4</v>
      </c>
      <c r="S272">
        <f t="shared" si="59"/>
        <v>1.1E-4</v>
      </c>
      <c r="T272">
        <f t="shared" si="59"/>
        <v>1.1E-4</v>
      </c>
      <c r="U272">
        <f t="shared" si="59"/>
        <v>1.1E-4</v>
      </c>
      <c r="V272">
        <f t="shared" si="59"/>
        <v>1.1E-4</v>
      </c>
      <c r="W272">
        <f t="shared" si="59"/>
        <v>1.1E-4</v>
      </c>
    </row>
    <row r="273" spans="1:23" x14ac:dyDescent="0.25">
      <c r="A273" t="s">
        <v>109</v>
      </c>
      <c r="B273" t="s">
        <v>5</v>
      </c>
      <c r="C273" t="s">
        <v>15</v>
      </c>
      <c r="D273" t="s">
        <v>16</v>
      </c>
      <c r="E273" t="s">
        <v>84</v>
      </c>
      <c r="F273" t="s">
        <v>114</v>
      </c>
      <c r="G273" t="s">
        <v>6</v>
      </c>
    </row>
    <row r="274" spans="1:23" x14ac:dyDescent="0.25">
      <c r="A274" t="s">
        <v>109</v>
      </c>
      <c r="B274" t="s">
        <v>5</v>
      </c>
      <c r="C274" t="s">
        <v>15</v>
      </c>
      <c r="D274" t="s">
        <v>16</v>
      </c>
      <c r="E274" t="s">
        <v>84</v>
      </c>
      <c r="F274" t="s">
        <v>114</v>
      </c>
      <c r="G274" t="s">
        <v>63</v>
      </c>
      <c r="L274" t="s">
        <v>64</v>
      </c>
      <c r="M274">
        <v>2020</v>
      </c>
      <c r="N274">
        <f t="shared" ref="N274:W276" si="60">M274</f>
        <v>2020</v>
      </c>
      <c r="O274">
        <f t="shared" si="60"/>
        <v>2020</v>
      </c>
      <c r="P274">
        <f t="shared" si="60"/>
        <v>2020</v>
      </c>
      <c r="Q274">
        <f t="shared" si="60"/>
        <v>2020</v>
      </c>
      <c r="R274">
        <f t="shared" si="60"/>
        <v>2020</v>
      </c>
      <c r="S274">
        <f t="shared" si="60"/>
        <v>2020</v>
      </c>
      <c r="T274">
        <f t="shared" si="60"/>
        <v>2020</v>
      </c>
      <c r="U274">
        <f t="shared" si="60"/>
        <v>2020</v>
      </c>
      <c r="V274">
        <f t="shared" si="60"/>
        <v>2020</v>
      </c>
      <c r="W274">
        <f t="shared" si="60"/>
        <v>2020</v>
      </c>
    </row>
    <row r="275" spans="1:23" x14ac:dyDescent="0.25">
      <c r="A275" t="s">
        <v>109</v>
      </c>
      <c r="B275" t="s">
        <v>5</v>
      </c>
      <c r="C275" t="s">
        <v>15</v>
      </c>
      <c r="D275" t="s">
        <v>16</v>
      </c>
      <c r="E275" t="s">
        <v>84</v>
      </c>
      <c r="F275" t="s">
        <v>114</v>
      </c>
      <c r="G275" t="s">
        <v>65</v>
      </c>
      <c r="L275" t="s">
        <v>64</v>
      </c>
      <c r="M275">
        <v>2101</v>
      </c>
      <c r="N275">
        <f t="shared" si="60"/>
        <v>2101</v>
      </c>
      <c r="O275">
        <f t="shared" si="60"/>
        <v>2101</v>
      </c>
      <c r="P275">
        <f t="shared" si="60"/>
        <v>2101</v>
      </c>
      <c r="Q275">
        <f t="shared" si="60"/>
        <v>2101</v>
      </c>
      <c r="R275">
        <f t="shared" si="60"/>
        <v>2101</v>
      </c>
      <c r="S275">
        <f t="shared" si="60"/>
        <v>2101</v>
      </c>
      <c r="T275">
        <f t="shared" si="60"/>
        <v>2101</v>
      </c>
      <c r="U275">
        <f t="shared" si="60"/>
        <v>2101</v>
      </c>
      <c r="V275">
        <f t="shared" si="60"/>
        <v>2101</v>
      </c>
      <c r="W275">
        <f t="shared" si="60"/>
        <v>2101</v>
      </c>
    </row>
    <row r="276" spans="1:23" x14ac:dyDescent="0.25">
      <c r="A276" t="s">
        <v>109</v>
      </c>
      <c r="B276" t="s">
        <v>5</v>
      </c>
      <c r="C276" t="s">
        <v>15</v>
      </c>
      <c r="D276" t="s">
        <v>16</v>
      </c>
      <c r="E276" t="s">
        <v>84</v>
      </c>
      <c r="F276" t="s">
        <v>114</v>
      </c>
      <c r="G276" t="s">
        <v>66</v>
      </c>
      <c r="L276" t="s">
        <v>67</v>
      </c>
      <c r="M276">
        <v>25</v>
      </c>
      <c r="N276">
        <f t="shared" si="60"/>
        <v>25</v>
      </c>
      <c r="O276">
        <f t="shared" si="60"/>
        <v>25</v>
      </c>
      <c r="P276">
        <f t="shared" si="60"/>
        <v>25</v>
      </c>
      <c r="Q276">
        <f t="shared" si="60"/>
        <v>25</v>
      </c>
      <c r="R276">
        <f t="shared" si="60"/>
        <v>25</v>
      </c>
      <c r="S276">
        <f t="shared" si="60"/>
        <v>25</v>
      </c>
      <c r="T276">
        <f t="shared" si="60"/>
        <v>25</v>
      </c>
      <c r="U276">
        <f t="shared" si="60"/>
        <v>25</v>
      </c>
      <c r="V276">
        <f t="shared" si="60"/>
        <v>25</v>
      </c>
      <c r="W276">
        <f t="shared" si="60"/>
        <v>25</v>
      </c>
    </row>
    <row r="277" spans="1:23" x14ac:dyDescent="0.25">
      <c r="A277" t="s">
        <v>109</v>
      </c>
      <c r="B277" t="s">
        <v>5</v>
      </c>
      <c r="C277" t="s">
        <v>15</v>
      </c>
      <c r="D277" t="s">
        <v>16</v>
      </c>
      <c r="E277" t="s">
        <v>84</v>
      </c>
      <c r="F277" t="s">
        <v>114</v>
      </c>
      <c r="G277" t="s">
        <v>68</v>
      </c>
      <c r="L277" t="s">
        <v>61</v>
      </c>
      <c r="M277">
        <v>0</v>
      </c>
    </row>
    <row r="278" spans="1:23" x14ac:dyDescent="0.25">
      <c r="A278" t="s">
        <v>109</v>
      </c>
      <c r="B278" t="s">
        <v>5</v>
      </c>
      <c r="C278" t="s">
        <v>15</v>
      </c>
      <c r="D278" t="s">
        <v>16</v>
      </c>
      <c r="E278" t="s">
        <v>84</v>
      </c>
      <c r="F278" t="s">
        <v>114</v>
      </c>
      <c r="G278" t="s">
        <v>69</v>
      </c>
      <c r="L278" t="s">
        <v>21</v>
      </c>
      <c r="M278">
        <v>79733868</v>
      </c>
      <c r="N278">
        <f t="shared" ref="N278:W280" si="61">M278</f>
        <v>79733868</v>
      </c>
      <c r="O278">
        <f t="shared" si="61"/>
        <v>79733868</v>
      </c>
      <c r="P278">
        <f t="shared" si="61"/>
        <v>79733868</v>
      </c>
      <c r="Q278">
        <f t="shared" si="61"/>
        <v>79733868</v>
      </c>
      <c r="R278">
        <f t="shared" si="61"/>
        <v>79733868</v>
      </c>
      <c r="S278">
        <f t="shared" si="61"/>
        <v>79733868</v>
      </c>
      <c r="T278">
        <f t="shared" si="61"/>
        <v>79733868</v>
      </c>
      <c r="U278">
        <f t="shared" si="61"/>
        <v>79733868</v>
      </c>
      <c r="V278">
        <f t="shared" si="61"/>
        <v>79733868</v>
      </c>
      <c r="W278">
        <f t="shared" si="61"/>
        <v>79733868</v>
      </c>
    </row>
    <row r="279" spans="1:23" x14ac:dyDescent="0.25">
      <c r="A279" t="s">
        <v>109</v>
      </c>
      <c r="B279" t="s">
        <v>5</v>
      </c>
      <c r="C279" t="s">
        <v>15</v>
      </c>
      <c r="D279" t="s">
        <v>16</v>
      </c>
      <c r="E279" t="s">
        <v>84</v>
      </c>
      <c r="F279" t="s">
        <v>114</v>
      </c>
      <c r="G279" t="s">
        <v>87</v>
      </c>
      <c r="L279" t="s">
        <v>78</v>
      </c>
      <c r="M279">
        <v>4970039.0095431097</v>
      </c>
      <c r="N279">
        <f t="shared" si="61"/>
        <v>4970039.0095431097</v>
      </c>
      <c r="O279">
        <f t="shared" si="61"/>
        <v>4970039.0095431097</v>
      </c>
      <c r="P279">
        <f t="shared" si="61"/>
        <v>4970039.0095431097</v>
      </c>
      <c r="Q279">
        <f t="shared" si="61"/>
        <v>4970039.0095431097</v>
      </c>
      <c r="R279">
        <f t="shared" si="61"/>
        <v>4970039.0095431097</v>
      </c>
      <c r="S279">
        <f t="shared" si="61"/>
        <v>4970039.0095431097</v>
      </c>
      <c r="T279">
        <f t="shared" si="61"/>
        <v>4970039.0095431097</v>
      </c>
      <c r="U279">
        <f t="shared" si="61"/>
        <v>4970039.0095431097</v>
      </c>
      <c r="V279">
        <f t="shared" si="61"/>
        <v>4970039.0095431097</v>
      </c>
      <c r="W279">
        <f t="shared" si="61"/>
        <v>4970039.0095431097</v>
      </c>
    </row>
    <row r="280" spans="1:23" x14ac:dyDescent="0.25">
      <c r="A280" t="s">
        <v>109</v>
      </c>
      <c r="B280" t="s">
        <v>5</v>
      </c>
      <c r="C280" t="s">
        <v>15</v>
      </c>
      <c r="D280" t="s">
        <v>16</v>
      </c>
      <c r="E280" t="s">
        <v>84</v>
      </c>
      <c r="F280" t="s">
        <v>114</v>
      </c>
      <c r="G280" t="s">
        <v>17</v>
      </c>
      <c r="J280" t="s">
        <v>38</v>
      </c>
      <c r="L280" t="s">
        <v>88</v>
      </c>
      <c r="M280">
        <v>1.1E-4</v>
      </c>
      <c r="N280">
        <f t="shared" si="61"/>
        <v>1.1E-4</v>
      </c>
      <c r="O280">
        <f t="shared" si="61"/>
        <v>1.1E-4</v>
      </c>
      <c r="P280">
        <f t="shared" si="61"/>
        <v>1.1E-4</v>
      </c>
      <c r="Q280">
        <f t="shared" si="61"/>
        <v>1.1E-4</v>
      </c>
      <c r="R280">
        <f t="shared" si="61"/>
        <v>1.1E-4</v>
      </c>
      <c r="S280">
        <f t="shared" si="61"/>
        <v>1.1E-4</v>
      </c>
      <c r="T280">
        <f t="shared" si="61"/>
        <v>1.1E-4</v>
      </c>
      <c r="U280">
        <f t="shared" si="61"/>
        <v>1.1E-4</v>
      </c>
      <c r="V280">
        <f t="shared" si="61"/>
        <v>1.1E-4</v>
      </c>
      <c r="W280">
        <f t="shared" si="61"/>
        <v>1.1E-4</v>
      </c>
    </row>
    <row r="281" spans="1:23" x14ac:dyDescent="0.25">
      <c r="A281" t="s">
        <v>109</v>
      </c>
      <c r="B281" t="s">
        <v>5</v>
      </c>
      <c r="C281" t="s">
        <v>15</v>
      </c>
      <c r="D281" t="s">
        <v>16</v>
      </c>
      <c r="E281" t="s">
        <v>84</v>
      </c>
      <c r="F281" t="s">
        <v>115</v>
      </c>
      <c r="G281" t="s">
        <v>6</v>
      </c>
    </row>
    <row r="282" spans="1:23" x14ac:dyDescent="0.25">
      <c r="A282" t="s">
        <v>109</v>
      </c>
      <c r="B282" t="s">
        <v>5</v>
      </c>
      <c r="C282" t="s">
        <v>15</v>
      </c>
      <c r="D282" t="s">
        <v>16</v>
      </c>
      <c r="E282" t="s">
        <v>84</v>
      </c>
      <c r="F282" t="s">
        <v>115</v>
      </c>
      <c r="G282" t="s">
        <v>63</v>
      </c>
      <c r="L282" t="s">
        <v>64</v>
      </c>
      <c r="M282">
        <v>2000</v>
      </c>
      <c r="N282">
        <f t="shared" ref="N282:W284" si="62">M282</f>
        <v>2000</v>
      </c>
      <c r="O282">
        <f t="shared" si="62"/>
        <v>2000</v>
      </c>
      <c r="P282">
        <f t="shared" si="62"/>
        <v>2000</v>
      </c>
      <c r="Q282">
        <f t="shared" si="62"/>
        <v>2000</v>
      </c>
      <c r="R282">
        <f t="shared" si="62"/>
        <v>2000</v>
      </c>
      <c r="S282">
        <f t="shared" si="62"/>
        <v>2000</v>
      </c>
      <c r="T282">
        <f t="shared" si="62"/>
        <v>2000</v>
      </c>
      <c r="U282">
        <f t="shared" si="62"/>
        <v>2000</v>
      </c>
      <c r="V282">
        <f t="shared" si="62"/>
        <v>2000</v>
      </c>
      <c r="W282">
        <f t="shared" si="62"/>
        <v>2000</v>
      </c>
    </row>
    <row r="283" spans="1:23" x14ac:dyDescent="0.25">
      <c r="A283" t="s">
        <v>109</v>
      </c>
      <c r="B283" t="s">
        <v>5</v>
      </c>
      <c r="C283" t="s">
        <v>15</v>
      </c>
      <c r="D283" t="s">
        <v>16</v>
      </c>
      <c r="E283" t="s">
        <v>84</v>
      </c>
      <c r="F283" t="s">
        <v>115</v>
      </c>
      <c r="G283" t="s">
        <v>65</v>
      </c>
      <c r="L283" t="s">
        <v>64</v>
      </c>
      <c r="M283">
        <v>2101</v>
      </c>
      <c r="N283">
        <f t="shared" si="62"/>
        <v>2101</v>
      </c>
      <c r="O283">
        <f t="shared" si="62"/>
        <v>2101</v>
      </c>
      <c r="P283">
        <f t="shared" si="62"/>
        <v>2101</v>
      </c>
      <c r="Q283">
        <f t="shared" si="62"/>
        <v>2101</v>
      </c>
      <c r="R283">
        <f t="shared" si="62"/>
        <v>2101</v>
      </c>
      <c r="S283">
        <f t="shared" si="62"/>
        <v>2101</v>
      </c>
      <c r="T283">
        <f t="shared" si="62"/>
        <v>2101</v>
      </c>
      <c r="U283">
        <f t="shared" si="62"/>
        <v>2101</v>
      </c>
      <c r="V283">
        <f t="shared" si="62"/>
        <v>2101</v>
      </c>
      <c r="W283">
        <f t="shared" si="62"/>
        <v>2101</v>
      </c>
    </row>
    <row r="284" spans="1:23" x14ac:dyDescent="0.25">
      <c r="A284" t="s">
        <v>109</v>
      </c>
      <c r="B284" t="s">
        <v>5</v>
      </c>
      <c r="C284" t="s">
        <v>15</v>
      </c>
      <c r="D284" t="s">
        <v>16</v>
      </c>
      <c r="E284" t="s">
        <v>84</v>
      </c>
      <c r="F284" t="s">
        <v>115</v>
      </c>
      <c r="G284" t="s">
        <v>66</v>
      </c>
      <c r="L284" t="s">
        <v>67</v>
      </c>
      <c r="M284">
        <v>25</v>
      </c>
      <c r="N284">
        <f t="shared" si="62"/>
        <v>25</v>
      </c>
      <c r="O284">
        <f t="shared" si="62"/>
        <v>25</v>
      </c>
      <c r="P284">
        <f t="shared" si="62"/>
        <v>25</v>
      </c>
      <c r="Q284">
        <f t="shared" si="62"/>
        <v>25</v>
      </c>
      <c r="R284">
        <f t="shared" si="62"/>
        <v>25</v>
      </c>
      <c r="S284">
        <f t="shared" si="62"/>
        <v>25</v>
      </c>
      <c r="T284">
        <f t="shared" si="62"/>
        <v>25</v>
      </c>
      <c r="U284">
        <f t="shared" si="62"/>
        <v>25</v>
      </c>
      <c r="V284">
        <f t="shared" si="62"/>
        <v>25</v>
      </c>
      <c r="W284">
        <f t="shared" si="62"/>
        <v>25</v>
      </c>
    </row>
    <row r="285" spans="1:23" x14ac:dyDescent="0.25">
      <c r="A285" t="s">
        <v>109</v>
      </c>
      <c r="B285" t="s">
        <v>5</v>
      </c>
      <c r="C285" t="s">
        <v>15</v>
      </c>
      <c r="D285" t="s">
        <v>16</v>
      </c>
      <c r="E285" t="s">
        <v>84</v>
      </c>
      <c r="F285" t="s">
        <v>115</v>
      </c>
      <c r="G285" t="s">
        <v>68</v>
      </c>
      <c r="L285" t="s">
        <v>61</v>
      </c>
      <c r="M285">
        <v>0</v>
      </c>
    </row>
    <row r="286" spans="1:23" x14ac:dyDescent="0.25">
      <c r="A286" t="s">
        <v>109</v>
      </c>
      <c r="B286" t="s">
        <v>5</v>
      </c>
      <c r="C286" t="s">
        <v>15</v>
      </c>
      <c r="D286" t="s">
        <v>16</v>
      </c>
      <c r="E286" t="s">
        <v>84</v>
      </c>
      <c r="F286" t="s">
        <v>115</v>
      </c>
      <c r="G286" t="s">
        <v>69</v>
      </c>
      <c r="L286" t="s">
        <v>21</v>
      </c>
      <c r="M286">
        <v>79733868</v>
      </c>
      <c r="N286">
        <f t="shared" ref="N286:W288" si="63">M286</f>
        <v>79733868</v>
      </c>
      <c r="O286">
        <f t="shared" si="63"/>
        <v>79733868</v>
      </c>
      <c r="P286">
        <f t="shared" si="63"/>
        <v>79733868</v>
      </c>
      <c r="Q286">
        <f t="shared" si="63"/>
        <v>79733868</v>
      </c>
      <c r="R286">
        <f t="shared" si="63"/>
        <v>79733868</v>
      </c>
      <c r="S286">
        <f t="shared" si="63"/>
        <v>79733868</v>
      </c>
      <c r="T286">
        <f t="shared" si="63"/>
        <v>79733868</v>
      </c>
      <c r="U286">
        <f t="shared" si="63"/>
        <v>79733868</v>
      </c>
      <c r="V286">
        <f t="shared" si="63"/>
        <v>79733868</v>
      </c>
      <c r="W286">
        <f t="shared" si="63"/>
        <v>79733868</v>
      </c>
    </row>
    <row r="287" spans="1:23" x14ac:dyDescent="0.25">
      <c r="A287" t="s">
        <v>109</v>
      </c>
      <c r="B287" t="s">
        <v>5</v>
      </c>
      <c r="C287" t="s">
        <v>15</v>
      </c>
      <c r="D287" t="s">
        <v>16</v>
      </c>
      <c r="E287" t="s">
        <v>84</v>
      </c>
      <c r="F287" t="s">
        <v>115</v>
      </c>
      <c r="G287" t="s">
        <v>87</v>
      </c>
      <c r="L287" t="s">
        <v>78</v>
      </c>
      <c r="M287">
        <v>2840022.0677076699</v>
      </c>
      <c r="N287">
        <f t="shared" si="63"/>
        <v>2840022.0677076699</v>
      </c>
      <c r="O287">
        <f t="shared" si="63"/>
        <v>2840022.0677076699</v>
      </c>
      <c r="P287">
        <f t="shared" si="63"/>
        <v>2840022.0677076699</v>
      </c>
      <c r="Q287">
        <f t="shared" si="63"/>
        <v>2840022.0677076699</v>
      </c>
      <c r="R287">
        <f t="shared" si="63"/>
        <v>2840022.0677076699</v>
      </c>
      <c r="S287">
        <f t="shared" si="63"/>
        <v>2840022.0677076699</v>
      </c>
      <c r="T287">
        <f t="shared" si="63"/>
        <v>2840022.0677076699</v>
      </c>
      <c r="U287">
        <f t="shared" si="63"/>
        <v>2840022.0677076699</v>
      </c>
      <c r="V287">
        <f t="shared" si="63"/>
        <v>2840022.0677076699</v>
      </c>
      <c r="W287">
        <f t="shared" si="63"/>
        <v>2840022.0677076699</v>
      </c>
    </row>
    <row r="288" spans="1:23" x14ac:dyDescent="0.25">
      <c r="A288" t="s">
        <v>109</v>
      </c>
      <c r="B288" t="s">
        <v>5</v>
      </c>
      <c r="C288" t="s">
        <v>15</v>
      </c>
      <c r="D288" t="s">
        <v>16</v>
      </c>
      <c r="E288" t="s">
        <v>84</v>
      </c>
      <c r="F288" t="s">
        <v>115</v>
      </c>
      <c r="G288" t="s">
        <v>17</v>
      </c>
      <c r="J288" t="s">
        <v>32</v>
      </c>
      <c r="L288" t="s">
        <v>88</v>
      </c>
      <c r="M288">
        <v>1.1E-4</v>
      </c>
      <c r="N288">
        <f t="shared" si="63"/>
        <v>1.1E-4</v>
      </c>
      <c r="O288">
        <f t="shared" si="63"/>
        <v>1.1E-4</v>
      </c>
      <c r="P288">
        <f t="shared" si="63"/>
        <v>1.1E-4</v>
      </c>
      <c r="Q288">
        <f t="shared" si="63"/>
        <v>1.1E-4</v>
      </c>
      <c r="R288">
        <f t="shared" si="63"/>
        <v>1.1E-4</v>
      </c>
      <c r="S288">
        <f t="shared" si="63"/>
        <v>1.1E-4</v>
      </c>
      <c r="T288">
        <f t="shared" si="63"/>
        <v>1.1E-4</v>
      </c>
      <c r="U288">
        <f t="shared" si="63"/>
        <v>1.1E-4</v>
      </c>
      <c r="V288">
        <f t="shared" si="63"/>
        <v>1.1E-4</v>
      </c>
      <c r="W288">
        <f t="shared" si="63"/>
        <v>1.1E-4</v>
      </c>
    </row>
    <row r="289" spans="1:23" x14ac:dyDescent="0.25">
      <c r="A289" t="s">
        <v>70</v>
      </c>
      <c r="B289" t="s">
        <v>5</v>
      </c>
      <c r="C289" t="s">
        <v>15</v>
      </c>
      <c r="D289" t="s">
        <v>16</v>
      </c>
      <c r="E289" t="s">
        <v>116</v>
      </c>
      <c r="G289" t="s">
        <v>20</v>
      </c>
      <c r="L289" t="s">
        <v>21</v>
      </c>
    </row>
    <row r="290" spans="1:23" x14ac:dyDescent="0.25">
      <c r="A290" t="s">
        <v>70</v>
      </c>
      <c r="B290" t="s">
        <v>5</v>
      </c>
      <c r="C290" t="s">
        <v>15</v>
      </c>
      <c r="D290" t="s">
        <v>16</v>
      </c>
      <c r="E290" t="s">
        <v>116</v>
      </c>
      <c r="G290" t="s">
        <v>22</v>
      </c>
      <c r="H290" t="s">
        <v>59</v>
      </c>
    </row>
    <row r="291" spans="1:23" x14ac:dyDescent="0.25">
      <c r="A291" t="s">
        <v>70</v>
      </c>
      <c r="B291" t="s">
        <v>5</v>
      </c>
      <c r="C291" t="s">
        <v>15</v>
      </c>
      <c r="D291" t="s">
        <v>16</v>
      </c>
      <c r="E291" t="s">
        <v>116</v>
      </c>
      <c r="G291" t="s">
        <v>60</v>
      </c>
      <c r="L291" t="s">
        <v>61</v>
      </c>
      <c r="M291">
        <v>0.25</v>
      </c>
      <c r="N291">
        <f t="shared" ref="N291:W293" si="64">M291</f>
        <v>0.25</v>
      </c>
      <c r="O291">
        <f t="shared" si="64"/>
        <v>0.25</v>
      </c>
      <c r="P291">
        <f t="shared" si="64"/>
        <v>0.25</v>
      </c>
      <c r="Q291">
        <f t="shared" si="64"/>
        <v>0.25</v>
      </c>
      <c r="R291">
        <f t="shared" si="64"/>
        <v>0.25</v>
      </c>
      <c r="S291">
        <f t="shared" si="64"/>
        <v>0.25</v>
      </c>
      <c r="T291">
        <f t="shared" si="64"/>
        <v>0.25</v>
      </c>
      <c r="U291">
        <f t="shared" si="64"/>
        <v>0.25</v>
      </c>
      <c r="V291">
        <f t="shared" si="64"/>
        <v>0.25</v>
      </c>
      <c r="W291">
        <f t="shared" si="64"/>
        <v>0.25</v>
      </c>
    </row>
    <row r="292" spans="1:23" x14ac:dyDescent="0.25">
      <c r="A292" t="s">
        <v>70</v>
      </c>
      <c r="B292" t="s">
        <v>5</v>
      </c>
      <c r="C292" t="s">
        <v>15</v>
      </c>
      <c r="D292" t="s">
        <v>16</v>
      </c>
      <c r="E292" t="s">
        <v>116</v>
      </c>
      <c r="G292" t="s">
        <v>100</v>
      </c>
      <c r="L292" t="s">
        <v>61</v>
      </c>
      <c r="M292">
        <v>0.65</v>
      </c>
      <c r="N292">
        <f t="shared" si="64"/>
        <v>0.65</v>
      </c>
      <c r="O292">
        <f t="shared" si="64"/>
        <v>0.65</v>
      </c>
      <c r="P292">
        <f t="shared" si="64"/>
        <v>0.65</v>
      </c>
      <c r="Q292">
        <f t="shared" si="64"/>
        <v>0.65</v>
      </c>
      <c r="R292">
        <f t="shared" si="64"/>
        <v>0.65</v>
      </c>
      <c r="S292">
        <f t="shared" si="64"/>
        <v>0.65</v>
      </c>
      <c r="T292">
        <f t="shared" si="64"/>
        <v>0.65</v>
      </c>
      <c r="U292">
        <f t="shared" si="64"/>
        <v>0.65</v>
      </c>
      <c r="V292">
        <f t="shared" si="64"/>
        <v>0.65</v>
      </c>
      <c r="W292">
        <f t="shared" si="64"/>
        <v>0.65</v>
      </c>
    </row>
    <row r="293" spans="1:23" x14ac:dyDescent="0.25">
      <c r="A293" t="s">
        <v>70</v>
      </c>
      <c r="B293" t="s">
        <v>5</v>
      </c>
      <c r="C293" t="s">
        <v>15</v>
      </c>
      <c r="D293" t="s">
        <v>16</v>
      </c>
      <c r="E293" t="s">
        <v>116</v>
      </c>
      <c r="G293" t="s">
        <v>62</v>
      </c>
      <c r="M293">
        <v>15</v>
      </c>
      <c r="N293">
        <f t="shared" si="64"/>
        <v>15</v>
      </c>
      <c r="O293">
        <f t="shared" si="64"/>
        <v>15</v>
      </c>
      <c r="P293">
        <f t="shared" si="64"/>
        <v>15</v>
      </c>
      <c r="Q293">
        <f t="shared" si="64"/>
        <v>15</v>
      </c>
      <c r="R293">
        <f t="shared" si="64"/>
        <v>15</v>
      </c>
      <c r="S293">
        <f t="shared" si="64"/>
        <v>15</v>
      </c>
      <c r="T293">
        <f t="shared" si="64"/>
        <v>15</v>
      </c>
      <c r="U293">
        <f t="shared" si="64"/>
        <v>15</v>
      </c>
      <c r="V293">
        <f t="shared" si="64"/>
        <v>15</v>
      </c>
      <c r="W293">
        <f t="shared" si="64"/>
        <v>15</v>
      </c>
    </row>
    <row r="294" spans="1:23" x14ac:dyDescent="0.25">
      <c r="A294" t="s">
        <v>70</v>
      </c>
      <c r="B294" t="s">
        <v>5</v>
      </c>
      <c r="C294" t="s">
        <v>15</v>
      </c>
      <c r="D294" t="s">
        <v>16</v>
      </c>
      <c r="E294" t="s">
        <v>116</v>
      </c>
      <c r="F294" t="s">
        <v>101</v>
      </c>
      <c r="G294" t="s">
        <v>6</v>
      </c>
    </row>
    <row r="295" spans="1:23" x14ac:dyDescent="0.25">
      <c r="A295" t="s">
        <v>70</v>
      </c>
      <c r="B295" t="s">
        <v>5</v>
      </c>
      <c r="C295" t="s">
        <v>15</v>
      </c>
      <c r="D295" t="s">
        <v>16</v>
      </c>
      <c r="E295" t="s">
        <v>116</v>
      </c>
      <c r="F295" t="s">
        <v>101</v>
      </c>
      <c r="G295" t="s">
        <v>63</v>
      </c>
      <c r="L295" t="s">
        <v>64</v>
      </c>
      <c r="M295">
        <v>1990</v>
      </c>
      <c r="N295">
        <f t="shared" ref="N295:W297" si="65">M295</f>
        <v>1990</v>
      </c>
      <c r="O295">
        <f t="shared" si="65"/>
        <v>1990</v>
      </c>
      <c r="P295">
        <f t="shared" si="65"/>
        <v>1990</v>
      </c>
      <c r="Q295">
        <f t="shared" si="65"/>
        <v>1990</v>
      </c>
      <c r="R295">
        <f t="shared" si="65"/>
        <v>1990</v>
      </c>
      <c r="S295">
        <f t="shared" si="65"/>
        <v>1990</v>
      </c>
      <c r="T295">
        <f t="shared" si="65"/>
        <v>1990</v>
      </c>
      <c r="U295">
        <f t="shared" si="65"/>
        <v>1990</v>
      </c>
      <c r="V295">
        <f t="shared" si="65"/>
        <v>1990</v>
      </c>
      <c r="W295">
        <f t="shared" si="65"/>
        <v>1990</v>
      </c>
    </row>
    <row r="296" spans="1:23" x14ac:dyDescent="0.25">
      <c r="A296" t="s">
        <v>70</v>
      </c>
      <c r="B296" t="s">
        <v>5</v>
      </c>
      <c r="C296" t="s">
        <v>15</v>
      </c>
      <c r="D296" t="s">
        <v>16</v>
      </c>
      <c r="E296" t="s">
        <v>116</v>
      </c>
      <c r="F296" t="s">
        <v>101</v>
      </c>
      <c r="G296" t="s">
        <v>65</v>
      </c>
      <c r="L296" t="s">
        <v>64</v>
      </c>
      <c r="M296">
        <v>2101</v>
      </c>
      <c r="N296">
        <f t="shared" si="65"/>
        <v>2101</v>
      </c>
      <c r="O296">
        <f t="shared" si="65"/>
        <v>2101</v>
      </c>
      <c r="P296">
        <f t="shared" si="65"/>
        <v>2101</v>
      </c>
      <c r="Q296">
        <f t="shared" si="65"/>
        <v>2101</v>
      </c>
      <c r="R296">
        <f t="shared" si="65"/>
        <v>2101</v>
      </c>
      <c r="S296">
        <f t="shared" si="65"/>
        <v>2101</v>
      </c>
      <c r="T296">
        <f t="shared" si="65"/>
        <v>2101</v>
      </c>
      <c r="U296">
        <f t="shared" si="65"/>
        <v>2101</v>
      </c>
      <c r="V296">
        <f t="shared" si="65"/>
        <v>2101</v>
      </c>
      <c r="W296">
        <f t="shared" si="65"/>
        <v>2101</v>
      </c>
    </row>
    <row r="297" spans="1:23" x14ac:dyDescent="0.25">
      <c r="A297" t="s">
        <v>70</v>
      </c>
      <c r="B297" t="s">
        <v>5</v>
      </c>
      <c r="C297" t="s">
        <v>15</v>
      </c>
      <c r="D297" t="s">
        <v>16</v>
      </c>
      <c r="E297" t="s">
        <v>116</v>
      </c>
      <c r="F297" t="s">
        <v>101</v>
      </c>
      <c r="G297" t="s">
        <v>66</v>
      </c>
      <c r="L297" t="s">
        <v>67</v>
      </c>
      <c r="M297">
        <v>16</v>
      </c>
      <c r="N297">
        <f t="shared" si="65"/>
        <v>16</v>
      </c>
      <c r="O297">
        <f t="shared" si="65"/>
        <v>16</v>
      </c>
      <c r="P297">
        <f t="shared" si="65"/>
        <v>16</v>
      </c>
      <c r="Q297">
        <f t="shared" si="65"/>
        <v>16</v>
      </c>
      <c r="R297">
        <f t="shared" si="65"/>
        <v>16</v>
      </c>
      <c r="S297">
        <f t="shared" si="65"/>
        <v>16</v>
      </c>
      <c r="T297">
        <f t="shared" si="65"/>
        <v>16</v>
      </c>
      <c r="U297">
        <f t="shared" si="65"/>
        <v>16</v>
      </c>
      <c r="V297">
        <f t="shared" si="65"/>
        <v>16</v>
      </c>
      <c r="W297">
        <f t="shared" si="65"/>
        <v>16</v>
      </c>
    </row>
    <row r="298" spans="1:23" x14ac:dyDescent="0.25">
      <c r="A298" t="s">
        <v>70</v>
      </c>
      <c r="B298" t="s">
        <v>5</v>
      </c>
      <c r="C298" t="s">
        <v>15</v>
      </c>
      <c r="D298" t="s">
        <v>16</v>
      </c>
      <c r="E298" t="s">
        <v>116</v>
      </c>
      <c r="F298" t="s">
        <v>101</v>
      </c>
      <c r="G298" t="s">
        <v>68</v>
      </c>
      <c r="L298" t="s">
        <v>61</v>
      </c>
      <c r="M298">
        <v>1</v>
      </c>
    </row>
    <row r="299" spans="1:23" x14ac:dyDescent="0.25">
      <c r="A299" t="s">
        <v>70</v>
      </c>
      <c r="B299" t="s">
        <v>5</v>
      </c>
      <c r="C299" t="s">
        <v>15</v>
      </c>
      <c r="D299" t="s">
        <v>16</v>
      </c>
      <c r="E299" t="s">
        <v>116</v>
      </c>
      <c r="F299" t="s">
        <v>101</v>
      </c>
      <c r="G299" t="s">
        <v>69</v>
      </c>
      <c r="L299" t="s">
        <v>21</v>
      </c>
      <c r="M299">
        <v>30722</v>
      </c>
      <c r="N299">
        <f t="shared" ref="N299:W302" si="66">M299</f>
        <v>30722</v>
      </c>
      <c r="O299">
        <f t="shared" si="66"/>
        <v>30722</v>
      </c>
      <c r="P299">
        <f t="shared" si="66"/>
        <v>30722</v>
      </c>
      <c r="Q299">
        <f t="shared" si="66"/>
        <v>30722</v>
      </c>
      <c r="R299">
        <f t="shared" si="66"/>
        <v>30722</v>
      </c>
      <c r="S299">
        <f t="shared" si="66"/>
        <v>30722</v>
      </c>
      <c r="T299">
        <f t="shared" si="66"/>
        <v>30722</v>
      </c>
      <c r="U299">
        <f t="shared" si="66"/>
        <v>30722</v>
      </c>
      <c r="V299">
        <f t="shared" si="66"/>
        <v>30722</v>
      </c>
      <c r="W299">
        <f t="shared" si="66"/>
        <v>30722</v>
      </c>
    </row>
    <row r="300" spans="1:23" x14ac:dyDescent="0.25">
      <c r="A300" t="s">
        <v>70</v>
      </c>
      <c r="B300" t="s">
        <v>5</v>
      </c>
      <c r="C300" t="s">
        <v>15</v>
      </c>
      <c r="D300" t="s">
        <v>16</v>
      </c>
      <c r="E300" t="s">
        <v>116</v>
      </c>
      <c r="F300" t="s">
        <v>101</v>
      </c>
      <c r="G300" t="s">
        <v>87</v>
      </c>
      <c r="L300" t="s">
        <v>78</v>
      </c>
      <c r="M300">
        <v>64018.691588784997</v>
      </c>
      <c r="N300">
        <f t="shared" si="66"/>
        <v>64018.691588784997</v>
      </c>
      <c r="O300">
        <f t="shared" si="66"/>
        <v>64018.691588784997</v>
      </c>
      <c r="P300">
        <f t="shared" si="66"/>
        <v>64018.691588784997</v>
      </c>
      <c r="Q300">
        <f t="shared" si="66"/>
        <v>64018.691588784997</v>
      </c>
      <c r="R300">
        <f t="shared" si="66"/>
        <v>64018.691588784997</v>
      </c>
      <c r="S300">
        <f t="shared" si="66"/>
        <v>64018.691588784997</v>
      </c>
      <c r="T300">
        <f t="shared" si="66"/>
        <v>64018.691588784997</v>
      </c>
      <c r="U300">
        <f t="shared" si="66"/>
        <v>64018.691588784997</v>
      </c>
      <c r="V300">
        <f t="shared" si="66"/>
        <v>64018.691588784997</v>
      </c>
      <c r="W300">
        <f t="shared" si="66"/>
        <v>64018.691588784997</v>
      </c>
    </row>
    <row r="301" spans="1:23" x14ac:dyDescent="0.25">
      <c r="A301" t="s">
        <v>70</v>
      </c>
      <c r="B301" t="s">
        <v>5</v>
      </c>
      <c r="C301" t="s">
        <v>15</v>
      </c>
      <c r="D301" t="s">
        <v>16</v>
      </c>
      <c r="E301" t="s">
        <v>116</v>
      </c>
      <c r="F301" t="s">
        <v>101</v>
      </c>
      <c r="G301" t="s">
        <v>77</v>
      </c>
      <c r="L301" t="s">
        <v>78</v>
      </c>
      <c r="M301">
        <v>5449.2710280373803</v>
      </c>
      <c r="N301">
        <f t="shared" si="66"/>
        <v>5449.2710280373803</v>
      </c>
      <c r="O301">
        <f t="shared" si="66"/>
        <v>5449.2710280373803</v>
      </c>
      <c r="P301">
        <f t="shared" si="66"/>
        <v>5449.2710280373803</v>
      </c>
      <c r="Q301">
        <f t="shared" si="66"/>
        <v>5449.2710280373803</v>
      </c>
      <c r="R301">
        <f t="shared" si="66"/>
        <v>5449.2710280373803</v>
      </c>
      <c r="S301">
        <f t="shared" si="66"/>
        <v>5449.2710280373803</v>
      </c>
      <c r="T301">
        <f t="shared" si="66"/>
        <v>5449.2710280373803</v>
      </c>
      <c r="U301">
        <f t="shared" si="66"/>
        <v>5449.2710280373803</v>
      </c>
      <c r="V301">
        <f t="shared" si="66"/>
        <v>5449.2710280373803</v>
      </c>
      <c r="W301">
        <f t="shared" si="66"/>
        <v>5449.2710280373803</v>
      </c>
    </row>
    <row r="302" spans="1:23" x14ac:dyDescent="0.25">
      <c r="A302" t="s">
        <v>70</v>
      </c>
      <c r="B302" t="s">
        <v>5</v>
      </c>
      <c r="C302" t="s">
        <v>15</v>
      </c>
      <c r="D302" t="s">
        <v>16</v>
      </c>
      <c r="E302" t="s">
        <v>116</v>
      </c>
      <c r="F302" t="s">
        <v>101</v>
      </c>
      <c r="G302" t="s">
        <v>17</v>
      </c>
      <c r="J302" t="s">
        <v>102</v>
      </c>
      <c r="L302" t="s">
        <v>88</v>
      </c>
      <c r="M302">
        <v>7.7249930000000003E-3</v>
      </c>
      <c r="N302">
        <f t="shared" si="66"/>
        <v>7.7249930000000003E-3</v>
      </c>
      <c r="O302">
        <f t="shared" si="66"/>
        <v>7.7249930000000003E-3</v>
      </c>
      <c r="P302">
        <f t="shared" si="66"/>
        <v>7.7249930000000003E-3</v>
      </c>
      <c r="Q302">
        <f t="shared" si="66"/>
        <v>7.7249930000000003E-3</v>
      </c>
      <c r="R302">
        <f t="shared" si="66"/>
        <v>7.7249930000000003E-3</v>
      </c>
      <c r="S302">
        <f t="shared" si="66"/>
        <v>7.7249930000000003E-3</v>
      </c>
      <c r="T302">
        <f t="shared" si="66"/>
        <v>7.7249930000000003E-3</v>
      </c>
      <c r="U302">
        <f t="shared" si="66"/>
        <v>7.7249930000000003E-3</v>
      </c>
      <c r="V302">
        <f t="shared" si="66"/>
        <v>7.7249930000000003E-3</v>
      </c>
      <c r="W302">
        <f t="shared" si="66"/>
        <v>7.7249930000000003E-3</v>
      </c>
    </row>
    <row r="303" spans="1:23" x14ac:dyDescent="0.25">
      <c r="A303" t="s">
        <v>70</v>
      </c>
      <c r="B303" t="s">
        <v>5</v>
      </c>
      <c r="C303" t="s">
        <v>15</v>
      </c>
      <c r="D303" t="s">
        <v>16</v>
      </c>
      <c r="E303" t="s">
        <v>116</v>
      </c>
      <c r="F303" t="s">
        <v>104</v>
      </c>
      <c r="G303" t="s">
        <v>6</v>
      </c>
    </row>
    <row r="304" spans="1:23" x14ac:dyDescent="0.25">
      <c r="A304" t="s">
        <v>70</v>
      </c>
      <c r="B304" t="s">
        <v>5</v>
      </c>
      <c r="C304" t="s">
        <v>15</v>
      </c>
      <c r="D304" t="s">
        <v>16</v>
      </c>
      <c r="E304" t="s">
        <v>116</v>
      </c>
      <c r="F304" t="s">
        <v>104</v>
      </c>
      <c r="G304" t="s">
        <v>63</v>
      </c>
      <c r="L304" t="s">
        <v>64</v>
      </c>
      <c r="M304">
        <v>2015</v>
      </c>
      <c r="N304">
        <f t="shared" ref="N304:W306" si="67">M304</f>
        <v>2015</v>
      </c>
      <c r="O304">
        <f t="shared" si="67"/>
        <v>2015</v>
      </c>
      <c r="P304">
        <f t="shared" si="67"/>
        <v>2015</v>
      </c>
      <c r="Q304">
        <f t="shared" si="67"/>
        <v>2015</v>
      </c>
      <c r="R304">
        <f t="shared" si="67"/>
        <v>2015</v>
      </c>
      <c r="S304">
        <f t="shared" si="67"/>
        <v>2015</v>
      </c>
      <c r="T304">
        <f t="shared" si="67"/>
        <v>2015</v>
      </c>
      <c r="U304">
        <f t="shared" si="67"/>
        <v>2015</v>
      </c>
      <c r="V304">
        <f t="shared" si="67"/>
        <v>2015</v>
      </c>
      <c r="W304">
        <f t="shared" si="67"/>
        <v>2015</v>
      </c>
    </row>
    <row r="305" spans="1:23" x14ac:dyDescent="0.25">
      <c r="A305" t="s">
        <v>70</v>
      </c>
      <c r="B305" t="s">
        <v>5</v>
      </c>
      <c r="C305" t="s">
        <v>15</v>
      </c>
      <c r="D305" t="s">
        <v>16</v>
      </c>
      <c r="E305" t="s">
        <v>116</v>
      </c>
      <c r="F305" t="s">
        <v>104</v>
      </c>
      <c r="G305" t="s">
        <v>65</v>
      </c>
      <c r="L305" t="s">
        <v>64</v>
      </c>
      <c r="M305">
        <v>2101</v>
      </c>
      <c r="N305">
        <f t="shared" si="67"/>
        <v>2101</v>
      </c>
      <c r="O305">
        <f t="shared" si="67"/>
        <v>2101</v>
      </c>
      <c r="P305">
        <f t="shared" si="67"/>
        <v>2101</v>
      </c>
      <c r="Q305">
        <f t="shared" si="67"/>
        <v>2101</v>
      </c>
      <c r="R305">
        <f t="shared" si="67"/>
        <v>2101</v>
      </c>
      <c r="S305">
        <f t="shared" si="67"/>
        <v>2101</v>
      </c>
      <c r="T305">
        <f t="shared" si="67"/>
        <v>2101</v>
      </c>
      <c r="U305">
        <f t="shared" si="67"/>
        <v>2101</v>
      </c>
      <c r="V305">
        <f t="shared" si="67"/>
        <v>2101</v>
      </c>
      <c r="W305">
        <f t="shared" si="67"/>
        <v>2101</v>
      </c>
    </row>
    <row r="306" spans="1:23" x14ac:dyDescent="0.25">
      <c r="A306" t="s">
        <v>70</v>
      </c>
      <c r="B306" t="s">
        <v>5</v>
      </c>
      <c r="C306" t="s">
        <v>15</v>
      </c>
      <c r="D306" t="s">
        <v>16</v>
      </c>
      <c r="E306" t="s">
        <v>116</v>
      </c>
      <c r="F306" t="s">
        <v>104</v>
      </c>
      <c r="G306" t="s">
        <v>66</v>
      </c>
      <c r="L306" t="s">
        <v>67</v>
      </c>
      <c r="M306">
        <v>16</v>
      </c>
      <c r="N306">
        <f t="shared" si="67"/>
        <v>16</v>
      </c>
      <c r="O306">
        <f t="shared" si="67"/>
        <v>16</v>
      </c>
      <c r="P306">
        <f t="shared" si="67"/>
        <v>16</v>
      </c>
      <c r="Q306">
        <f t="shared" si="67"/>
        <v>16</v>
      </c>
      <c r="R306">
        <f t="shared" si="67"/>
        <v>16</v>
      </c>
      <c r="S306">
        <f t="shared" si="67"/>
        <v>16</v>
      </c>
      <c r="T306">
        <f t="shared" si="67"/>
        <v>16</v>
      </c>
      <c r="U306">
        <f t="shared" si="67"/>
        <v>16</v>
      </c>
      <c r="V306">
        <f t="shared" si="67"/>
        <v>16</v>
      </c>
      <c r="W306">
        <f t="shared" si="67"/>
        <v>16</v>
      </c>
    </row>
    <row r="307" spans="1:23" x14ac:dyDescent="0.25">
      <c r="A307" t="s">
        <v>70</v>
      </c>
      <c r="B307" t="s">
        <v>5</v>
      </c>
      <c r="C307" t="s">
        <v>15</v>
      </c>
      <c r="D307" t="s">
        <v>16</v>
      </c>
      <c r="E307" t="s">
        <v>116</v>
      </c>
      <c r="F307" t="s">
        <v>104</v>
      </c>
      <c r="G307" t="s">
        <v>68</v>
      </c>
      <c r="L307" t="s">
        <v>61</v>
      </c>
      <c r="M307">
        <v>0</v>
      </c>
    </row>
    <row r="308" spans="1:23" x14ac:dyDescent="0.25">
      <c r="A308" t="s">
        <v>70</v>
      </c>
      <c r="B308" t="s">
        <v>5</v>
      </c>
      <c r="C308" t="s">
        <v>15</v>
      </c>
      <c r="D308" t="s">
        <v>16</v>
      </c>
      <c r="E308" t="s">
        <v>116</v>
      </c>
      <c r="F308" t="s">
        <v>104</v>
      </c>
      <c r="G308" t="s">
        <v>69</v>
      </c>
      <c r="L308" t="s">
        <v>21</v>
      </c>
      <c r="M308">
        <v>30722</v>
      </c>
      <c r="N308">
        <f t="shared" ref="N308:W311" si="68">M308</f>
        <v>30722</v>
      </c>
      <c r="O308">
        <f t="shared" si="68"/>
        <v>30722</v>
      </c>
      <c r="P308">
        <f t="shared" si="68"/>
        <v>30722</v>
      </c>
      <c r="Q308">
        <f t="shared" si="68"/>
        <v>30722</v>
      </c>
      <c r="R308">
        <f t="shared" si="68"/>
        <v>30722</v>
      </c>
      <c r="S308">
        <f t="shared" si="68"/>
        <v>30722</v>
      </c>
      <c r="T308">
        <f t="shared" si="68"/>
        <v>30722</v>
      </c>
      <c r="U308">
        <f t="shared" si="68"/>
        <v>30722</v>
      </c>
      <c r="V308">
        <f t="shared" si="68"/>
        <v>30722</v>
      </c>
      <c r="W308">
        <f t="shared" si="68"/>
        <v>30722</v>
      </c>
    </row>
    <row r="309" spans="1:23" x14ac:dyDescent="0.25">
      <c r="A309" t="s">
        <v>70</v>
      </c>
      <c r="B309" t="s">
        <v>5</v>
      </c>
      <c r="C309" t="s">
        <v>15</v>
      </c>
      <c r="D309" t="s">
        <v>16</v>
      </c>
      <c r="E309" t="s">
        <v>116</v>
      </c>
      <c r="F309" t="s">
        <v>104</v>
      </c>
      <c r="G309" t="s">
        <v>87</v>
      </c>
      <c r="L309" t="s">
        <v>78</v>
      </c>
      <c r="M309">
        <v>71086.355140186904</v>
      </c>
      <c r="N309">
        <f t="shared" si="68"/>
        <v>71086.355140186904</v>
      </c>
      <c r="O309">
        <f t="shared" si="68"/>
        <v>71086.355140186904</v>
      </c>
      <c r="P309">
        <f t="shared" si="68"/>
        <v>71086.355140186904</v>
      </c>
      <c r="Q309">
        <f t="shared" si="68"/>
        <v>71086.355140186904</v>
      </c>
      <c r="R309">
        <f t="shared" si="68"/>
        <v>71086.355140186904</v>
      </c>
      <c r="S309">
        <f t="shared" si="68"/>
        <v>71086.355140186904</v>
      </c>
      <c r="T309">
        <f t="shared" si="68"/>
        <v>71086.355140186904</v>
      </c>
      <c r="U309">
        <f t="shared" si="68"/>
        <v>71086.355140186904</v>
      </c>
      <c r="V309">
        <f t="shared" si="68"/>
        <v>71086.355140186904</v>
      </c>
      <c r="W309">
        <f t="shared" si="68"/>
        <v>71086.355140186904</v>
      </c>
    </row>
    <row r="310" spans="1:23" x14ac:dyDescent="0.25">
      <c r="A310" t="s">
        <v>70</v>
      </c>
      <c r="B310" t="s">
        <v>5</v>
      </c>
      <c r="C310" t="s">
        <v>15</v>
      </c>
      <c r="D310" t="s">
        <v>16</v>
      </c>
      <c r="E310" t="s">
        <v>116</v>
      </c>
      <c r="F310" t="s">
        <v>104</v>
      </c>
      <c r="G310" t="s">
        <v>77</v>
      </c>
      <c r="L310" t="s">
        <v>78</v>
      </c>
      <c r="M310">
        <v>5449.2710280373803</v>
      </c>
      <c r="N310">
        <f t="shared" si="68"/>
        <v>5449.2710280373803</v>
      </c>
      <c r="O310">
        <f t="shared" si="68"/>
        <v>5449.2710280373803</v>
      </c>
      <c r="P310">
        <f t="shared" si="68"/>
        <v>5449.2710280373803</v>
      </c>
      <c r="Q310">
        <f t="shared" si="68"/>
        <v>5449.2710280373803</v>
      </c>
      <c r="R310">
        <f t="shared" si="68"/>
        <v>5449.2710280373803</v>
      </c>
      <c r="S310">
        <f t="shared" si="68"/>
        <v>5449.2710280373803</v>
      </c>
      <c r="T310">
        <f t="shared" si="68"/>
        <v>5449.2710280373803</v>
      </c>
      <c r="U310">
        <f t="shared" si="68"/>
        <v>5449.2710280373803</v>
      </c>
      <c r="V310">
        <f t="shared" si="68"/>
        <v>5449.2710280373803</v>
      </c>
      <c r="W310">
        <f t="shared" si="68"/>
        <v>5449.2710280373803</v>
      </c>
    </row>
    <row r="311" spans="1:23" x14ac:dyDescent="0.25">
      <c r="A311" t="s">
        <v>70</v>
      </c>
      <c r="B311" t="s">
        <v>5</v>
      </c>
      <c r="C311" t="s">
        <v>15</v>
      </c>
      <c r="D311" t="s">
        <v>16</v>
      </c>
      <c r="E311" t="s">
        <v>116</v>
      </c>
      <c r="F311" t="s">
        <v>104</v>
      </c>
      <c r="G311" t="s">
        <v>17</v>
      </c>
      <c r="J311" t="s">
        <v>102</v>
      </c>
      <c r="L311" t="s">
        <v>88</v>
      </c>
      <c r="M311">
        <v>6.5978829999999997E-3</v>
      </c>
      <c r="N311">
        <f t="shared" si="68"/>
        <v>6.5978829999999997E-3</v>
      </c>
      <c r="O311">
        <f t="shared" si="68"/>
        <v>6.5978829999999997E-3</v>
      </c>
      <c r="P311">
        <f t="shared" si="68"/>
        <v>6.5978829999999997E-3</v>
      </c>
      <c r="Q311">
        <f t="shared" si="68"/>
        <v>6.5978829999999997E-3</v>
      </c>
      <c r="R311">
        <f t="shared" si="68"/>
        <v>6.5978829999999997E-3</v>
      </c>
      <c r="S311">
        <f t="shared" si="68"/>
        <v>6.5978829999999997E-3</v>
      </c>
      <c r="T311">
        <f t="shared" si="68"/>
        <v>6.5978829999999997E-3</v>
      </c>
      <c r="U311">
        <f t="shared" si="68"/>
        <v>6.5978829999999997E-3</v>
      </c>
      <c r="V311">
        <f t="shared" si="68"/>
        <v>6.5978829999999997E-3</v>
      </c>
      <c r="W311">
        <f t="shared" si="68"/>
        <v>6.5978829999999997E-3</v>
      </c>
    </row>
    <row r="312" spans="1:23" x14ac:dyDescent="0.25">
      <c r="A312" t="s">
        <v>70</v>
      </c>
      <c r="B312" t="s">
        <v>5</v>
      </c>
      <c r="C312" t="s">
        <v>15</v>
      </c>
      <c r="D312" t="s">
        <v>16</v>
      </c>
      <c r="E312" t="s">
        <v>116</v>
      </c>
      <c r="F312" t="s">
        <v>117</v>
      </c>
      <c r="G312" t="s">
        <v>6</v>
      </c>
    </row>
    <row r="313" spans="1:23" x14ac:dyDescent="0.25">
      <c r="A313" t="s">
        <v>70</v>
      </c>
      <c r="B313" t="s">
        <v>5</v>
      </c>
      <c r="C313" t="s">
        <v>15</v>
      </c>
      <c r="D313" t="s">
        <v>16</v>
      </c>
      <c r="E313" t="s">
        <v>116</v>
      </c>
      <c r="F313" t="s">
        <v>117</v>
      </c>
      <c r="G313" t="s">
        <v>63</v>
      </c>
      <c r="L313" t="s">
        <v>64</v>
      </c>
      <c r="M313">
        <v>2015</v>
      </c>
      <c r="N313">
        <f t="shared" ref="N313:W315" si="69">M313</f>
        <v>2015</v>
      </c>
      <c r="O313">
        <f t="shared" si="69"/>
        <v>2015</v>
      </c>
      <c r="P313">
        <f t="shared" si="69"/>
        <v>2015</v>
      </c>
      <c r="Q313">
        <f t="shared" si="69"/>
        <v>2015</v>
      </c>
      <c r="R313">
        <f t="shared" si="69"/>
        <v>2015</v>
      </c>
      <c r="S313">
        <f t="shared" si="69"/>
        <v>2015</v>
      </c>
      <c r="T313">
        <f t="shared" si="69"/>
        <v>2015</v>
      </c>
      <c r="U313">
        <f t="shared" si="69"/>
        <v>2015</v>
      </c>
      <c r="V313">
        <f t="shared" si="69"/>
        <v>2015</v>
      </c>
      <c r="W313">
        <f t="shared" si="69"/>
        <v>2015</v>
      </c>
    </row>
    <row r="314" spans="1:23" x14ac:dyDescent="0.25">
      <c r="A314" t="s">
        <v>70</v>
      </c>
      <c r="B314" t="s">
        <v>5</v>
      </c>
      <c r="C314" t="s">
        <v>15</v>
      </c>
      <c r="D314" t="s">
        <v>16</v>
      </c>
      <c r="E314" t="s">
        <v>116</v>
      </c>
      <c r="F314" t="s">
        <v>117</v>
      </c>
      <c r="G314" t="s">
        <v>65</v>
      </c>
      <c r="L314" t="s">
        <v>64</v>
      </c>
      <c r="M314">
        <v>2101</v>
      </c>
      <c r="N314">
        <f t="shared" si="69"/>
        <v>2101</v>
      </c>
      <c r="O314">
        <f t="shared" si="69"/>
        <v>2101</v>
      </c>
      <c r="P314">
        <f t="shared" si="69"/>
        <v>2101</v>
      </c>
      <c r="Q314">
        <f t="shared" si="69"/>
        <v>2101</v>
      </c>
      <c r="R314">
        <f t="shared" si="69"/>
        <v>2101</v>
      </c>
      <c r="S314">
        <f t="shared" si="69"/>
        <v>2101</v>
      </c>
      <c r="T314">
        <f t="shared" si="69"/>
        <v>2101</v>
      </c>
      <c r="U314">
        <f t="shared" si="69"/>
        <v>2101</v>
      </c>
      <c r="V314">
        <f t="shared" si="69"/>
        <v>2101</v>
      </c>
      <c r="W314">
        <f t="shared" si="69"/>
        <v>2101</v>
      </c>
    </row>
    <row r="315" spans="1:23" x14ac:dyDescent="0.25">
      <c r="A315" t="s">
        <v>70</v>
      </c>
      <c r="B315" t="s">
        <v>5</v>
      </c>
      <c r="C315" t="s">
        <v>15</v>
      </c>
      <c r="D315" t="s">
        <v>16</v>
      </c>
      <c r="E315" t="s">
        <v>116</v>
      </c>
      <c r="F315" t="s">
        <v>117</v>
      </c>
      <c r="G315" t="s">
        <v>66</v>
      </c>
      <c r="L315" t="s">
        <v>67</v>
      </c>
      <c r="M315">
        <v>16</v>
      </c>
      <c r="N315">
        <f t="shared" si="69"/>
        <v>16</v>
      </c>
      <c r="O315">
        <f t="shared" si="69"/>
        <v>16</v>
      </c>
      <c r="P315">
        <f t="shared" si="69"/>
        <v>16</v>
      </c>
      <c r="Q315">
        <f t="shared" si="69"/>
        <v>16</v>
      </c>
      <c r="R315">
        <f t="shared" si="69"/>
        <v>16</v>
      </c>
      <c r="S315">
        <f t="shared" si="69"/>
        <v>16</v>
      </c>
      <c r="T315">
        <f t="shared" si="69"/>
        <v>16</v>
      </c>
      <c r="U315">
        <f t="shared" si="69"/>
        <v>16</v>
      </c>
      <c r="V315">
        <f t="shared" si="69"/>
        <v>16</v>
      </c>
      <c r="W315">
        <f t="shared" si="69"/>
        <v>16</v>
      </c>
    </row>
    <row r="316" spans="1:23" x14ac:dyDescent="0.25">
      <c r="A316" t="s">
        <v>70</v>
      </c>
      <c r="B316" t="s">
        <v>5</v>
      </c>
      <c r="C316" t="s">
        <v>15</v>
      </c>
      <c r="D316" t="s">
        <v>16</v>
      </c>
      <c r="E316" t="s">
        <v>116</v>
      </c>
      <c r="F316" t="s">
        <v>117</v>
      </c>
      <c r="G316" t="s">
        <v>68</v>
      </c>
      <c r="L316" t="s">
        <v>61</v>
      </c>
      <c r="M316">
        <v>0</v>
      </c>
    </row>
    <row r="317" spans="1:23" x14ac:dyDescent="0.25">
      <c r="A317" t="s">
        <v>70</v>
      </c>
      <c r="B317" t="s">
        <v>5</v>
      </c>
      <c r="C317" t="s">
        <v>15</v>
      </c>
      <c r="D317" t="s">
        <v>16</v>
      </c>
      <c r="E317" t="s">
        <v>116</v>
      </c>
      <c r="F317" t="s">
        <v>117</v>
      </c>
      <c r="G317" t="s">
        <v>69</v>
      </c>
      <c r="L317" t="s">
        <v>21</v>
      </c>
      <c r="M317">
        <v>30722</v>
      </c>
      <c r="N317">
        <f t="shared" ref="N317:W320" si="70">M317</f>
        <v>30722</v>
      </c>
      <c r="O317">
        <f t="shared" si="70"/>
        <v>30722</v>
      </c>
      <c r="P317">
        <f t="shared" si="70"/>
        <v>30722</v>
      </c>
      <c r="Q317">
        <f t="shared" si="70"/>
        <v>30722</v>
      </c>
      <c r="R317">
        <f t="shared" si="70"/>
        <v>30722</v>
      </c>
      <c r="S317">
        <f t="shared" si="70"/>
        <v>30722</v>
      </c>
      <c r="T317">
        <f t="shared" si="70"/>
        <v>30722</v>
      </c>
      <c r="U317">
        <f t="shared" si="70"/>
        <v>30722</v>
      </c>
      <c r="V317">
        <f t="shared" si="70"/>
        <v>30722</v>
      </c>
      <c r="W317">
        <f t="shared" si="70"/>
        <v>30722</v>
      </c>
    </row>
    <row r="318" spans="1:23" x14ac:dyDescent="0.25">
      <c r="A318" t="s">
        <v>70</v>
      </c>
      <c r="B318" t="s">
        <v>5</v>
      </c>
      <c r="C318" t="s">
        <v>15</v>
      </c>
      <c r="D318" t="s">
        <v>16</v>
      </c>
      <c r="E318" t="s">
        <v>116</v>
      </c>
      <c r="F318" t="s">
        <v>117</v>
      </c>
      <c r="G318" t="s">
        <v>87</v>
      </c>
      <c r="L318" t="s">
        <v>78</v>
      </c>
      <c r="M318">
        <v>107395.719083387</v>
      </c>
      <c r="N318">
        <f t="shared" si="70"/>
        <v>107395.719083387</v>
      </c>
      <c r="O318">
        <f t="shared" si="70"/>
        <v>107395.719083387</v>
      </c>
      <c r="P318">
        <f t="shared" si="70"/>
        <v>107395.719083387</v>
      </c>
      <c r="Q318">
        <f t="shared" si="70"/>
        <v>107395.719083387</v>
      </c>
      <c r="R318">
        <f t="shared" si="70"/>
        <v>107395.719083387</v>
      </c>
      <c r="S318">
        <f t="shared" si="70"/>
        <v>107395.719083387</v>
      </c>
      <c r="T318">
        <f t="shared" si="70"/>
        <v>107395.719083387</v>
      </c>
      <c r="U318">
        <f t="shared" si="70"/>
        <v>107395.719083387</v>
      </c>
      <c r="V318">
        <f t="shared" si="70"/>
        <v>107395.719083387</v>
      </c>
      <c r="W318">
        <f t="shared" si="70"/>
        <v>107395.719083387</v>
      </c>
    </row>
    <row r="319" spans="1:23" x14ac:dyDescent="0.25">
      <c r="A319" t="s">
        <v>70</v>
      </c>
      <c r="B319" t="s">
        <v>5</v>
      </c>
      <c r="C319" t="s">
        <v>15</v>
      </c>
      <c r="D319" t="s">
        <v>16</v>
      </c>
      <c r="E319" t="s">
        <v>116</v>
      </c>
      <c r="F319" t="s">
        <v>117</v>
      </c>
      <c r="G319" t="s">
        <v>77</v>
      </c>
      <c r="L319" t="s">
        <v>78</v>
      </c>
      <c r="M319">
        <v>5449.2710280373803</v>
      </c>
      <c r="N319">
        <f t="shared" si="70"/>
        <v>5449.2710280373803</v>
      </c>
      <c r="O319">
        <f t="shared" si="70"/>
        <v>5449.2710280373803</v>
      </c>
      <c r="P319">
        <f t="shared" si="70"/>
        <v>5449.2710280373803</v>
      </c>
      <c r="Q319">
        <f t="shared" si="70"/>
        <v>5449.2710280373803</v>
      </c>
      <c r="R319">
        <f t="shared" si="70"/>
        <v>5449.2710280373803</v>
      </c>
      <c r="S319">
        <f t="shared" si="70"/>
        <v>5449.2710280373803</v>
      </c>
      <c r="T319">
        <f t="shared" si="70"/>
        <v>5449.2710280373803</v>
      </c>
      <c r="U319">
        <f t="shared" si="70"/>
        <v>5449.2710280373803</v>
      </c>
      <c r="V319">
        <f t="shared" si="70"/>
        <v>5449.2710280373803</v>
      </c>
      <c r="W319">
        <f t="shared" si="70"/>
        <v>5449.2710280373803</v>
      </c>
    </row>
    <row r="320" spans="1:23" x14ac:dyDescent="0.25">
      <c r="A320" t="s">
        <v>70</v>
      </c>
      <c r="B320" t="s">
        <v>5</v>
      </c>
      <c r="C320" t="s">
        <v>15</v>
      </c>
      <c r="D320" t="s">
        <v>16</v>
      </c>
      <c r="E320" t="s">
        <v>116</v>
      </c>
      <c r="F320" t="s">
        <v>117</v>
      </c>
      <c r="G320" t="s">
        <v>17</v>
      </c>
      <c r="J320" t="s">
        <v>102</v>
      </c>
      <c r="L320" t="s">
        <v>88</v>
      </c>
      <c r="M320">
        <v>4.5310100000000002E-3</v>
      </c>
      <c r="N320">
        <f t="shared" si="70"/>
        <v>4.5310100000000002E-3</v>
      </c>
      <c r="O320">
        <f t="shared" si="70"/>
        <v>4.5310100000000002E-3</v>
      </c>
      <c r="P320">
        <f t="shared" si="70"/>
        <v>4.5310100000000002E-3</v>
      </c>
      <c r="Q320">
        <f t="shared" si="70"/>
        <v>4.5310100000000002E-3</v>
      </c>
      <c r="R320">
        <f t="shared" si="70"/>
        <v>4.5310100000000002E-3</v>
      </c>
      <c r="S320">
        <f t="shared" si="70"/>
        <v>4.5310100000000002E-3</v>
      </c>
      <c r="T320">
        <f t="shared" si="70"/>
        <v>4.5310100000000002E-3</v>
      </c>
      <c r="U320">
        <f t="shared" si="70"/>
        <v>4.5310100000000002E-3</v>
      </c>
      <c r="V320">
        <f t="shared" si="70"/>
        <v>4.5310100000000002E-3</v>
      </c>
      <c r="W320">
        <f t="shared" si="70"/>
        <v>4.5310100000000002E-3</v>
      </c>
    </row>
    <row r="321" spans="1:23" x14ac:dyDescent="0.25">
      <c r="A321" t="s">
        <v>70</v>
      </c>
      <c r="B321" t="s">
        <v>5</v>
      </c>
      <c r="C321" t="s">
        <v>15</v>
      </c>
      <c r="D321" t="s">
        <v>16</v>
      </c>
      <c r="E321" t="s">
        <v>116</v>
      </c>
      <c r="F321" t="s">
        <v>105</v>
      </c>
      <c r="G321" t="s">
        <v>6</v>
      </c>
    </row>
    <row r="322" spans="1:23" x14ac:dyDescent="0.25">
      <c r="A322" t="s">
        <v>70</v>
      </c>
      <c r="B322" t="s">
        <v>5</v>
      </c>
      <c r="C322" t="s">
        <v>15</v>
      </c>
      <c r="D322" t="s">
        <v>16</v>
      </c>
      <c r="E322" t="s">
        <v>116</v>
      </c>
      <c r="F322" t="s">
        <v>105</v>
      </c>
      <c r="G322" t="s">
        <v>63</v>
      </c>
      <c r="L322" t="s">
        <v>64</v>
      </c>
      <c r="M322">
        <v>2015</v>
      </c>
      <c r="N322">
        <f t="shared" ref="N322:W324" si="71">M322</f>
        <v>2015</v>
      </c>
      <c r="O322">
        <f t="shared" si="71"/>
        <v>2015</v>
      </c>
      <c r="P322">
        <f t="shared" si="71"/>
        <v>2015</v>
      </c>
      <c r="Q322">
        <f t="shared" si="71"/>
        <v>2015</v>
      </c>
      <c r="R322">
        <f t="shared" si="71"/>
        <v>2015</v>
      </c>
      <c r="S322">
        <f t="shared" si="71"/>
        <v>2015</v>
      </c>
      <c r="T322">
        <f t="shared" si="71"/>
        <v>2015</v>
      </c>
      <c r="U322">
        <f t="shared" si="71"/>
        <v>2015</v>
      </c>
      <c r="V322">
        <f t="shared" si="71"/>
        <v>2015</v>
      </c>
      <c r="W322">
        <f t="shared" si="71"/>
        <v>2015</v>
      </c>
    </row>
    <row r="323" spans="1:23" x14ac:dyDescent="0.25">
      <c r="A323" t="s">
        <v>70</v>
      </c>
      <c r="B323" t="s">
        <v>5</v>
      </c>
      <c r="C323" t="s">
        <v>15</v>
      </c>
      <c r="D323" t="s">
        <v>16</v>
      </c>
      <c r="E323" t="s">
        <v>116</v>
      </c>
      <c r="F323" t="s">
        <v>105</v>
      </c>
      <c r="G323" t="s">
        <v>65</v>
      </c>
      <c r="L323" t="s">
        <v>64</v>
      </c>
      <c r="M323">
        <v>2101</v>
      </c>
      <c r="N323">
        <f t="shared" si="71"/>
        <v>2101</v>
      </c>
      <c r="O323">
        <f t="shared" si="71"/>
        <v>2101</v>
      </c>
      <c r="P323">
        <f t="shared" si="71"/>
        <v>2101</v>
      </c>
      <c r="Q323">
        <f t="shared" si="71"/>
        <v>2101</v>
      </c>
      <c r="R323">
        <f t="shared" si="71"/>
        <v>2101</v>
      </c>
      <c r="S323">
        <f t="shared" si="71"/>
        <v>2101</v>
      </c>
      <c r="T323">
        <f t="shared" si="71"/>
        <v>2101</v>
      </c>
      <c r="U323">
        <f t="shared" si="71"/>
        <v>2101</v>
      </c>
      <c r="V323">
        <f t="shared" si="71"/>
        <v>2101</v>
      </c>
      <c r="W323">
        <f t="shared" si="71"/>
        <v>2101</v>
      </c>
    </row>
    <row r="324" spans="1:23" x14ac:dyDescent="0.25">
      <c r="A324" t="s">
        <v>70</v>
      </c>
      <c r="B324" t="s">
        <v>5</v>
      </c>
      <c r="C324" t="s">
        <v>15</v>
      </c>
      <c r="D324" t="s">
        <v>16</v>
      </c>
      <c r="E324" t="s">
        <v>116</v>
      </c>
      <c r="F324" t="s">
        <v>105</v>
      </c>
      <c r="G324" t="s">
        <v>66</v>
      </c>
      <c r="L324" t="s">
        <v>67</v>
      </c>
      <c r="M324">
        <v>16</v>
      </c>
      <c r="N324">
        <f t="shared" si="71"/>
        <v>16</v>
      </c>
      <c r="O324">
        <f t="shared" si="71"/>
        <v>16</v>
      </c>
      <c r="P324">
        <f t="shared" si="71"/>
        <v>16</v>
      </c>
      <c r="Q324">
        <f t="shared" si="71"/>
        <v>16</v>
      </c>
      <c r="R324">
        <f t="shared" si="71"/>
        <v>16</v>
      </c>
      <c r="S324">
        <f t="shared" si="71"/>
        <v>16</v>
      </c>
      <c r="T324">
        <f t="shared" si="71"/>
        <v>16</v>
      </c>
      <c r="U324">
        <f t="shared" si="71"/>
        <v>16</v>
      </c>
      <c r="V324">
        <f t="shared" si="71"/>
        <v>16</v>
      </c>
      <c r="W324">
        <f t="shared" si="71"/>
        <v>16</v>
      </c>
    </row>
    <row r="325" spans="1:23" x14ac:dyDescent="0.25">
      <c r="A325" t="s">
        <v>70</v>
      </c>
      <c r="B325" t="s">
        <v>5</v>
      </c>
      <c r="C325" t="s">
        <v>15</v>
      </c>
      <c r="D325" t="s">
        <v>16</v>
      </c>
      <c r="E325" t="s">
        <v>116</v>
      </c>
      <c r="F325" t="s">
        <v>105</v>
      </c>
      <c r="G325" t="s">
        <v>68</v>
      </c>
      <c r="L325" t="s">
        <v>61</v>
      </c>
      <c r="M325">
        <v>0</v>
      </c>
    </row>
    <row r="326" spans="1:23" x14ac:dyDescent="0.25">
      <c r="A326" t="s">
        <v>70</v>
      </c>
      <c r="B326" t="s">
        <v>5</v>
      </c>
      <c r="C326" t="s">
        <v>15</v>
      </c>
      <c r="D326" t="s">
        <v>16</v>
      </c>
      <c r="E326" t="s">
        <v>116</v>
      </c>
      <c r="F326" t="s">
        <v>105</v>
      </c>
      <c r="G326" t="s">
        <v>69</v>
      </c>
      <c r="L326" t="s">
        <v>21</v>
      </c>
      <c r="M326">
        <v>30722</v>
      </c>
      <c r="N326">
        <f t="shared" ref="N326:W329" si="72">M326</f>
        <v>30722</v>
      </c>
      <c r="O326">
        <f t="shared" si="72"/>
        <v>30722</v>
      </c>
      <c r="P326">
        <f t="shared" si="72"/>
        <v>30722</v>
      </c>
      <c r="Q326">
        <f t="shared" si="72"/>
        <v>30722</v>
      </c>
      <c r="R326">
        <f t="shared" si="72"/>
        <v>30722</v>
      </c>
      <c r="S326">
        <f t="shared" si="72"/>
        <v>30722</v>
      </c>
      <c r="T326">
        <f t="shared" si="72"/>
        <v>30722</v>
      </c>
      <c r="U326">
        <f t="shared" si="72"/>
        <v>30722</v>
      </c>
      <c r="V326">
        <f t="shared" si="72"/>
        <v>30722</v>
      </c>
      <c r="W326">
        <f t="shared" si="72"/>
        <v>30722</v>
      </c>
    </row>
    <row r="327" spans="1:23" x14ac:dyDescent="0.25">
      <c r="A327" t="s">
        <v>70</v>
      </c>
      <c r="B327" t="s">
        <v>5</v>
      </c>
      <c r="C327" t="s">
        <v>15</v>
      </c>
      <c r="D327" t="s">
        <v>16</v>
      </c>
      <c r="E327" t="s">
        <v>116</v>
      </c>
      <c r="F327" t="s">
        <v>105</v>
      </c>
      <c r="G327" t="s">
        <v>87</v>
      </c>
      <c r="L327" t="s">
        <v>78</v>
      </c>
      <c r="M327">
        <v>1375826.9813084099</v>
      </c>
      <c r="N327">
        <f t="shared" si="72"/>
        <v>1375826.9813084099</v>
      </c>
      <c r="O327">
        <f t="shared" si="72"/>
        <v>1375826.9813084099</v>
      </c>
      <c r="P327">
        <f t="shared" si="72"/>
        <v>1375826.9813084099</v>
      </c>
      <c r="Q327">
        <f t="shared" si="72"/>
        <v>1375826.9813084099</v>
      </c>
      <c r="R327">
        <f t="shared" si="72"/>
        <v>1375826.9813084099</v>
      </c>
      <c r="S327">
        <f t="shared" si="72"/>
        <v>1375826.9813084099</v>
      </c>
      <c r="T327">
        <f t="shared" si="72"/>
        <v>1375826.9813084099</v>
      </c>
      <c r="U327">
        <f t="shared" si="72"/>
        <v>1375826.9813084099</v>
      </c>
      <c r="V327">
        <f t="shared" si="72"/>
        <v>1375826.9813084099</v>
      </c>
      <c r="W327">
        <f t="shared" si="72"/>
        <v>1375826.9813084099</v>
      </c>
    </row>
    <row r="328" spans="1:23" x14ac:dyDescent="0.25">
      <c r="A328" t="s">
        <v>70</v>
      </c>
      <c r="B328" t="s">
        <v>5</v>
      </c>
      <c r="C328" t="s">
        <v>15</v>
      </c>
      <c r="D328" t="s">
        <v>16</v>
      </c>
      <c r="E328" t="s">
        <v>116</v>
      </c>
      <c r="F328" t="s">
        <v>105</v>
      </c>
      <c r="G328" t="s">
        <v>77</v>
      </c>
      <c r="L328" t="s">
        <v>78</v>
      </c>
      <c r="M328">
        <v>5449.2710280373803</v>
      </c>
      <c r="N328">
        <f t="shared" si="72"/>
        <v>5449.2710280373803</v>
      </c>
      <c r="O328">
        <f t="shared" si="72"/>
        <v>5449.2710280373803</v>
      </c>
      <c r="P328">
        <f t="shared" si="72"/>
        <v>5449.2710280373803</v>
      </c>
      <c r="Q328">
        <f t="shared" si="72"/>
        <v>5449.2710280373803</v>
      </c>
      <c r="R328">
        <f t="shared" si="72"/>
        <v>5449.2710280373803</v>
      </c>
      <c r="S328">
        <f t="shared" si="72"/>
        <v>5449.2710280373803</v>
      </c>
      <c r="T328">
        <f t="shared" si="72"/>
        <v>5449.2710280373803</v>
      </c>
      <c r="U328">
        <f t="shared" si="72"/>
        <v>5449.2710280373803</v>
      </c>
      <c r="V328">
        <f t="shared" si="72"/>
        <v>5449.2710280373803</v>
      </c>
      <c r="W328">
        <f t="shared" si="72"/>
        <v>5449.2710280373803</v>
      </c>
    </row>
    <row r="329" spans="1:23" x14ac:dyDescent="0.25">
      <c r="A329" t="s">
        <v>70</v>
      </c>
      <c r="B329" t="s">
        <v>5</v>
      </c>
      <c r="C329" t="s">
        <v>15</v>
      </c>
      <c r="D329" t="s">
        <v>16</v>
      </c>
      <c r="E329" t="s">
        <v>116</v>
      </c>
      <c r="F329" t="s">
        <v>105</v>
      </c>
      <c r="G329" t="s">
        <v>17</v>
      </c>
      <c r="J329" t="s">
        <v>38</v>
      </c>
      <c r="L329" t="s">
        <v>88</v>
      </c>
      <c r="M329">
        <v>6.5335690000000004E-3</v>
      </c>
      <c r="N329">
        <f t="shared" si="72"/>
        <v>6.5335690000000004E-3</v>
      </c>
      <c r="O329">
        <f t="shared" si="72"/>
        <v>6.5335690000000004E-3</v>
      </c>
      <c r="P329">
        <f t="shared" si="72"/>
        <v>6.5335690000000004E-3</v>
      </c>
      <c r="Q329">
        <f t="shared" si="72"/>
        <v>6.5335690000000004E-3</v>
      </c>
      <c r="R329">
        <f t="shared" si="72"/>
        <v>6.5335690000000004E-3</v>
      </c>
      <c r="S329">
        <f t="shared" si="72"/>
        <v>6.5335690000000004E-3</v>
      </c>
      <c r="T329">
        <f t="shared" si="72"/>
        <v>6.5335690000000004E-3</v>
      </c>
      <c r="U329">
        <f t="shared" si="72"/>
        <v>6.5335690000000004E-3</v>
      </c>
      <c r="V329">
        <f t="shared" si="72"/>
        <v>6.5335690000000004E-3</v>
      </c>
      <c r="W329">
        <f t="shared" si="72"/>
        <v>6.5335690000000004E-3</v>
      </c>
    </row>
    <row r="330" spans="1:23" x14ac:dyDescent="0.25">
      <c r="A330" t="s">
        <v>70</v>
      </c>
      <c r="B330" t="s">
        <v>5</v>
      </c>
      <c r="C330" t="s">
        <v>15</v>
      </c>
      <c r="D330" t="s">
        <v>16</v>
      </c>
      <c r="E330" t="s">
        <v>116</v>
      </c>
      <c r="F330" t="s">
        <v>106</v>
      </c>
      <c r="G330" t="s">
        <v>6</v>
      </c>
    </row>
    <row r="331" spans="1:23" x14ac:dyDescent="0.25">
      <c r="A331" t="s">
        <v>70</v>
      </c>
      <c r="B331" t="s">
        <v>5</v>
      </c>
      <c r="C331" t="s">
        <v>15</v>
      </c>
      <c r="D331" t="s">
        <v>16</v>
      </c>
      <c r="E331" t="s">
        <v>116</v>
      </c>
      <c r="F331" t="s">
        <v>106</v>
      </c>
      <c r="G331" t="s">
        <v>63</v>
      </c>
      <c r="L331" t="s">
        <v>64</v>
      </c>
      <c r="M331">
        <v>2015</v>
      </c>
      <c r="N331">
        <f t="shared" ref="N331:W333" si="73">M331</f>
        <v>2015</v>
      </c>
      <c r="O331">
        <f t="shared" si="73"/>
        <v>2015</v>
      </c>
      <c r="P331">
        <f t="shared" si="73"/>
        <v>2015</v>
      </c>
      <c r="Q331">
        <f t="shared" si="73"/>
        <v>2015</v>
      </c>
      <c r="R331">
        <f t="shared" si="73"/>
        <v>2015</v>
      </c>
      <c r="S331">
        <f t="shared" si="73"/>
        <v>2015</v>
      </c>
      <c r="T331">
        <f t="shared" si="73"/>
        <v>2015</v>
      </c>
      <c r="U331">
        <f t="shared" si="73"/>
        <v>2015</v>
      </c>
      <c r="V331">
        <f t="shared" si="73"/>
        <v>2015</v>
      </c>
      <c r="W331">
        <f t="shared" si="73"/>
        <v>2015</v>
      </c>
    </row>
    <row r="332" spans="1:23" x14ac:dyDescent="0.25">
      <c r="A332" t="s">
        <v>70</v>
      </c>
      <c r="B332" t="s">
        <v>5</v>
      </c>
      <c r="C332" t="s">
        <v>15</v>
      </c>
      <c r="D332" t="s">
        <v>16</v>
      </c>
      <c r="E332" t="s">
        <v>116</v>
      </c>
      <c r="F332" t="s">
        <v>106</v>
      </c>
      <c r="G332" t="s">
        <v>65</v>
      </c>
      <c r="L332" t="s">
        <v>64</v>
      </c>
      <c r="M332">
        <v>2101</v>
      </c>
      <c r="N332">
        <f t="shared" si="73"/>
        <v>2101</v>
      </c>
      <c r="O332">
        <f t="shared" si="73"/>
        <v>2101</v>
      </c>
      <c r="P332">
        <f t="shared" si="73"/>
        <v>2101</v>
      </c>
      <c r="Q332">
        <f t="shared" si="73"/>
        <v>2101</v>
      </c>
      <c r="R332">
        <f t="shared" si="73"/>
        <v>2101</v>
      </c>
      <c r="S332">
        <f t="shared" si="73"/>
        <v>2101</v>
      </c>
      <c r="T332">
        <f t="shared" si="73"/>
        <v>2101</v>
      </c>
      <c r="U332">
        <f t="shared" si="73"/>
        <v>2101</v>
      </c>
      <c r="V332">
        <f t="shared" si="73"/>
        <v>2101</v>
      </c>
      <c r="W332">
        <f t="shared" si="73"/>
        <v>2101</v>
      </c>
    </row>
    <row r="333" spans="1:23" x14ac:dyDescent="0.25">
      <c r="A333" t="s">
        <v>70</v>
      </c>
      <c r="B333" t="s">
        <v>5</v>
      </c>
      <c r="C333" t="s">
        <v>15</v>
      </c>
      <c r="D333" t="s">
        <v>16</v>
      </c>
      <c r="E333" t="s">
        <v>116</v>
      </c>
      <c r="F333" t="s">
        <v>106</v>
      </c>
      <c r="G333" t="s">
        <v>66</v>
      </c>
      <c r="L333" t="s">
        <v>67</v>
      </c>
      <c r="M333">
        <v>16</v>
      </c>
      <c r="N333">
        <f t="shared" si="73"/>
        <v>16</v>
      </c>
      <c r="O333">
        <f t="shared" si="73"/>
        <v>16</v>
      </c>
      <c r="P333">
        <f t="shared" si="73"/>
        <v>16</v>
      </c>
      <c r="Q333">
        <f t="shared" si="73"/>
        <v>16</v>
      </c>
      <c r="R333">
        <f t="shared" si="73"/>
        <v>16</v>
      </c>
      <c r="S333">
        <f t="shared" si="73"/>
        <v>16</v>
      </c>
      <c r="T333">
        <f t="shared" si="73"/>
        <v>16</v>
      </c>
      <c r="U333">
        <f t="shared" si="73"/>
        <v>16</v>
      </c>
      <c r="V333">
        <f t="shared" si="73"/>
        <v>16</v>
      </c>
      <c r="W333">
        <f t="shared" si="73"/>
        <v>16</v>
      </c>
    </row>
    <row r="334" spans="1:23" x14ac:dyDescent="0.25">
      <c r="A334" t="s">
        <v>70</v>
      </c>
      <c r="B334" t="s">
        <v>5</v>
      </c>
      <c r="C334" t="s">
        <v>15</v>
      </c>
      <c r="D334" t="s">
        <v>16</v>
      </c>
      <c r="E334" t="s">
        <v>116</v>
      </c>
      <c r="F334" t="s">
        <v>106</v>
      </c>
      <c r="G334" t="s">
        <v>68</v>
      </c>
      <c r="L334" t="s">
        <v>61</v>
      </c>
      <c r="M334">
        <v>0</v>
      </c>
    </row>
    <row r="335" spans="1:23" x14ac:dyDescent="0.25">
      <c r="A335" t="s">
        <v>70</v>
      </c>
      <c r="B335" t="s">
        <v>5</v>
      </c>
      <c r="C335" t="s">
        <v>15</v>
      </c>
      <c r="D335" t="s">
        <v>16</v>
      </c>
      <c r="E335" t="s">
        <v>116</v>
      </c>
      <c r="F335" t="s">
        <v>106</v>
      </c>
      <c r="G335" t="s">
        <v>69</v>
      </c>
      <c r="L335" t="s">
        <v>21</v>
      </c>
      <c r="M335">
        <v>30722</v>
      </c>
      <c r="N335">
        <f t="shared" ref="N335:W338" si="74">M335</f>
        <v>30722</v>
      </c>
      <c r="O335">
        <f t="shared" si="74"/>
        <v>30722</v>
      </c>
      <c r="P335">
        <f t="shared" si="74"/>
        <v>30722</v>
      </c>
      <c r="Q335">
        <f t="shared" si="74"/>
        <v>30722</v>
      </c>
      <c r="R335">
        <f t="shared" si="74"/>
        <v>30722</v>
      </c>
      <c r="S335">
        <f t="shared" si="74"/>
        <v>30722</v>
      </c>
      <c r="T335">
        <f t="shared" si="74"/>
        <v>30722</v>
      </c>
      <c r="U335">
        <f t="shared" si="74"/>
        <v>30722</v>
      </c>
      <c r="V335">
        <f t="shared" si="74"/>
        <v>30722</v>
      </c>
      <c r="W335">
        <f t="shared" si="74"/>
        <v>30722</v>
      </c>
    </row>
    <row r="336" spans="1:23" x14ac:dyDescent="0.25">
      <c r="A336" t="s">
        <v>70</v>
      </c>
      <c r="B336" t="s">
        <v>5</v>
      </c>
      <c r="C336" t="s">
        <v>15</v>
      </c>
      <c r="D336" t="s">
        <v>16</v>
      </c>
      <c r="E336" t="s">
        <v>116</v>
      </c>
      <c r="F336" t="s">
        <v>106</v>
      </c>
      <c r="G336" t="s">
        <v>87</v>
      </c>
      <c r="L336" t="s">
        <v>78</v>
      </c>
      <c r="M336">
        <v>79813.383177570096</v>
      </c>
      <c r="N336">
        <f t="shared" si="74"/>
        <v>79813.383177570096</v>
      </c>
      <c r="O336">
        <f t="shared" si="74"/>
        <v>79813.383177570096</v>
      </c>
      <c r="P336">
        <f t="shared" si="74"/>
        <v>79813.383177570096</v>
      </c>
      <c r="Q336">
        <f t="shared" si="74"/>
        <v>79813.383177570096</v>
      </c>
      <c r="R336">
        <f t="shared" si="74"/>
        <v>79813.383177570096</v>
      </c>
      <c r="S336">
        <f t="shared" si="74"/>
        <v>79813.383177570096</v>
      </c>
      <c r="T336">
        <f t="shared" si="74"/>
        <v>79813.383177570096</v>
      </c>
      <c r="U336">
        <f t="shared" si="74"/>
        <v>79813.383177570096</v>
      </c>
      <c r="V336">
        <f t="shared" si="74"/>
        <v>79813.383177570096</v>
      </c>
      <c r="W336">
        <f t="shared" si="74"/>
        <v>79813.383177570096</v>
      </c>
    </row>
    <row r="337" spans="1:23" x14ac:dyDescent="0.25">
      <c r="A337" t="s">
        <v>70</v>
      </c>
      <c r="B337" t="s">
        <v>5</v>
      </c>
      <c r="C337" t="s">
        <v>15</v>
      </c>
      <c r="D337" t="s">
        <v>16</v>
      </c>
      <c r="E337" t="s">
        <v>116</v>
      </c>
      <c r="F337" t="s">
        <v>106</v>
      </c>
      <c r="G337" t="s">
        <v>77</v>
      </c>
      <c r="L337" t="s">
        <v>78</v>
      </c>
      <c r="M337">
        <v>5449.2710280373803</v>
      </c>
      <c r="N337">
        <f t="shared" si="74"/>
        <v>5449.2710280373803</v>
      </c>
      <c r="O337">
        <f t="shared" si="74"/>
        <v>5449.2710280373803</v>
      </c>
      <c r="P337">
        <f t="shared" si="74"/>
        <v>5449.2710280373803</v>
      </c>
      <c r="Q337">
        <f t="shared" si="74"/>
        <v>5449.2710280373803</v>
      </c>
      <c r="R337">
        <f t="shared" si="74"/>
        <v>5449.2710280373803</v>
      </c>
      <c r="S337">
        <f t="shared" si="74"/>
        <v>5449.2710280373803</v>
      </c>
      <c r="T337">
        <f t="shared" si="74"/>
        <v>5449.2710280373803</v>
      </c>
      <c r="U337">
        <f t="shared" si="74"/>
        <v>5449.2710280373803</v>
      </c>
      <c r="V337">
        <f t="shared" si="74"/>
        <v>5449.2710280373803</v>
      </c>
      <c r="W337">
        <f t="shared" si="74"/>
        <v>5449.2710280373803</v>
      </c>
    </row>
    <row r="338" spans="1:23" x14ac:dyDescent="0.25">
      <c r="A338" t="s">
        <v>70</v>
      </c>
      <c r="B338" t="s">
        <v>5</v>
      </c>
      <c r="C338" t="s">
        <v>15</v>
      </c>
      <c r="D338" t="s">
        <v>16</v>
      </c>
      <c r="E338" t="s">
        <v>116</v>
      </c>
      <c r="F338" t="s">
        <v>106</v>
      </c>
      <c r="G338" t="s">
        <v>17</v>
      </c>
      <c r="J338" t="s">
        <v>102</v>
      </c>
      <c r="L338" t="s">
        <v>88</v>
      </c>
      <c r="M338">
        <v>5.9168199999999997E-3</v>
      </c>
      <c r="N338">
        <f t="shared" si="74"/>
        <v>5.9168199999999997E-3</v>
      </c>
      <c r="O338">
        <f t="shared" si="74"/>
        <v>5.9168199999999997E-3</v>
      </c>
      <c r="P338">
        <f t="shared" si="74"/>
        <v>5.9168199999999997E-3</v>
      </c>
      <c r="Q338">
        <f t="shared" si="74"/>
        <v>5.9168199999999997E-3</v>
      </c>
      <c r="R338">
        <f t="shared" si="74"/>
        <v>5.9168199999999997E-3</v>
      </c>
      <c r="S338">
        <f t="shared" si="74"/>
        <v>5.9168199999999997E-3</v>
      </c>
      <c r="T338">
        <f t="shared" si="74"/>
        <v>5.9168199999999997E-3</v>
      </c>
      <c r="U338">
        <f t="shared" si="74"/>
        <v>5.9168199999999997E-3</v>
      </c>
      <c r="V338">
        <f t="shared" si="74"/>
        <v>5.9168199999999997E-3</v>
      </c>
      <c r="W338">
        <f t="shared" si="74"/>
        <v>5.9168199999999997E-3</v>
      </c>
    </row>
    <row r="339" spans="1:23" x14ac:dyDescent="0.25">
      <c r="A339" t="s">
        <v>70</v>
      </c>
      <c r="B339" t="s">
        <v>5</v>
      </c>
      <c r="C339" t="s">
        <v>15</v>
      </c>
      <c r="D339" t="s">
        <v>16</v>
      </c>
      <c r="E339" t="s">
        <v>116</v>
      </c>
      <c r="F339" t="s">
        <v>118</v>
      </c>
      <c r="G339" t="s">
        <v>6</v>
      </c>
    </row>
    <row r="340" spans="1:23" x14ac:dyDescent="0.25">
      <c r="A340" t="s">
        <v>70</v>
      </c>
      <c r="B340" t="s">
        <v>5</v>
      </c>
      <c r="C340" t="s">
        <v>15</v>
      </c>
      <c r="D340" t="s">
        <v>16</v>
      </c>
      <c r="E340" t="s">
        <v>116</v>
      </c>
      <c r="F340" t="s">
        <v>118</v>
      </c>
      <c r="G340" t="s">
        <v>63</v>
      </c>
      <c r="L340" t="s">
        <v>64</v>
      </c>
      <c r="M340">
        <v>2015</v>
      </c>
      <c r="N340">
        <f t="shared" ref="N340:W342" si="75">M340</f>
        <v>2015</v>
      </c>
      <c r="O340">
        <f t="shared" si="75"/>
        <v>2015</v>
      </c>
      <c r="P340">
        <f t="shared" si="75"/>
        <v>2015</v>
      </c>
      <c r="Q340">
        <f t="shared" si="75"/>
        <v>2015</v>
      </c>
      <c r="R340">
        <f t="shared" si="75"/>
        <v>2015</v>
      </c>
      <c r="S340">
        <f t="shared" si="75"/>
        <v>2015</v>
      </c>
      <c r="T340">
        <f t="shared" si="75"/>
        <v>2015</v>
      </c>
      <c r="U340">
        <f t="shared" si="75"/>
        <v>2015</v>
      </c>
      <c r="V340">
        <f t="shared" si="75"/>
        <v>2015</v>
      </c>
      <c r="W340">
        <f t="shared" si="75"/>
        <v>2015</v>
      </c>
    </row>
    <row r="341" spans="1:23" x14ac:dyDescent="0.25">
      <c r="A341" t="s">
        <v>70</v>
      </c>
      <c r="B341" t="s">
        <v>5</v>
      </c>
      <c r="C341" t="s">
        <v>15</v>
      </c>
      <c r="D341" t="s">
        <v>16</v>
      </c>
      <c r="E341" t="s">
        <v>116</v>
      </c>
      <c r="F341" t="s">
        <v>118</v>
      </c>
      <c r="G341" t="s">
        <v>65</v>
      </c>
      <c r="L341" t="s">
        <v>64</v>
      </c>
      <c r="M341">
        <v>2101</v>
      </c>
      <c r="N341">
        <f t="shared" si="75"/>
        <v>2101</v>
      </c>
      <c r="O341">
        <f t="shared" si="75"/>
        <v>2101</v>
      </c>
      <c r="P341">
        <f t="shared" si="75"/>
        <v>2101</v>
      </c>
      <c r="Q341">
        <f t="shared" si="75"/>
        <v>2101</v>
      </c>
      <c r="R341">
        <f t="shared" si="75"/>
        <v>2101</v>
      </c>
      <c r="S341">
        <f t="shared" si="75"/>
        <v>2101</v>
      </c>
      <c r="T341">
        <f t="shared" si="75"/>
        <v>2101</v>
      </c>
      <c r="U341">
        <f t="shared" si="75"/>
        <v>2101</v>
      </c>
      <c r="V341">
        <f t="shared" si="75"/>
        <v>2101</v>
      </c>
      <c r="W341">
        <f t="shared" si="75"/>
        <v>2101</v>
      </c>
    </row>
    <row r="342" spans="1:23" x14ac:dyDescent="0.25">
      <c r="A342" t="s">
        <v>70</v>
      </c>
      <c r="B342" t="s">
        <v>5</v>
      </c>
      <c r="C342" t="s">
        <v>15</v>
      </c>
      <c r="D342" t="s">
        <v>16</v>
      </c>
      <c r="E342" t="s">
        <v>116</v>
      </c>
      <c r="F342" t="s">
        <v>118</v>
      </c>
      <c r="G342" t="s">
        <v>66</v>
      </c>
      <c r="L342" t="s">
        <v>67</v>
      </c>
      <c r="M342">
        <v>16</v>
      </c>
      <c r="N342">
        <f t="shared" si="75"/>
        <v>16</v>
      </c>
      <c r="O342">
        <f t="shared" si="75"/>
        <v>16</v>
      </c>
      <c r="P342">
        <f t="shared" si="75"/>
        <v>16</v>
      </c>
      <c r="Q342">
        <f t="shared" si="75"/>
        <v>16</v>
      </c>
      <c r="R342">
        <f t="shared" si="75"/>
        <v>16</v>
      </c>
      <c r="S342">
        <f t="shared" si="75"/>
        <v>16</v>
      </c>
      <c r="T342">
        <f t="shared" si="75"/>
        <v>16</v>
      </c>
      <c r="U342">
        <f t="shared" si="75"/>
        <v>16</v>
      </c>
      <c r="V342">
        <f t="shared" si="75"/>
        <v>16</v>
      </c>
      <c r="W342">
        <f t="shared" si="75"/>
        <v>16</v>
      </c>
    </row>
    <row r="343" spans="1:23" x14ac:dyDescent="0.25">
      <c r="A343" t="s">
        <v>70</v>
      </c>
      <c r="B343" t="s">
        <v>5</v>
      </c>
      <c r="C343" t="s">
        <v>15</v>
      </c>
      <c r="D343" t="s">
        <v>16</v>
      </c>
      <c r="E343" t="s">
        <v>116</v>
      </c>
      <c r="F343" t="s">
        <v>118</v>
      </c>
      <c r="G343" t="s">
        <v>68</v>
      </c>
      <c r="L343" t="s">
        <v>61</v>
      </c>
      <c r="M343">
        <v>0</v>
      </c>
    </row>
    <row r="344" spans="1:23" x14ac:dyDescent="0.25">
      <c r="A344" t="s">
        <v>70</v>
      </c>
      <c r="B344" t="s">
        <v>5</v>
      </c>
      <c r="C344" t="s">
        <v>15</v>
      </c>
      <c r="D344" t="s">
        <v>16</v>
      </c>
      <c r="E344" t="s">
        <v>116</v>
      </c>
      <c r="F344" t="s">
        <v>118</v>
      </c>
      <c r="G344" t="s">
        <v>69</v>
      </c>
      <c r="L344" t="s">
        <v>21</v>
      </c>
      <c r="M344">
        <v>30722</v>
      </c>
      <c r="N344">
        <f t="shared" ref="N344:W347" si="76">M344</f>
        <v>30722</v>
      </c>
      <c r="O344">
        <f t="shared" si="76"/>
        <v>30722</v>
      </c>
      <c r="P344">
        <f t="shared" si="76"/>
        <v>30722</v>
      </c>
      <c r="Q344">
        <f t="shared" si="76"/>
        <v>30722</v>
      </c>
      <c r="R344">
        <f t="shared" si="76"/>
        <v>30722</v>
      </c>
      <c r="S344">
        <f t="shared" si="76"/>
        <v>30722</v>
      </c>
      <c r="T344">
        <f t="shared" si="76"/>
        <v>30722</v>
      </c>
      <c r="U344">
        <f t="shared" si="76"/>
        <v>30722</v>
      </c>
      <c r="V344">
        <f t="shared" si="76"/>
        <v>30722</v>
      </c>
      <c r="W344">
        <f t="shared" si="76"/>
        <v>30722</v>
      </c>
    </row>
    <row r="345" spans="1:23" x14ac:dyDescent="0.25">
      <c r="A345" t="s">
        <v>70</v>
      </c>
      <c r="B345" t="s">
        <v>5</v>
      </c>
      <c r="C345" t="s">
        <v>15</v>
      </c>
      <c r="D345" t="s">
        <v>16</v>
      </c>
      <c r="E345" t="s">
        <v>116</v>
      </c>
      <c r="F345" t="s">
        <v>118</v>
      </c>
      <c r="G345" t="s">
        <v>87</v>
      </c>
      <c r="L345" t="s">
        <v>78</v>
      </c>
      <c r="M345">
        <v>259401.49687750399</v>
      </c>
      <c r="N345">
        <f t="shared" si="76"/>
        <v>259401.49687750399</v>
      </c>
      <c r="O345">
        <f t="shared" si="76"/>
        <v>259401.49687750399</v>
      </c>
      <c r="P345">
        <f t="shared" si="76"/>
        <v>259401.49687750399</v>
      </c>
      <c r="Q345">
        <f t="shared" si="76"/>
        <v>259401.49687750399</v>
      </c>
      <c r="R345">
        <f t="shared" si="76"/>
        <v>259401.49687750399</v>
      </c>
      <c r="S345">
        <f t="shared" si="76"/>
        <v>259401.49687750399</v>
      </c>
      <c r="T345">
        <f t="shared" si="76"/>
        <v>259401.49687750399</v>
      </c>
      <c r="U345">
        <f t="shared" si="76"/>
        <v>259401.49687750399</v>
      </c>
      <c r="V345">
        <f t="shared" si="76"/>
        <v>259401.49687750399</v>
      </c>
      <c r="W345">
        <f t="shared" si="76"/>
        <v>259401.49687750399</v>
      </c>
    </row>
    <row r="346" spans="1:23" x14ac:dyDescent="0.25">
      <c r="A346" t="s">
        <v>70</v>
      </c>
      <c r="B346" t="s">
        <v>5</v>
      </c>
      <c r="C346" t="s">
        <v>15</v>
      </c>
      <c r="D346" t="s">
        <v>16</v>
      </c>
      <c r="E346" t="s">
        <v>116</v>
      </c>
      <c r="F346" t="s">
        <v>118</v>
      </c>
      <c r="G346" t="s">
        <v>77</v>
      </c>
      <c r="L346" t="s">
        <v>78</v>
      </c>
      <c r="M346">
        <v>2145.9065420560701</v>
      </c>
      <c r="N346">
        <f t="shared" si="76"/>
        <v>2145.9065420560701</v>
      </c>
      <c r="O346">
        <f t="shared" si="76"/>
        <v>2145.9065420560701</v>
      </c>
      <c r="P346">
        <f t="shared" si="76"/>
        <v>2145.9065420560701</v>
      </c>
      <c r="Q346">
        <f t="shared" si="76"/>
        <v>2145.9065420560701</v>
      </c>
      <c r="R346">
        <f t="shared" si="76"/>
        <v>2145.9065420560701</v>
      </c>
      <c r="S346">
        <f t="shared" si="76"/>
        <v>2145.9065420560701</v>
      </c>
      <c r="T346">
        <f t="shared" si="76"/>
        <v>2145.9065420560701</v>
      </c>
      <c r="U346">
        <f t="shared" si="76"/>
        <v>2145.9065420560701</v>
      </c>
      <c r="V346">
        <f t="shared" si="76"/>
        <v>2145.9065420560701</v>
      </c>
      <c r="W346">
        <f t="shared" si="76"/>
        <v>2145.9065420560701</v>
      </c>
    </row>
    <row r="347" spans="1:23" x14ac:dyDescent="0.25">
      <c r="A347" t="s">
        <v>70</v>
      </c>
      <c r="B347" t="s">
        <v>5</v>
      </c>
      <c r="C347" t="s">
        <v>15</v>
      </c>
      <c r="D347" t="s">
        <v>16</v>
      </c>
      <c r="E347" t="s">
        <v>116</v>
      </c>
      <c r="F347" t="s">
        <v>118</v>
      </c>
      <c r="G347" t="s">
        <v>17</v>
      </c>
      <c r="J347" t="s">
        <v>32</v>
      </c>
      <c r="L347" t="s">
        <v>88</v>
      </c>
      <c r="M347">
        <v>2.3947479999999999E-3</v>
      </c>
      <c r="N347">
        <f t="shared" si="76"/>
        <v>2.3947479999999999E-3</v>
      </c>
      <c r="O347">
        <f t="shared" si="76"/>
        <v>2.3947479999999999E-3</v>
      </c>
      <c r="P347">
        <f t="shared" si="76"/>
        <v>2.3947479999999999E-3</v>
      </c>
      <c r="Q347">
        <f t="shared" si="76"/>
        <v>2.3947479999999999E-3</v>
      </c>
      <c r="R347">
        <f t="shared" si="76"/>
        <v>2.3947479999999999E-3</v>
      </c>
      <c r="S347">
        <f t="shared" si="76"/>
        <v>2.3947479999999999E-3</v>
      </c>
      <c r="T347">
        <f t="shared" si="76"/>
        <v>2.3947479999999999E-3</v>
      </c>
      <c r="U347">
        <f t="shared" si="76"/>
        <v>2.3947479999999999E-3</v>
      </c>
      <c r="V347">
        <f t="shared" si="76"/>
        <v>2.3947479999999999E-3</v>
      </c>
      <c r="W347">
        <f t="shared" si="76"/>
        <v>2.3947479999999999E-3</v>
      </c>
    </row>
    <row r="348" spans="1:23" x14ac:dyDescent="0.25">
      <c r="A348" t="s">
        <v>70</v>
      </c>
      <c r="B348" t="s">
        <v>5</v>
      </c>
      <c r="C348" t="s">
        <v>15</v>
      </c>
      <c r="D348" t="s">
        <v>16</v>
      </c>
      <c r="E348" t="s">
        <v>116</v>
      </c>
      <c r="F348" t="s">
        <v>119</v>
      </c>
      <c r="G348" t="s">
        <v>6</v>
      </c>
    </row>
    <row r="349" spans="1:23" x14ac:dyDescent="0.25">
      <c r="A349" t="s">
        <v>70</v>
      </c>
      <c r="B349" t="s">
        <v>5</v>
      </c>
      <c r="C349" t="s">
        <v>15</v>
      </c>
      <c r="D349" t="s">
        <v>16</v>
      </c>
      <c r="E349" t="s">
        <v>116</v>
      </c>
      <c r="F349" t="s">
        <v>119</v>
      </c>
      <c r="G349" t="s">
        <v>63</v>
      </c>
      <c r="L349" t="s">
        <v>64</v>
      </c>
      <c r="M349">
        <v>2020</v>
      </c>
      <c r="N349">
        <f t="shared" ref="N349:W351" si="77">M349</f>
        <v>2020</v>
      </c>
      <c r="O349">
        <f t="shared" si="77"/>
        <v>2020</v>
      </c>
      <c r="P349">
        <f t="shared" si="77"/>
        <v>2020</v>
      </c>
      <c r="Q349">
        <f t="shared" si="77"/>
        <v>2020</v>
      </c>
      <c r="R349">
        <f t="shared" si="77"/>
        <v>2020</v>
      </c>
      <c r="S349">
        <f t="shared" si="77"/>
        <v>2020</v>
      </c>
      <c r="T349">
        <f t="shared" si="77"/>
        <v>2020</v>
      </c>
      <c r="U349">
        <f t="shared" si="77"/>
        <v>2020</v>
      </c>
      <c r="V349">
        <f t="shared" si="77"/>
        <v>2020</v>
      </c>
      <c r="W349">
        <f t="shared" si="77"/>
        <v>2020</v>
      </c>
    </row>
    <row r="350" spans="1:23" x14ac:dyDescent="0.25">
      <c r="A350" t="s">
        <v>70</v>
      </c>
      <c r="B350" t="s">
        <v>5</v>
      </c>
      <c r="C350" t="s">
        <v>15</v>
      </c>
      <c r="D350" t="s">
        <v>16</v>
      </c>
      <c r="E350" t="s">
        <v>116</v>
      </c>
      <c r="F350" t="s">
        <v>119</v>
      </c>
      <c r="G350" t="s">
        <v>65</v>
      </c>
      <c r="L350" t="s">
        <v>64</v>
      </c>
      <c r="M350">
        <v>2101</v>
      </c>
      <c r="N350">
        <f t="shared" si="77"/>
        <v>2101</v>
      </c>
      <c r="O350">
        <f t="shared" si="77"/>
        <v>2101</v>
      </c>
      <c r="P350">
        <f t="shared" si="77"/>
        <v>2101</v>
      </c>
      <c r="Q350">
        <f t="shared" si="77"/>
        <v>2101</v>
      </c>
      <c r="R350">
        <f t="shared" si="77"/>
        <v>2101</v>
      </c>
      <c r="S350">
        <f t="shared" si="77"/>
        <v>2101</v>
      </c>
      <c r="T350">
        <f t="shared" si="77"/>
        <v>2101</v>
      </c>
      <c r="U350">
        <f t="shared" si="77"/>
        <v>2101</v>
      </c>
      <c r="V350">
        <f t="shared" si="77"/>
        <v>2101</v>
      </c>
      <c r="W350">
        <f t="shared" si="77"/>
        <v>2101</v>
      </c>
    </row>
    <row r="351" spans="1:23" x14ac:dyDescent="0.25">
      <c r="A351" t="s">
        <v>70</v>
      </c>
      <c r="B351" t="s">
        <v>5</v>
      </c>
      <c r="C351" t="s">
        <v>15</v>
      </c>
      <c r="D351" t="s">
        <v>16</v>
      </c>
      <c r="E351" t="s">
        <v>116</v>
      </c>
      <c r="F351" t="s">
        <v>119</v>
      </c>
      <c r="G351" t="s">
        <v>66</v>
      </c>
      <c r="L351" t="s">
        <v>67</v>
      </c>
      <c r="M351">
        <v>16</v>
      </c>
      <c r="N351">
        <f t="shared" si="77"/>
        <v>16</v>
      </c>
      <c r="O351">
        <f t="shared" si="77"/>
        <v>16</v>
      </c>
      <c r="P351">
        <f t="shared" si="77"/>
        <v>16</v>
      </c>
      <c r="Q351">
        <f t="shared" si="77"/>
        <v>16</v>
      </c>
      <c r="R351">
        <f t="shared" si="77"/>
        <v>16</v>
      </c>
      <c r="S351">
        <f t="shared" si="77"/>
        <v>16</v>
      </c>
      <c r="T351">
        <f t="shared" si="77"/>
        <v>16</v>
      </c>
      <c r="U351">
        <f t="shared" si="77"/>
        <v>16</v>
      </c>
      <c r="V351">
        <f t="shared" si="77"/>
        <v>16</v>
      </c>
      <c r="W351">
        <f t="shared" si="77"/>
        <v>16</v>
      </c>
    </row>
    <row r="352" spans="1:23" x14ac:dyDescent="0.25">
      <c r="A352" t="s">
        <v>70</v>
      </c>
      <c r="B352" t="s">
        <v>5</v>
      </c>
      <c r="C352" t="s">
        <v>15</v>
      </c>
      <c r="D352" t="s">
        <v>16</v>
      </c>
      <c r="E352" t="s">
        <v>116</v>
      </c>
      <c r="F352" t="s">
        <v>119</v>
      </c>
      <c r="G352" t="s">
        <v>68</v>
      </c>
      <c r="L352" t="s">
        <v>61</v>
      </c>
      <c r="M352">
        <v>0</v>
      </c>
    </row>
    <row r="353" spans="1:23" x14ac:dyDescent="0.25">
      <c r="A353" t="s">
        <v>70</v>
      </c>
      <c r="B353" t="s">
        <v>5</v>
      </c>
      <c r="C353" t="s">
        <v>15</v>
      </c>
      <c r="D353" t="s">
        <v>16</v>
      </c>
      <c r="E353" t="s">
        <v>116</v>
      </c>
      <c r="F353" t="s">
        <v>119</v>
      </c>
      <c r="G353" t="s">
        <v>69</v>
      </c>
      <c r="L353" t="s">
        <v>21</v>
      </c>
      <c r="M353">
        <v>30722</v>
      </c>
      <c r="N353">
        <f t="shared" ref="N353:W357" si="78">M353</f>
        <v>30722</v>
      </c>
      <c r="O353">
        <f t="shared" si="78"/>
        <v>30722</v>
      </c>
      <c r="P353">
        <f t="shared" si="78"/>
        <v>30722</v>
      </c>
      <c r="Q353">
        <f t="shared" si="78"/>
        <v>30722</v>
      </c>
      <c r="R353">
        <f t="shared" si="78"/>
        <v>30722</v>
      </c>
      <c r="S353">
        <f t="shared" si="78"/>
        <v>30722</v>
      </c>
      <c r="T353">
        <f t="shared" si="78"/>
        <v>30722</v>
      </c>
      <c r="U353">
        <f t="shared" si="78"/>
        <v>30722</v>
      </c>
      <c r="V353">
        <f t="shared" si="78"/>
        <v>30722</v>
      </c>
      <c r="W353">
        <f t="shared" si="78"/>
        <v>30722</v>
      </c>
    </row>
    <row r="354" spans="1:23" x14ac:dyDescent="0.25">
      <c r="A354" t="s">
        <v>70</v>
      </c>
      <c r="B354" t="s">
        <v>5</v>
      </c>
      <c r="C354" t="s">
        <v>15</v>
      </c>
      <c r="D354" t="s">
        <v>16</v>
      </c>
      <c r="E354" t="s">
        <v>116</v>
      </c>
      <c r="F354" t="s">
        <v>119</v>
      </c>
      <c r="G354" t="s">
        <v>87</v>
      </c>
      <c r="L354" t="s">
        <v>78</v>
      </c>
      <c r="M354">
        <v>123840.265468079</v>
      </c>
      <c r="N354">
        <f t="shared" si="78"/>
        <v>123840.265468079</v>
      </c>
      <c r="O354">
        <f t="shared" si="78"/>
        <v>123840.265468079</v>
      </c>
      <c r="P354">
        <f t="shared" si="78"/>
        <v>123840.265468079</v>
      </c>
      <c r="Q354">
        <f t="shared" si="78"/>
        <v>123840.265468079</v>
      </c>
      <c r="R354">
        <f t="shared" si="78"/>
        <v>123840.265468079</v>
      </c>
      <c r="S354">
        <f t="shared" si="78"/>
        <v>123840.265468079</v>
      </c>
      <c r="T354">
        <f t="shared" si="78"/>
        <v>123840.265468079</v>
      </c>
      <c r="U354">
        <f t="shared" si="78"/>
        <v>123840.265468079</v>
      </c>
      <c r="V354">
        <f t="shared" si="78"/>
        <v>123840.265468079</v>
      </c>
      <c r="W354">
        <f t="shared" si="78"/>
        <v>123840.265468079</v>
      </c>
    </row>
    <row r="355" spans="1:23" x14ac:dyDescent="0.25">
      <c r="A355" t="s">
        <v>70</v>
      </c>
      <c r="B355" t="s">
        <v>5</v>
      </c>
      <c r="C355" t="s">
        <v>15</v>
      </c>
      <c r="D355" t="s">
        <v>16</v>
      </c>
      <c r="E355" t="s">
        <v>116</v>
      </c>
      <c r="F355" t="s">
        <v>119</v>
      </c>
      <c r="G355" t="s">
        <v>77</v>
      </c>
      <c r="L355" t="s">
        <v>78</v>
      </c>
      <c r="M355">
        <v>4261.0841121495296</v>
      </c>
      <c r="N355">
        <f t="shared" si="78"/>
        <v>4261.0841121495296</v>
      </c>
      <c r="O355">
        <f t="shared" si="78"/>
        <v>4261.0841121495296</v>
      </c>
      <c r="P355">
        <f t="shared" si="78"/>
        <v>4261.0841121495296</v>
      </c>
      <c r="Q355">
        <f t="shared" si="78"/>
        <v>4261.0841121495296</v>
      </c>
      <c r="R355">
        <f t="shared" si="78"/>
        <v>4261.0841121495296</v>
      </c>
      <c r="S355">
        <f t="shared" si="78"/>
        <v>4261.0841121495296</v>
      </c>
      <c r="T355">
        <f t="shared" si="78"/>
        <v>4261.0841121495296</v>
      </c>
      <c r="U355">
        <f t="shared" si="78"/>
        <v>4261.0841121495296</v>
      </c>
      <c r="V355">
        <f t="shared" si="78"/>
        <v>4261.0841121495296</v>
      </c>
      <c r="W355">
        <f t="shared" si="78"/>
        <v>4261.0841121495296</v>
      </c>
    </row>
    <row r="356" spans="1:23" x14ac:dyDescent="0.25">
      <c r="A356" t="s">
        <v>70</v>
      </c>
      <c r="B356" t="s">
        <v>5</v>
      </c>
      <c r="C356" t="s">
        <v>15</v>
      </c>
      <c r="D356" t="s">
        <v>16</v>
      </c>
      <c r="E356" t="s">
        <v>116</v>
      </c>
      <c r="F356" t="s">
        <v>119</v>
      </c>
      <c r="G356" t="s">
        <v>17</v>
      </c>
      <c r="J356" t="s">
        <v>32</v>
      </c>
      <c r="L356" t="s">
        <v>88</v>
      </c>
      <c r="M356">
        <v>1.45032E-3</v>
      </c>
      <c r="N356">
        <f t="shared" si="78"/>
        <v>1.45032E-3</v>
      </c>
      <c r="O356">
        <f t="shared" si="78"/>
        <v>1.45032E-3</v>
      </c>
      <c r="P356">
        <f t="shared" si="78"/>
        <v>1.45032E-3</v>
      </c>
      <c r="Q356">
        <f t="shared" si="78"/>
        <v>1.45032E-3</v>
      </c>
      <c r="R356">
        <f t="shared" si="78"/>
        <v>1.45032E-3</v>
      </c>
      <c r="S356">
        <f t="shared" si="78"/>
        <v>1.45032E-3</v>
      </c>
      <c r="T356">
        <f t="shared" si="78"/>
        <v>1.45032E-3</v>
      </c>
      <c r="U356">
        <f t="shared" si="78"/>
        <v>1.45032E-3</v>
      </c>
      <c r="V356">
        <f t="shared" si="78"/>
        <v>1.45032E-3</v>
      </c>
      <c r="W356">
        <f t="shared" si="78"/>
        <v>1.45032E-3</v>
      </c>
    </row>
    <row r="357" spans="1:23" x14ac:dyDescent="0.25">
      <c r="A357" t="s">
        <v>70</v>
      </c>
      <c r="B357" t="s">
        <v>5</v>
      </c>
      <c r="C357" t="s">
        <v>15</v>
      </c>
      <c r="D357" t="s">
        <v>16</v>
      </c>
      <c r="E357" t="s">
        <v>116</v>
      </c>
      <c r="F357" t="s">
        <v>119</v>
      </c>
      <c r="G357" t="s">
        <v>17</v>
      </c>
      <c r="J357" t="s">
        <v>102</v>
      </c>
      <c r="L357" t="s">
        <v>88</v>
      </c>
      <c r="M357">
        <v>2.5783469999999999E-3</v>
      </c>
      <c r="N357">
        <f t="shared" si="78"/>
        <v>2.5783469999999999E-3</v>
      </c>
      <c r="O357">
        <f t="shared" si="78"/>
        <v>2.5783469999999999E-3</v>
      </c>
      <c r="P357">
        <f t="shared" si="78"/>
        <v>2.5783469999999999E-3</v>
      </c>
      <c r="Q357">
        <f t="shared" si="78"/>
        <v>2.5783469999999999E-3</v>
      </c>
      <c r="R357">
        <f t="shared" si="78"/>
        <v>2.5783469999999999E-3</v>
      </c>
      <c r="S357">
        <f t="shared" si="78"/>
        <v>2.5783469999999999E-3</v>
      </c>
      <c r="T357">
        <f t="shared" si="78"/>
        <v>2.5783469999999999E-3</v>
      </c>
      <c r="U357">
        <f t="shared" si="78"/>
        <v>2.5783469999999999E-3</v>
      </c>
      <c r="V357">
        <f t="shared" si="78"/>
        <v>2.5783469999999999E-3</v>
      </c>
      <c r="W357">
        <f t="shared" si="78"/>
        <v>2.5783469999999999E-3</v>
      </c>
    </row>
    <row r="358" spans="1:23" x14ac:dyDescent="0.25">
      <c r="A358" t="s">
        <v>79</v>
      </c>
      <c r="B358" t="s">
        <v>5</v>
      </c>
      <c r="C358" t="s">
        <v>15</v>
      </c>
      <c r="D358" t="s">
        <v>16</v>
      </c>
      <c r="E358" t="s">
        <v>120</v>
      </c>
      <c r="G358" t="s">
        <v>20</v>
      </c>
      <c r="L358" t="s">
        <v>21</v>
      </c>
    </row>
    <row r="359" spans="1:23" x14ac:dyDescent="0.25">
      <c r="A359" t="s">
        <v>79</v>
      </c>
      <c r="B359" t="s">
        <v>5</v>
      </c>
      <c r="C359" t="s">
        <v>15</v>
      </c>
      <c r="D359" t="s">
        <v>16</v>
      </c>
      <c r="E359" t="s">
        <v>120</v>
      </c>
      <c r="G359" t="s">
        <v>22</v>
      </c>
      <c r="H359" t="s">
        <v>59</v>
      </c>
    </row>
    <row r="360" spans="1:23" x14ac:dyDescent="0.25">
      <c r="A360" t="s">
        <v>79</v>
      </c>
      <c r="B360" t="s">
        <v>5</v>
      </c>
      <c r="C360" t="s">
        <v>15</v>
      </c>
      <c r="D360" t="s">
        <v>16</v>
      </c>
      <c r="E360" t="s">
        <v>120</v>
      </c>
      <c r="G360" t="s">
        <v>60</v>
      </c>
      <c r="L360" t="s">
        <v>61</v>
      </c>
      <c r="M360">
        <v>0.25</v>
      </c>
      <c r="N360">
        <f t="shared" ref="N360:W362" si="79">M360</f>
        <v>0.25</v>
      </c>
      <c r="O360">
        <f t="shared" si="79"/>
        <v>0.25</v>
      </c>
      <c r="P360">
        <f t="shared" si="79"/>
        <v>0.25</v>
      </c>
      <c r="Q360">
        <f t="shared" si="79"/>
        <v>0.25</v>
      </c>
      <c r="R360">
        <f t="shared" si="79"/>
        <v>0.25</v>
      </c>
      <c r="S360">
        <f t="shared" si="79"/>
        <v>0.25</v>
      </c>
      <c r="T360">
        <f t="shared" si="79"/>
        <v>0.25</v>
      </c>
      <c r="U360">
        <f t="shared" si="79"/>
        <v>0.25</v>
      </c>
      <c r="V360">
        <f t="shared" si="79"/>
        <v>0.25</v>
      </c>
      <c r="W360">
        <f t="shared" si="79"/>
        <v>0.25</v>
      </c>
    </row>
    <row r="361" spans="1:23" x14ac:dyDescent="0.25">
      <c r="A361" t="s">
        <v>79</v>
      </c>
      <c r="B361" t="s">
        <v>5</v>
      </c>
      <c r="C361" t="s">
        <v>15</v>
      </c>
      <c r="D361" t="s">
        <v>16</v>
      </c>
      <c r="E361" t="s">
        <v>120</v>
      </c>
      <c r="G361" t="s">
        <v>100</v>
      </c>
      <c r="L361" t="s">
        <v>61</v>
      </c>
      <c r="M361">
        <v>0.65</v>
      </c>
      <c r="N361">
        <f t="shared" si="79"/>
        <v>0.65</v>
      </c>
      <c r="O361">
        <f t="shared" si="79"/>
        <v>0.65</v>
      </c>
      <c r="P361">
        <f t="shared" si="79"/>
        <v>0.65</v>
      </c>
      <c r="Q361">
        <f t="shared" si="79"/>
        <v>0.65</v>
      </c>
      <c r="R361">
        <f t="shared" si="79"/>
        <v>0.65</v>
      </c>
      <c r="S361">
        <f t="shared" si="79"/>
        <v>0.65</v>
      </c>
      <c r="T361">
        <f t="shared" si="79"/>
        <v>0.65</v>
      </c>
      <c r="U361">
        <f t="shared" si="79"/>
        <v>0.65</v>
      </c>
      <c r="V361">
        <f t="shared" si="79"/>
        <v>0.65</v>
      </c>
      <c r="W361">
        <f t="shared" si="79"/>
        <v>0.65</v>
      </c>
    </row>
    <row r="362" spans="1:23" x14ac:dyDescent="0.25">
      <c r="A362" t="s">
        <v>79</v>
      </c>
      <c r="B362" t="s">
        <v>5</v>
      </c>
      <c r="C362" t="s">
        <v>15</v>
      </c>
      <c r="D362" t="s">
        <v>16</v>
      </c>
      <c r="E362" t="s">
        <v>120</v>
      </c>
      <c r="G362" t="s">
        <v>62</v>
      </c>
      <c r="M362">
        <v>15</v>
      </c>
      <c r="N362">
        <f t="shared" si="79"/>
        <v>15</v>
      </c>
      <c r="O362">
        <f t="shared" si="79"/>
        <v>15</v>
      </c>
      <c r="P362">
        <f t="shared" si="79"/>
        <v>15</v>
      </c>
      <c r="Q362">
        <f t="shared" si="79"/>
        <v>15</v>
      </c>
      <c r="R362">
        <f t="shared" si="79"/>
        <v>15</v>
      </c>
      <c r="S362">
        <f t="shared" si="79"/>
        <v>15</v>
      </c>
      <c r="T362">
        <f t="shared" si="79"/>
        <v>15</v>
      </c>
      <c r="U362">
        <f t="shared" si="79"/>
        <v>15</v>
      </c>
      <c r="V362">
        <f t="shared" si="79"/>
        <v>15</v>
      </c>
      <c r="W362">
        <f t="shared" si="79"/>
        <v>15</v>
      </c>
    </row>
    <row r="363" spans="1:23" x14ac:dyDescent="0.25">
      <c r="A363" t="s">
        <v>79</v>
      </c>
      <c r="B363" t="s">
        <v>5</v>
      </c>
      <c r="C363" t="s">
        <v>15</v>
      </c>
      <c r="D363" t="s">
        <v>16</v>
      </c>
      <c r="E363" t="s">
        <v>120</v>
      </c>
      <c r="F363" t="s">
        <v>101</v>
      </c>
      <c r="G363" t="s">
        <v>6</v>
      </c>
    </row>
    <row r="364" spans="1:23" x14ac:dyDescent="0.25">
      <c r="A364" t="s">
        <v>79</v>
      </c>
      <c r="B364" t="s">
        <v>5</v>
      </c>
      <c r="C364" t="s">
        <v>15</v>
      </c>
      <c r="D364" t="s">
        <v>16</v>
      </c>
      <c r="E364" t="s">
        <v>120</v>
      </c>
      <c r="F364" t="s">
        <v>101</v>
      </c>
      <c r="G364" t="s">
        <v>63</v>
      </c>
      <c r="L364" t="s">
        <v>64</v>
      </c>
      <c r="M364">
        <v>1990</v>
      </c>
      <c r="N364">
        <f t="shared" ref="N364:W366" si="80">M364</f>
        <v>1990</v>
      </c>
      <c r="O364">
        <f t="shared" si="80"/>
        <v>1990</v>
      </c>
      <c r="P364">
        <f t="shared" si="80"/>
        <v>1990</v>
      </c>
      <c r="Q364">
        <f t="shared" si="80"/>
        <v>1990</v>
      </c>
      <c r="R364">
        <f t="shared" si="80"/>
        <v>1990</v>
      </c>
      <c r="S364">
        <f t="shared" si="80"/>
        <v>1990</v>
      </c>
      <c r="T364">
        <f t="shared" si="80"/>
        <v>1990</v>
      </c>
      <c r="U364">
        <f t="shared" si="80"/>
        <v>1990</v>
      </c>
      <c r="V364">
        <f t="shared" si="80"/>
        <v>1990</v>
      </c>
      <c r="W364">
        <f t="shared" si="80"/>
        <v>1990</v>
      </c>
    </row>
    <row r="365" spans="1:23" x14ac:dyDescent="0.25">
      <c r="A365" t="s">
        <v>79</v>
      </c>
      <c r="B365" t="s">
        <v>5</v>
      </c>
      <c r="C365" t="s">
        <v>15</v>
      </c>
      <c r="D365" t="s">
        <v>16</v>
      </c>
      <c r="E365" t="s">
        <v>120</v>
      </c>
      <c r="F365" t="s">
        <v>101</v>
      </c>
      <c r="G365" t="s">
        <v>65</v>
      </c>
      <c r="L365" t="s">
        <v>64</v>
      </c>
      <c r="M365">
        <v>2101</v>
      </c>
      <c r="N365">
        <f t="shared" si="80"/>
        <v>2101</v>
      </c>
      <c r="O365">
        <f t="shared" si="80"/>
        <v>2101</v>
      </c>
      <c r="P365">
        <f t="shared" si="80"/>
        <v>2101</v>
      </c>
      <c r="Q365">
        <f t="shared" si="80"/>
        <v>2101</v>
      </c>
      <c r="R365">
        <f t="shared" si="80"/>
        <v>2101</v>
      </c>
      <c r="S365">
        <f t="shared" si="80"/>
        <v>2101</v>
      </c>
      <c r="T365">
        <f t="shared" si="80"/>
        <v>2101</v>
      </c>
      <c r="U365">
        <f t="shared" si="80"/>
        <v>2101</v>
      </c>
      <c r="V365">
        <f t="shared" si="80"/>
        <v>2101</v>
      </c>
      <c r="W365">
        <f t="shared" si="80"/>
        <v>2101</v>
      </c>
    </row>
    <row r="366" spans="1:23" x14ac:dyDescent="0.25">
      <c r="A366" t="s">
        <v>79</v>
      </c>
      <c r="B366" t="s">
        <v>5</v>
      </c>
      <c r="C366" t="s">
        <v>15</v>
      </c>
      <c r="D366" t="s">
        <v>16</v>
      </c>
      <c r="E366" t="s">
        <v>120</v>
      </c>
      <c r="F366" t="s">
        <v>101</v>
      </c>
      <c r="G366" t="s">
        <v>66</v>
      </c>
      <c r="L366" t="s">
        <v>67</v>
      </c>
      <c r="M366">
        <v>16</v>
      </c>
      <c r="N366">
        <f t="shared" si="80"/>
        <v>16</v>
      </c>
      <c r="O366">
        <f t="shared" si="80"/>
        <v>16</v>
      </c>
      <c r="P366">
        <f t="shared" si="80"/>
        <v>16</v>
      </c>
      <c r="Q366">
        <f t="shared" si="80"/>
        <v>16</v>
      </c>
      <c r="R366">
        <f t="shared" si="80"/>
        <v>16</v>
      </c>
      <c r="S366">
        <f t="shared" si="80"/>
        <v>16</v>
      </c>
      <c r="T366">
        <f t="shared" si="80"/>
        <v>16</v>
      </c>
      <c r="U366">
        <f t="shared" si="80"/>
        <v>16</v>
      </c>
      <c r="V366">
        <f t="shared" si="80"/>
        <v>16</v>
      </c>
      <c r="W366">
        <f t="shared" si="80"/>
        <v>16</v>
      </c>
    </row>
    <row r="367" spans="1:23" x14ac:dyDescent="0.25">
      <c r="A367" t="s">
        <v>79</v>
      </c>
      <c r="B367" t="s">
        <v>5</v>
      </c>
      <c r="C367" t="s">
        <v>15</v>
      </c>
      <c r="D367" t="s">
        <v>16</v>
      </c>
      <c r="E367" t="s">
        <v>120</v>
      </c>
      <c r="F367" t="s">
        <v>101</v>
      </c>
      <c r="G367" t="s">
        <v>68</v>
      </c>
      <c r="L367" t="s">
        <v>61</v>
      </c>
      <c r="M367">
        <v>1</v>
      </c>
    </row>
    <row r="368" spans="1:23" x14ac:dyDescent="0.25">
      <c r="A368" t="s">
        <v>79</v>
      </c>
      <c r="B368" t="s">
        <v>5</v>
      </c>
      <c r="C368" t="s">
        <v>15</v>
      </c>
      <c r="D368" t="s">
        <v>16</v>
      </c>
      <c r="E368" t="s">
        <v>120</v>
      </c>
      <c r="F368" t="s">
        <v>101</v>
      </c>
      <c r="G368" t="s">
        <v>69</v>
      </c>
      <c r="L368" t="s">
        <v>21</v>
      </c>
      <c r="M368">
        <v>486216</v>
      </c>
      <c r="N368">
        <f t="shared" ref="N368:W371" si="81">M368</f>
        <v>486216</v>
      </c>
      <c r="O368">
        <f t="shared" si="81"/>
        <v>486216</v>
      </c>
      <c r="P368">
        <f t="shared" si="81"/>
        <v>486216</v>
      </c>
      <c r="Q368">
        <f t="shared" si="81"/>
        <v>486216</v>
      </c>
      <c r="R368">
        <f t="shared" si="81"/>
        <v>486216</v>
      </c>
      <c r="S368">
        <f t="shared" si="81"/>
        <v>486216</v>
      </c>
      <c r="T368">
        <f t="shared" si="81"/>
        <v>486216</v>
      </c>
      <c r="U368">
        <f t="shared" si="81"/>
        <v>486216</v>
      </c>
      <c r="V368">
        <f t="shared" si="81"/>
        <v>486216</v>
      </c>
      <c r="W368">
        <f t="shared" si="81"/>
        <v>486216</v>
      </c>
    </row>
    <row r="369" spans="1:23" x14ac:dyDescent="0.25">
      <c r="A369" t="s">
        <v>79</v>
      </c>
      <c r="B369" t="s">
        <v>5</v>
      </c>
      <c r="C369" t="s">
        <v>15</v>
      </c>
      <c r="D369" t="s">
        <v>16</v>
      </c>
      <c r="E369" t="s">
        <v>120</v>
      </c>
      <c r="F369" t="s">
        <v>101</v>
      </c>
      <c r="G369" t="s">
        <v>87</v>
      </c>
      <c r="L369" t="s">
        <v>78</v>
      </c>
      <c r="M369">
        <v>136094.77570093499</v>
      </c>
      <c r="N369">
        <f t="shared" si="81"/>
        <v>136094.77570093499</v>
      </c>
      <c r="O369">
        <f t="shared" si="81"/>
        <v>136094.77570093499</v>
      </c>
      <c r="P369">
        <f t="shared" si="81"/>
        <v>136094.77570093499</v>
      </c>
      <c r="Q369">
        <f t="shared" si="81"/>
        <v>136094.77570093499</v>
      </c>
      <c r="R369">
        <f t="shared" si="81"/>
        <v>136094.77570093499</v>
      </c>
      <c r="S369">
        <f t="shared" si="81"/>
        <v>136094.77570093499</v>
      </c>
      <c r="T369">
        <f t="shared" si="81"/>
        <v>136094.77570093499</v>
      </c>
      <c r="U369">
        <f t="shared" si="81"/>
        <v>136094.77570093499</v>
      </c>
      <c r="V369">
        <f t="shared" si="81"/>
        <v>136094.77570093499</v>
      </c>
      <c r="W369">
        <f t="shared" si="81"/>
        <v>136094.77570093499</v>
      </c>
    </row>
    <row r="370" spans="1:23" x14ac:dyDescent="0.25">
      <c r="A370" t="s">
        <v>79</v>
      </c>
      <c r="B370" t="s">
        <v>5</v>
      </c>
      <c r="C370" t="s">
        <v>15</v>
      </c>
      <c r="D370" t="s">
        <v>16</v>
      </c>
      <c r="E370" t="s">
        <v>120</v>
      </c>
      <c r="F370" t="s">
        <v>101</v>
      </c>
      <c r="G370" t="s">
        <v>77</v>
      </c>
      <c r="L370" t="s">
        <v>78</v>
      </c>
      <c r="M370">
        <v>19945.6635514019</v>
      </c>
      <c r="N370">
        <f t="shared" si="81"/>
        <v>19945.6635514019</v>
      </c>
      <c r="O370">
        <f t="shared" si="81"/>
        <v>19945.6635514019</v>
      </c>
      <c r="P370">
        <f t="shared" si="81"/>
        <v>19945.6635514019</v>
      </c>
      <c r="Q370">
        <f t="shared" si="81"/>
        <v>19945.6635514019</v>
      </c>
      <c r="R370">
        <f t="shared" si="81"/>
        <v>19945.6635514019</v>
      </c>
      <c r="S370">
        <f t="shared" si="81"/>
        <v>19945.6635514019</v>
      </c>
      <c r="T370">
        <f t="shared" si="81"/>
        <v>19945.6635514019</v>
      </c>
      <c r="U370">
        <f t="shared" si="81"/>
        <v>19945.6635514019</v>
      </c>
      <c r="V370">
        <f t="shared" si="81"/>
        <v>19945.6635514019</v>
      </c>
      <c r="W370">
        <f t="shared" si="81"/>
        <v>19945.6635514019</v>
      </c>
    </row>
    <row r="371" spans="1:23" x14ac:dyDescent="0.25">
      <c r="A371" t="s">
        <v>79</v>
      </c>
      <c r="B371" t="s">
        <v>5</v>
      </c>
      <c r="C371" t="s">
        <v>15</v>
      </c>
      <c r="D371" t="s">
        <v>16</v>
      </c>
      <c r="E371" t="s">
        <v>120</v>
      </c>
      <c r="F371" t="s">
        <v>101</v>
      </c>
      <c r="G371" t="s">
        <v>17</v>
      </c>
      <c r="J371" t="s">
        <v>102</v>
      </c>
      <c r="L371" t="s">
        <v>88</v>
      </c>
      <c r="M371">
        <v>2.2748859999999998E-3</v>
      </c>
      <c r="N371">
        <f t="shared" si="81"/>
        <v>2.2748859999999998E-3</v>
      </c>
      <c r="O371">
        <f t="shared" si="81"/>
        <v>2.2748859999999998E-3</v>
      </c>
      <c r="P371">
        <f t="shared" si="81"/>
        <v>2.2748859999999998E-3</v>
      </c>
      <c r="Q371">
        <f t="shared" si="81"/>
        <v>2.2748859999999998E-3</v>
      </c>
      <c r="R371">
        <f t="shared" si="81"/>
        <v>2.2748859999999998E-3</v>
      </c>
      <c r="S371">
        <f t="shared" si="81"/>
        <v>2.2748859999999998E-3</v>
      </c>
      <c r="T371">
        <f t="shared" si="81"/>
        <v>2.2748859999999998E-3</v>
      </c>
      <c r="U371">
        <f t="shared" si="81"/>
        <v>2.2748859999999998E-3</v>
      </c>
      <c r="V371">
        <f t="shared" si="81"/>
        <v>2.2748859999999998E-3</v>
      </c>
      <c r="W371">
        <f t="shared" si="81"/>
        <v>2.2748859999999998E-3</v>
      </c>
    </row>
    <row r="372" spans="1:23" x14ac:dyDescent="0.25">
      <c r="A372" t="s">
        <v>79</v>
      </c>
      <c r="B372" t="s">
        <v>5</v>
      </c>
      <c r="C372" t="s">
        <v>15</v>
      </c>
      <c r="D372" t="s">
        <v>16</v>
      </c>
      <c r="E372" t="s">
        <v>120</v>
      </c>
      <c r="F372" t="s">
        <v>104</v>
      </c>
      <c r="G372" t="s">
        <v>6</v>
      </c>
    </row>
    <row r="373" spans="1:23" x14ac:dyDescent="0.25">
      <c r="A373" t="s">
        <v>79</v>
      </c>
      <c r="B373" t="s">
        <v>5</v>
      </c>
      <c r="C373" t="s">
        <v>15</v>
      </c>
      <c r="D373" t="s">
        <v>16</v>
      </c>
      <c r="E373" t="s">
        <v>120</v>
      </c>
      <c r="F373" t="s">
        <v>104</v>
      </c>
      <c r="G373" t="s">
        <v>63</v>
      </c>
      <c r="L373" t="s">
        <v>64</v>
      </c>
      <c r="M373">
        <v>2015</v>
      </c>
      <c r="N373">
        <f t="shared" ref="N373:W375" si="82">M373</f>
        <v>2015</v>
      </c>
      <c r="O373">
        <f t="shared" si="82"/>
        <v>2015</v>
      </c>
      <c r="P373">
        <f t="shared" si="82"/>
        <v>2015</v>
      </c>
      <c r="Q373">
        <f t="shared" si="82"/>
        <v>2015</v>
      </c>
      <c r="R373">
        <f t="shared" si="82"/>
        <v>2015</v>
      </c>
      <c r="S373">
        <f t="shared" si="82"/>
        <v>2015</v>
      </c>
      <c r="T373">
        <f t="shared" si="82"/>
        <v>2015</v>
      </c>
      <c r="U373">
        <f t="shared" si="82"/>
        <v>2015</v>
      </c>
      <c r="V373">
        <f t="shared" si="82"/>
        <v>2015</v>
      </c>
      <c r="W373">
        <f t="shared" si="82"/>
        <v>2015</v>
      </c>
    </row>
    <row r="374" spans="1:23" x14ac:dyDescent="0.25">
      <c r="A374" t="s">
        <v>79</v>
      </c>
      <c r="B374" t="s">
        <v>5</v>
      </c>
      <c r="C374" t="s">
        <v>15</v>
      </c>
      <c r="D374" t="s">
        <v>16</v>
      </c>
      <c r="E374" t="s">
        <v>120</v>
      </c>
      <c r="F374" t="s">
        <v>104</v>
      </c>
      <c r="G374" t="s">
        <v>65</v>
      </c>
      <c r="L374" t="s">
        <v>64</v>
      </c>
      <c r="M374">
        <v>2101</v>
      </c>
      <c r="N374">
        <f t="shared" si="82"/>
        <v>2101</v>
      </c>
      <c r="O374">
        <f t="shared" si="82"/>
        <v>2101</v>
      </c>
      <c r="P374">
        <f t="shared" si="82"/>
        <v>2101</v>
      </c>
      <c r="Q374">
        <f t="shared" si="82"/>
        <v>2101</v>
      </c>
      <c r="R374">
        <f t="shared" si="82"/>
        <v>2101</v>
      </c>
      <c r="S374">
        <f t="shared" si="82"/>
        <v>2101</v>
      </c>
      <c r="T374">
        <f t="shared" si="82"/>
        <v>2101</v>
      </c>
      <c r="U374">
        <f t="shared" si="82"/>
        <v>2101</v>
      </c>
      <c r="V374">
        <f t="shared" si="82"/>
        <v>2101</v>
      </c>
      <c r="W374">
        <f t="shared" si="82"/>
        <v>2101</v>
      </c>
    </row>
    <row r="375" spans="1:23" x14ac:dyDescent="0.25">
      <c r="A375" t="s">
        <v>79</v>
      </c>
      <c r="B375" t="s">
        <v>5</v>
      </c>
      <c r="C375" t="s">
        <v>15</v>
      </c>
      <c r="D375" t="s">
        <v>16</v>
      </c>
      <c r="E375" t="s">
        <v>120</v>
      </c>
      <c r="F375" t="s">
        <v>104</v>
      </c>
      <c r="G375" t="s">
        <v>66</v>
      </c>
      <c r="L375" t="s">
        <v>67</v>
      </c>
      <c r="M375">
        <v>16</v>
      </c>
      <c r="N375">
        <f t="shared" si="82"/>
        <v>16</v>
      </c>
      <c r="O375">
        <f t="shared" si="82"/>
        <v>16</v>
      </c>
      <c r="P375">
        <f t="shared" si="82"/>
        <v>16</v>
      </c>
      <c r="Q375">
        <f t="shared" si="82"/>
        <v>16</v>
      </c>
      <c r="R375">
        <f t="shared" si="82"/>
        <v>16</v>
      </c>
      <c r="S375">
        <f t="shared" si="82"/>
        <v>16</v>
      </c>
      <c r="T375">
        <f t="shared" si="82"/>
        <v>16</v>
      </c>
      <c r="U375">
        <f t="shared" si="82"/>
        <v>16</v>
      </c>
      <c r="V375">
        <f t="shared" si="82"/>
        <v>16</v>
      </c>
      <c r="W375">
        <f t="shared" si="82"/>
        <v>16</v>
      </c>
    </row>
    <row r="376" spans="1:23" x14ac:dyDescent="0.25">
      <c r="A376" t="s">
        <v>79</v>
      </c>
      <c r="B376" t="s">
        <v>5</v>
      </c>
      <c r="C376" t="s">
        <v>15</v>
      </c>
      <c r="D376" t="s">
        <v>16</v>
      </c>
      <c r="E376" t="s">
        <v>120</v>
      </c>
      <c r="F376" t="s">
        <v>104</v>
      </c>
      <c r="G376" t="s">
        <v>68</v>
      </c>
      <c r="L376" t="s">
        <v>61</v>
      </c>
      <c r="M376">
        <v>0</v>
      </c>
    </row>
    <row r="377" spans="1:23" x14ac:dyDescent="0.25">
      <c r="A377" t="s">
        <v>79</v>
      </c>
      <c r="B377" t="s">
        <v>5</v>
      </c>
      <c r="C377" t="s">
        <v>15</v>
      </c>
      <c r="D377" t="s">
        <v>16</v>
      </c>
      <c r="E377" t="s">
        <v>120</v>
      </c>
      <c r="F377" t="s">
        <v>104</v>
      </c>
      <c r="G377" t="s">
        <v>69</v>
      </c>
      <c r="L377" t="s">
        <v>21</v>
      </c>
      <c r="M377">
        <v>486216</v>
      </c>
      <c r="N377">
        <f t="shared" ref="N377:W380" si="83">M377</f>
        <v>486216</v>
      </c>
      <c r="O377">
        <f t="shared" si="83"/>
        <v>486216</v>
      </c>
      <c r="P377">
        <f t="shared" si="83"/>
        <v>486216</v>
      </c>
      <c r="Q377">
        <f t="shared" si="83"/>
        <v>486216</v>
      </c>
      <c r="R377">
        <f t="shared" si="83"/>
        <v>486216</v>
      </c>
      <c r="S377">
        <f t="shared" si="83"/>
        <v>486216</v>
      </c>
      <c r="T377">
        <f t="shared" si="83"/>
        <v>486216</v>
      </c>
      <c r="U377">
        <f t="shared" si="83"/>
        <v>486216</v>
      </c>
      <c r="V377">
        <f t="shared" si="83"/>
        <v>486216</v>
      </c>
      <c r="W377">
        <f t="shared" si="83"/>
        <v>486216</v>
      </c>
    </row>
    <row r="378" spans="1:23" x14ac:dyDescent="0.25">
      <c r="A378" t="s">
        <v>79</v>
      </c>
      <c r="B378" t="s">
        <v>5</v>
      </c>
      <c r="C378" t="s">
        <v>15</v>
      </c>
      <c r="D378" t="s">
        <v>16</v>
      </c>
      <c r="E378" t="s">
        <v>120</v>
      </c>
      <c r="F378" t="s">
        <v>104</v>
      </c>
      <c r="G378" t="s">
        <v>87</v>
      </c>
      <c r="L378" t="s">
        <v>78</v>
      </c>
      <c r="M378">
        <v>141588.85981308401</v>
      </c>
      <c r="N378">
        <f t="shared" si="83"/>
        <v>141588.85981308401</v>
      </c>
      <c r="O378">
        <f t="shared" si="83"/>
        <v>141588.85981308401</v>
      </c>
      <c r="P378">
        <f t="shared" si="83"/>
        <v>141588.85981308401</v>
      </c>
      <c r="Q378">
        <f t="shared" si="83"/>
        <v>141588.85981308401</v>
      </c>
      <c r="R378">
        <f t="shared" si="83"/>
        <v>141588.85981308401</v>
      </c>
      <c r="S378">
        <f t="shared" si="83"/>
        <v>141588.85981308401</v>
      </c>
      <c r="T378">
        <f t="shared" si="83"/>
        <v>141588.85981308401</v>
      </c>
      <c r="U378">
        <f t="shared" si="83"/>
        <v>141588.85981308401</v>
      </c>
      <c r="V378">
        <f t="shared" si="83"/>
        <v>141588.85981308401</v>
      </c>
      <c r="W378">
        <f t="shared" si="83"/>
        <v>141588.85981308401</v>
      </c>
    </row>
    <row r="379" spans="1:23" x14ac:dyDescent="0.25">
      <c r="A379" t="s">
        <v>79</v>
      </c>
      <c r="B379" t="s">
        <v>5</v>
      </c>
      <c r="C379" t="s">
        <v>15</v>
      </c>
      <c r="D379" t="s">
        <v>16</v>
      </c>
      <c r="E379" t="s">
        <v>120</v>
      </c>
      <c r="F379" t="s">
        <v>104</v>
      </c>
      <c r="G379" t="s">
        <v>77</v>
      </c>
      <c r="L379" t="s">
        <v>78</v>
      </c>
      <c r="M379">
        <v>19945.6635514019</v>
      </c>
      <c r="N379">
        <f t="shared" si="83"/>
        <v>19945.6635514019</v>
      </c>
      <c r="O379">
        <f t="shared" si="83"/>
        <v>19945.6635514019</v>
      </c>
      <c r="P379">
        <f t="shared" si="83"/>
        <v>19945.6635514019</v>
      </c>
      <c r="Q379">
        <f t="shared" si="83"/>
        <v>19945.6635514019</v>
      </c>
      <c r="R379">
        <f t="shared" si="83"/>
        <v>19945.6635514019</v>
      </c>
      <c r="S379">
        <f t="shared" si="83"/>
        <v>19945.6635514019</v>
      </c>
      <c r="T379">
        <f t="shared" si="83"/>
        <v>19945.6635514019</v>
      </c>
      <c r="U379">
        <f t="shared" si="83"/>
        <v>19945.6635514019</v>
      </c>
      <c r="V379">
        <f t="shared" si="83"/>
        <v>19945.6635514019</v>
      </c>
      <c r="W379">
        <f t="shared" si="83"/>
        <v>19945.6635514019</v>
      </c>
    </row>
    <row r="380" spans="1:23" x14ac:dyDescent="0.25">
      <c r="A380" t="s">
        <v>79</v>
      </c>
      <c r="B380" t="s">
        <v>5</v>
      </c>
      <c r="C380" t="s">
        <v>15</v>
      </c>
      <c r="D380" t="s">
        <v>16</v>
      </c>
      <c r="E380" t="s">
        <v>120</v>
      </c>
      <c r="F380" t="s">
        <v>104</v>
      </c>
      <c r="G380" t="s">
        <v>17</v>
      </c>
      <c r="J380" t="s">
        <v>102</v>
      </c>
      <c r="L380" t="s">
        <v>88</v>
      </c>
      <c r="M380">
        <v>2.057017E-3</v>
      </c>
      <c r="N380">
        <f t="shared" si="83"/>
        <v>2.057017E-3</v>
      </c>
      <c r="O380">
        <f t="shared" si="83"/>
        <v>2.057017E-3</v>
      </c>
      <c r="P380">
        <f t="shared" si="83"/>
        <v>2.057017E-3</v>
      </c>
      <c r="Q380">
        <f t="shared" si="83"/>
        <v>2.057017E-3</v>
      </c>
      <c r="R380">
        <f t="shared" si="83"/>
        <v>2.057017E-3</v>
      </c>
      <c r="S380">
        <f t="shared" si="83"/>
        <v>2.057017E-3</v>
      </c>
      <c r="T380">
        <f t="shared" si="83"/>
        <v>2.057017E-3</v>
      </c>
      <c r="U380">
        <f t="shared" si="83"/>
        <v>2.057017E-3</v>
      </c>
      <c r="V380">
        <f t="shared" si="83"/>
        <v>2.057017E-3</v>
      </c>
      <c r="W380">
        <f t="shared" si="83"/>
        <v>2.057017E-3</v>
      </c>
    </row>
    <row r="381" spans="1:23" x14ac:dyDescent="0.25">
      <c r="A381" t="s">
        <v>79</v>
      </c>
      <c r="B381" t="s">
        <v>5</v>
      </c>
      <c r="C381" t="s">
        <v>15</v>
      </c>
      <c r="D381" t="s">
        <v>16</v>
      </c>
      <c r="E381" t="s">
        <v>120</v>
      </c>
      <c r="F381" t="s">
        <v>105</v>
      </c>
      <c r="G381" t="s">
        <v>6</v>
      </c>
    </row>
    <row r="382" spans="1:23" x14ac:dyDescent="0.25">
      <c r="A382" t="s">
        <v>79</v>
      </c>
      <c r="B382" t="s">
        <v>5</v>
      </c>
      <c r="C382" t="s">
        <v>15</v>
      </c>
      <c r="D382" t="s">
        <v>16</v>
      </c>
      <c r="E382" t="s">
        <v>120</v>
      </c>
      <c r="F382" t="s">
        <v>105</v>
      </c>
      <c r="G382" t="s">
        <v>63</v>
      </c>
      <c r="L382" t="s">
        <v>64</v>
      </c>
      <c r="M382">
        <v>2015</v>
      </c>
      <c r="N382">
        <f t="shared" ref="N382:W384" si="84">M382</f>
        <v>2015</v>
      </c>
      <c r="O382">
        <f t="shared" si="84"/>
        <v>2015</v>
      </c>
      <c r="P382">
        <f t="shared" si="84"/>
        <v>2015</v>
      </c>
      <c r="Q382">
        <f t="shared" si="84"/>
        <v>2015</v>
      </c>
      <c r="R382">
        <f t="shared" si="84"/>
        <v>2015</v>
      </c>
      <c r="S382">
        <f t="shared" si="84"/>
        <v>2015</v>
      </c>
      <c r="T382">
        <f t="shared" si="84"/>
        <v>2015</v>
      </c>
      <c r="U382">
        <f t="shared" si="84"/>
        <v>2015</v>
      </c>
      <c r="V382">
        <f t="shared" si="84"/>
        <v>2015</v>
      </c>
      <c r="W382">
        <f t="shared" si="84"/>
        <v>2015</v>
      </c>
    </row>
    <row r="383" spans="1:23" x14ac:dyDescent="0.25">
      <c r="A383" t="s">
        <v>79</v>
      </c>
      <c r="B383" t="s">
        <v>5</v>
      </c>
      <c r="C383" t="s">
        <v>15</v>
      </c>
      <c r="D383" t="s">
        <v>16</v>
      </c>
      <c r="E383" t="s">
        <v>120</v>
      </c>
      <c r="F383" t="s">
        <v>105</v>
      </c>
      <c r="G383" t="s">
        <v>65</v>
      </c>
      <c r="L383" t="s">
        <v>64</v>
      </c>
      <c r="M383">
        <v>2101</v>
      </c>
      <c r="N383">
        <f t="shared" si="84"/>
        <v>2101</v>
      </c>
      <c r="O383">
        <f t="shared" si="84"/>
        <v>2101</v>
      </c>
      <c r="P383">
        <f t="shared" si="84"/>
        <v>2101</v>
      </c>
      <c r="Q383">
        <f t="shared" si="84"/>
        <v>2101</v>
      </c>
      <c r="R383">
        <f t="shared" si="84"/>
        <v>2101</v>
      </c>
      <c r="S383">
        <f t="shared" si="84"/>
        <v>2101</v>
      </c>
      <c r="T383">
        <f t="shared" si="84"/>
        <v>2101</v>
      </c>
      <c r="U383">
        <f t="shared" si="84"/>
        <v>2101</v>
      </c>
      <c r="V383">
        <f t="shared" si="84"/>
        <v>2101</v>
      </c>
      <c r="W383">
        <f t="shared" si="84"/>
        <v>2101</v>
      </c>
    </row>
    <row r="384" spans="1:23" x14ac:dyDescent="0.25">
      <c r="A384" t="s">
        <v>79</v>
      </c>
      <c r="B384" t="s">
        <v>5</v>
      </c>
      <c r="C384" t="s">
        <v>15</v>
      </c>
      <c r="D384" t="s">
        <v>16</v>
      </c>
      <c r="E384" t="s">
        <v>120</v>
      </c>
      <c r="F384" t="s">
        <v>105</v>
      </c>
      <c r="G384" t="s">
        <v>66</v>
      </c>
      <c r="L384" t="s">
        <v>67</v>
      </c>
      <c r="M384">
        <v>16</v>
      </c>
      <c r="N384">
        <f t="shared" si="84"/>
        <v>16</v>
      </c>
      <c r="O384">
        <f t="shared" si="84"/>
        <v>16</v>
      </c>
      <c r="P384">
        <f t="shared" si="84"/>
        <v>16</v>
      </c>
      <c r="Q384">
        <f t="shared" si="84"/>
        <v>16</v>
      </c>
      <c r="R384">
        <f t="shared" si="84"/>
        <v>16</v>
      </c>
      <c r="S384">
        <f t="shared" si="84"/>
        <v>16</v>
      </c>
      <c r="T384">
        <f t="shared" si="84"/>
        <v>16</v>
      </c>
      <c r="U384">
        <f t="shared" si="84"/>
        <v>16</v>
      </c>
      <c r="V384">
        <f t="shared" si="84"/>
        <v>16</v>
      </c>
      <c r="W384">
        <f t="shared" si="84"/>
        <v>16</v>
      </c>
    </row>
    <row r="385" spans="1:23" x14ac:dyDescent="0.25">
      <c r="A385" t="s">
        <v>79</v>
      </c>
      <c r="B385" t="s">
        <v>5</v>
      </c>
      <c r="C385" t="s">
        <v>15</v>
      </c>
      <c r="D385" t="s">
        <v>16</v>
      </c>
      <c r="E385" t="s">
        <v>120</v>
      </c>
      <c r="F385" t="s">
        <v>105</v>
      </c>
      <c r="G385" t="s">
        <v>68</v>
      </c>
      <c r="L385" t="s">
        <v>61</v>
      </c>
      <c r="M385">
        <v>0</v>
      </c>
    </row>
    <row r="386" spans="1:23" x14ac:dyDescent="0.25">
      <c r="A386" t="s">
        <v>79</v>
      </c>
      <c r="B386" t="s">
        <v>5</v>
      </c>
      <c r="C386" t="s">
        <v>15</v>
      </c>
      <c r="D386" t="s">
        <v>16</v>
      </c>
      <c r="E386" t="s">
        <v>120</v>
      </c>
      <c r="F386" t="s">
        <v>105</v>
      </c>
      <c r="G386" t="s">
        <v>69</v>
      </c>
      <c r="L386" t="s">
        <v>21</v>
      </c>
      <c r="M386">
        <v>486216</v>
      </c>
      <c r="N386">
        <f t="shared" ref="N386:W389" si="85">M386</f>
        <v>486216</v>
      </c>
      <c r="O386">
        <f t="shared" si="85"/>
        <v>486216</v>
      </c>
      <c r="P386">
        <f t="shared" si="85"/>
        <v>486216</v>
      </c>
      <c r="Q386">
        <f t="shared" si="85"/>
        <v>486216</v>
      </c>
      <c r="R386">
        <f t="shared" si="85"/>
        <v>486216</v>
      </c>
      <c r="S386">
        <f t="shared" si="85"/>
        <v>486216</v>
      </c>
      <c r="T386">
        <f t="shared" si="85"/>
        <v>486216</v>
      </c>
      <c r="U386">
        <f t="shared" si="85"/>
        <v>486216</v>
      </c>
      <c r="V386">
        <f t="shared" si="85"/>
        <v>486216</v>
      </c>
      <c r="W386">
        <f t="shared" si="85"/>
        <v>486216</v>
      </c>
    </row>
    <row r="387" spans="1:23" x14ac:dyDescent="0.25">
      <c r="A387" t="s">
        <v>79</v>
      </c>
      <c r="B387" t="s">
        <v>5</v>
      </c>
      <c r="C387" t="s">
        <v>15</v>
      </c>
      <c r="D387" t="s">
        <v>16</v>
      </c>
      <c r="E387" t="s">
        <v>120</v>
      </c>
      <c r="F387" t="s">
        <v>105</v>
      </c>
      <c r="G387" t="s">
        <v>87</v>
      </c>
      <c r="L387" t="s">
        <v>78</v>
      </c>
      <c r="M387">
        <v>2924804.0373831801</v>
      </c>
      <c r="N387">
        <f t="shared" si="85"/>
        <v>2924804.0373831801</v>
      </c>
      <c r="O387">
        <f t="shared" si="85"/>
        <v>2924804.0373831801</v>
      </c>
      <c r="P387">
        <f t="shared" si="85"/>
        <v>2924804.0373831801</v>
      </c>
      <c r="Q387">
        <f t="shared" si="85"/>
        <v>2924804.0373831801</v>
      </c>
      <c r="R387">
        <f t="shared" si="85"/>
        <v>2924804.0373831801</v>
      </c>
      <c r="S387">
        <f t="shared" si="85"/>
        <v>2924804.0373831801</v>
      </c>
      <c r="T387">
        <f t="shared" si="85"/>
        <v>2924804.0373831801</v>
      </c>
      <c r="U387">
        <f t="shared" si="85"/>
        <v>2924804.0373831801</v>
      </c>
      <c r="V387">
        <f t="shared" si="85"/>
        <v>2924804.0373831801</v>
      </c>
      <c r="W387">
        <f t="shared" si="85"/>
        <v>2924804.0373831801</v>
      </c>
    </row>
    <row r="388" spans="1:23" x14ac:dyDescent="0.25">
      <c r="A388" t="s">
        <v>79</v>
      </c>
      <c r="B388" t="s">
        <v>5</v>
      </c>
      <c r="C388" t="s">
        <v>15</v>
      </c>
      <c r="D388" t="s">
        <v>16</v>
      </c>
      <c r="E388" t="s">
        <v>120</v>
      </c>
      <c r="F388" t="s">
        <v>105</v>
      </c>
      <c r="G388" t="s">
        <v>77</v>
      </c>
      <c r="L388" t="s">
        <v>78</v>
      </c>
      <c r="M388">
        <v>19945.6635514019</v>
      </c>
      <c r="N388">
        <f t="shared" si="85"/>
        <v>19945.6635514019</v>
      </c>
      <c r="O388">
        <f t="shared" si="85"/>
        <v>19945.6635514019</v>
      </c>
      <c r="P388">
        <f t="shared" si="85"/>
        <v>19945.6635514019</v>
      </c>
      <c r="Q388">
        <f t="shared" si="85"/>
        <v>19945.6635514019</v>
      </c>
      <c r="R388">
        <f t="shared" si="85"/>
        <v>19945.6635514019</v>
      </c>
      <c r="S388">
        <f t="shared" si="85"/>
        <v>19945.6635514019</v>
      </c>
      <c r="T388">
        <f t="shared" si="85"/>
        <v>19945.6635514019</v>
      </c>
      <c r="U388">
        <f t="shared" si="85"/>
        <v>19945.6635514019</v>
      </c>
      <c r="V388">
        <f t="shared" si="85"/>
        <v>19945.6635514019</v>
      </c>
      <c r="W388">
        <f t="shared" si="85"/>
        <v>19945.6635514019</v>
      </c>
    </row>
    <row r="389" spans="1:23" x14ac:dyDescent="0.25">
      <c r="A389" t="s">
        <v>79</v>
      </c>
      <c r="B389" t="s">
        <v>5</v>
      </c>
      <c r="C389" t="s">
        <v>15</v>
      </c>
      <c r="D389" t="s">
        <v>16</v>
      </c>
      <c r="E389" t="s">
        <v>120</v>
      </c>
      <c r="F389" t="s">
        <v>105</v>
      </c>
      <c r="G389" t="s">
        <v>17</v>
      </c>
      <c r="J389" t="s">
        <v>38</v>
      </c>
      <c r="L389" t="s">
        <v>88</v>
      </c>
      <c r="M389">
        <v>1.9240310000000001E-3</v>
      </c>
      <c r="N389">
        <f t="shared" si="85"/>
        <v>1.9240310000000001E-3</v>
      </c>
      <c r="O389">
        <f t="shared" si="85"/>
        <v>1.9240310000000001E-3</v>
      </c>
      <c r="P389">
        <f t="shared" si="85"/>
        <v>1.9240310000000001E-3</v>
      </c>
      <c r="Q389">
        <f t="shared" si="85"/>
        <v>1.9240310000000001E-3</v>
      </c>
      <c r="R389">
        <f t="shared" si="85"/>
        <v>1.9240310000000001E-3</v>
      </c>
      <c r="S389">
        <f t="shared" si="85"/>
        <v>1.9240310000000001E-3</v>
      </c>
      <c r="T389">
        <f t="shared" si="85"/>
        <v>1.9240310000000001E-3</v>
      </c>
      <c r="U389">
        <f t="shared" si="85"/>
        <v>1.9240310000000001E-3</v>
      </c>
      <c r="V389">
        <f t="shared" si="85"/>
        <v>1.9240310000000001E-3</v>
      </c>
      <c r="W389">
        <f t="shared" si="85"/>
        <v>1.9240310000000001E-3</v>
      </c>
    </row>
    <row r="390" spans="1:23" x14ac:dyDescent="0.25">
      <c r="A390" t="s">
        <v>79</v>
      </c>
      <c r="B390" t="s">
        <v>5</v>
      </c>
      <c r="C390" t="s">
        <v>15</v>
      </c>
      <c r="D390" t="s">
        <v>16</v>
      </c>
      <c r="E390" t="s">
        <v>120</v>
      </c>
      <c r="F390" t="s">
        <v>106</v>
      </c>
      <c r="G390" t="s">
        <v>6</v>
      </c>
    </row>
    <row r="391" spans="1:23" x14ac:dyDescent="0.25">
      <c r="A391" t="s">
        <v>79</v>
      </c>
      <c r="B391" t="s">
        <v>5</v>
      </c>
      <c r="C391" t="s">
        <v>15</v>
      </c>
      <c r="D391" t="s">
        <v>16</v>
      </c>
      <c r="E391" t="s">
        <v>120</v>
      </c>
      <c r="F391" t="s">
        <v>106</v>
      </c>
      <c r="G391" t="s">
        <v>63</v>
      </c>
      <c r="L391" t="s">
        <v>64</v>
      </c>
      <c r="M391">
        <v>2015</v>
      </c>
      <c r="N391">
        <f t="shared" ref="N391:W393" si="86">M391</f>
        <v>2015</v>
      </c>
      <c r="O391">
        <f t="shared" si="86"/>
        <v>2015</v>
      </c>
      <c r="P391">
        <f t="shared" si="86"/>
        <v>2015</v>
      </c>
      <c r="Q391">
        <f t="shared" si="86"/>
        <v>2015</v>
      </c>
      <c r="R391">
        <f t="shared" si="86"/>
        <v>2015</v>
      </c>
      <c r="S391">
        <f t="shared" si="86"/>
        <v>2015</v>
      </c>
      <c r="T391">
        <f t="shared" si="86"/>
        <v>2015</v>
      </c>
      <c r="U391">
        <f t="shared" si="86"/>
        <v>2015</v>
      </c>
      <c r="V391">
        <f t="shared" si="86"/>
        <v>2015</v>
      </c>
      <c r="W391">
        <f t="shared" si="86"/>
        <v>2015</v>
      </c>
    </row>
    <row r="392" spans="1:23" x14ac:dyDescent="0.25">
      <c r="A392" t="s">
        <v>79</v>
      </c>
      <c r="B392" t="s">
        <v>5</v>
      </c>
      <c r="C392" t="s">
        <v>15</v>
      </c>
      <c r="D392" t="s">
        <v>16</v>
      </c>
      <c r="E392" t="s">
        <v>120</v>
      </c>
      <c r="F392" t="s">
        <v>106</v>
      </c>
      <c r="G392" t="s">
        <v>65</v>
      </c>
      <c r="L392" t="s">
        <v>64</v>
      </c>
      <c r="M392">
        <v>2101</v>
      </c>
      <c r="N392">
        <f t="shared" si="86"/>
        <v>2101</v>
      </c>
      <c r="O392">
        <f t="shared" si="86"/>
        <v>2101</v>
      </c>
      <c r="P392">
        <f t="shared" si="86"/>
        <v>2101</v>
      </c>
      <c r="Q392">
        <f t="shared" si="86"/>
        <v>2101</v>
      </c>
      <c r="R392">
        <f t="shared" si="86"/>
        <v>2101</v>
      </c>
      <c r="S392">
        <f t="shared" si="86"/>
        <v>2101</v>
      </c>
      <c r="T392">
        <f t="shared" si="86"/>
        <v>2101</v>
      </c>
      <c r="U392">
        <f t="shared" si="86"/>
        <v>2101</v>
      </c>
      <c r="V392">
        <f t="shared" si="86"/>
        <v>2101</v>
      </c>
      <c r="W392">
        <f t="shared" si="86"/>
        <v>2101</v>
      </c>
    </row>
    <row r="393" spans="1:23" x14ac:dyDescent="0.25">
      <c r="A393" t="s">
        <v>79</v>
      </c>
      <c r="B393" t="s">
        <v>5</v>
      </c>
      <c r="C393" t="s">
        <v>15</v>
      </c>
      <c r="D393" t="s">
        <v>16</v>
      </c>
      <c r="E393" t="s">
        <v>120</v>
      </c>
      <c r="F393" t="s">
        <v>106</v>
      </c>
      <c r="G393" t="s">
        <v>66</v>
      </c>
      <c r="L393" t="s">
        <v>67</v>
      </c>
      <c r="M393">
        <v>16</v>
      </c>
      <c r="N393">
        <f t="shared" si="86"/>
        <v>16</v>
      </c>
      <c r="O393">
        <f t="shared" si="86"/>
        <v>16</v>
      </c>
      <c r="P393">
        <f t="shared" si="86"/>
        <v>16</v>
      </c>
      <c r="Q393">
        <f t="shared" si="86"/>
        <v>16</v>
      </c>
      <c r="R393">
        <f t="shared" si="86"/>
        <v>16</v>
      </c>
      <c r="S393">
        <f t="shared" si="86"/>
        <v>16</v>
      </c>
      <c r="T393">
        <f t="shared" si="86"/>
        <v>16</v>
      </c>
      <c r="U393">
        <f t="shared" si="86"/>
        <v>16</v>
      </c>
      <c r="V393">
        <f t="shared" si="86"/>
        <v>16</v>
      </c>
      <c r="W393">
        <f t="shared" si="86"/>
        <v>16</v>
      </c>
    </row>
    <row r="394" spans="1:23" x14ac:dyDescent="0.25">
      <c r="A394" t="s">
        <v>79</v>
      </c>
      <c r="B394" t="s">
        <v>5</v>
      </c>
      <c r="C394" t="s">
        <v>15</v>
      </c>
      <c r="D394" t="s">
        <v>16</v>
      </c>
      <c r="E394" t="s">
        <v>120</v>
      </c>
      <c r="F394" t="s">
        <v>106</v>
      </c>
      <c r="G394" t="s">
        <v>68</v>
      </c>
      <c r="L394" t="s">
        <v>61</v>
      </c>
      <c r="M394">
        <v>0</v>
      </c>
    </row>
    <row r="395" spans="1:23" x14ac:dyDescent="0.25">
      <c r="A395" t="s">
        <v>79</v>
      </c>
      <c r="B395" t="s">
        <v>5</v>
      </c>
      <c r="C395" t="s">
        <v>15</v>
      </c>
      <c r="D395" t="s">
        <v>16</v>
      </c>
      <c r="E395" t="s">
        <v>120</v>
      </c>
      <c r="F395" t="s">
        <v>106</v>
      </c>
      <c r="G395" t="s">
        <v>69</v>
      </c>
      <c r="L395" t="s">
        <v>21</v>
      </c>
      <c r="M395">
        <v>486216</v>
      </c>
      <c r="N395">
        <f t="shared" ref="N395:W398" si="87">M395</f>
        <v>486216</v>
      </c>
      <c r="O395">
        <f t="shared" si="87"/>
        <v>486216</v>
      </c>
      <c r="P395">
        <f t="shared" si="87"/>
        <v>486216</v>
      </c>
      <c r="Q395">
        <f t="shared" si="87"/>
        <v>486216</v>
      </c>
      <c r="R395">
        <f t="shared" si="87"/>
        <v>486216</v>
      </c>
      <c r="S395">
        <f t="shared" si="87"/>
        <v>486216</v>
      </c>
      <c r="T395">
        <f t="shared" si="87"/>
        <v>486216</v>
      </c>
      <c r="U395">
        <f t="shared" si="87"/>
        <v>486216</v>
      </c>
      <c r="V395">
        <f t="shared" si="87"/>
        <v>486216</v>
      </c>
      <c r="W395">
        <f t="shared" si="87"/>
        <v>486216</v>
      </c>
    </row>
    <row r="396" spans="1:23" x14ac:dyDescent="0.25">
      <c r="A396" t="s">
        <v>79</v>
      </c>
      <c r="B396" t="s">
        <v>5</v>
      </c>
      <c r="C396" t="s">
        <v>15</v>
      </c>
      <c r="D396" t="s">
        <v>16</v>
      </c>
      <c r="E396" t="s">
        <v>120</v>
      </c>
      <c r="F396" t="s">
        <v>106</v>
      </c>
      <c r="G396" t="s">
        <v>87</v>
      </c>
      <c r="L396" t="s">
        <v>78</v>
      </c>
      <c r="M396">
        <v>156133.90654205601</v>
      </c>
      <c r="N396">
        <f t="shared" si="87"/>
        <v>156133.90654205601</v>
      </c>
      <c r="O396">
        <f t="shared" si="87"/>
        <v>156133.90654205601</v>
      </c>
      <c r="P396">
        <f t="shared" si="87"/>
        <v>156133.90654205601</v>
      </c>
      <c r="Q396">
        <f t="shared" si="87"/>
        <v>156133.90654205601</v>
      </c>
      <c r="R396">
        <f t="shared" si="87"/>
        <v>156133.90654205601</v>
      </c>
      <c r="S396">
        <f t="shared" si="87"/>
        <v>156133.90654205601</v>
      </c>
      <c r="T396">
        <f t="shared" si="87"/>
        <v>156133.90654205601</v>
      </c>
      <c r="U396">
        <f t="shared" si="87"/>
        <v>156133.90654205601</v>
      </c>
      <c r="V396">
        <f t="shared" si="87"/>
        <v>156133.90654205601</v>
      </c>
      <c r="W396">
        <f t="shared" si="87"/>
        <v>156133.90654205601</v>
      </c>
    </row>
    <row r="397" spans="1:23" x14ac:dyDescent="0.25">
      <c r="A397" t="s">
        <v>79</v>
      </c>
      <c r="B397" t="s">
        <v>5</v>
      </c>
      <c r="C397" t="s">
        <v>15</v>
      </c>
      <c r="D397" t="s">
        <v>16</v>
      </c>
      <c r="E397" t="s">
        <v>120</v>
      </c>
      <c r="F397" t="s">
        <v>106</v>
      </c>
      <c r="G397" t="s">
        <v>77</v>
      </c>
      <c r="L397" t="s">
        <v>78</v>
      </c>
      <c r="M397">
        <v>19945.6635514019</v>
      </c>
      <c r="N397">
        <f t="shared" si="87"/>
        <v>19945.6635514019</v>
      </c>
      <c r="O397">
        <f t="shared" si="87"/>
        <v>19945.6635514019</v>
      </c>
      <c r="P397">
        <f t="shared" si="87"/>
        <v>19945.6635514019</v>
      </c>
      <c r="Q397">
        <f t="shared" si="87"/>
        <v>19945.6635514019</v>
      </c>
      <c r="R397">
        <f t="shared" si="87"/>
        <v>19945.6635514019</v>
      </c>
      <c r="S397">
        <f t="shared" si="87"/>
        <v>19945.6635514019</v>
      </c>
      <c r="T397">
        <f t="shared" si="87"/>
        <v>19945.6635514019</v>
      </c>
      <c r="U397">
        <f t="shared" si="87"/>
        <v>19945.6635514019</v>
      </c>
      <c r="V397">
        <f t="shared" si="87"/>
        <v>19945.6635514019</v>
      </c>
      <c r="W397">
        <f t="shared" si="87"/>
        <v>19945.6635514019</v>
      </c>
    </row>
    <row r="398" spans="1:23" x14ac:dyDescent="0.25">
      <c r="A398" t="s">
        <v>79</v>
      </c>
      <c r="B398" t="s">
        <v>5</v>
      </c>
      <c r="C398" t="s">
        <v>15</v>
      </c>
      <c r="D398" t="s">
        <v>16</v>
      </c>
      <c r="E398" t="s">
        <v>120</v>
      </c>
      <c r="F398" t="s">
        <v>106</v>
      </c>
      <c r="G398" t="s">
        <v>17</v>
      </c>
      <c r="J398" t="s">
        <v>102</v>
      </c>
      <c r="L398" t="s">
        <v>88</v>
      </c>
      <c r="M398">
        <v>1.7560189999999999E-3</v>
      </c>
      <c r="N398">
        <f t="shared" si="87"/>
        <v>1.7560189999999999E-3</v>
      </c>
      <c r="O398">
        <f t="shared" si="87"/>
        <v>1.7560189999999999E-3</v>
      </c>
      <c r="P398">
        <f t="shared" si="87"/>
        <v>1.7560189999999999E-3</v>
      </c>
      <c r="Q398">
        <f t="shared" si="87"/>
        <v>1.7560189999999999E-3</v>
      </c>
      <c r="R398">
        <f t="shared" si="87"/>
        <v>1.7560189999999999E-3</v>
      </c>
      <c r="S398">
        <f t="shared" si="87"/>
        <v>1.7560189999999999E-3</v>
      </c>
      <c r="T398">
        <f t="shared" si="87"/>
        <v>1.7560189999999999E-3</v>
      </c>
      <c r="U398">
        <f t="shared" si="87"/>
        <v>1.7560189999999999E-3</v>
      </c>
      <c r="V398">
        <f t="shared" si="87"/>
        <v>1.7560189999999999E-3</v>
      </c>
      <c r="W398">
        <f t="shared" si="87"/>
        <v>1.7560189999999999E-3</v>
      </c>
    </row>
    <row r="399" spans="1:23" x14ac:dyDescent="0.25">
      <c r="A399" t="s">
        <v>79</v>
      </c>
      <c r="B399" t="s">
        <v>5</v>
      </c>
      <c r="C399" t="s">
        <v>15</v>
      </c>
      <c r="D399" t="s">
        <v>16</v>
      </c>
      <c r="E399" t="s">
        <v>120</v>
      </c>
      <c r="F399" t="s">
        <v>121</v>
      </c>
      <c r="G399" t="s">
        <v>6</v>
      </c>
    </row>
    <row r="400" spans="1:23" x14ac:dyDescent="0.25">
      <c r="A400" t="s">
        <v>79</v>
      </c>
      <c r="B400" t="s">
        <v>5</v>
      </c>
      <c r="C400" t="s">
        <v>15</v>
      </c>
      <c r="D400" t="s">
        <v>16</v>
      </c>
      <c r="E400" t="s">
        <v>120</v>
      </c>
      <c r="F400" t="s">
        <v>121</v>
      </c>
      <c r="G400" t="s">
        <v>63</v>
      </c>
      <c r="L400" t="s">
        <v>64</v>
      </c>
      <c r="M400">
        <v>2015</v>
      </c>
      <c r="N400">
        <f t="shared" ref="N400:W402" si="88">M400</f>
        <v>2015</v>
      </c>
      <c r="O400">
        <f t="shared" si="88"/>
        <v>2015</v>
      </c>
      <c r="P400">
        <f t="shared" si="88"/>
        <v>2015</v>
      </c>
      <c r="Q400">
        <f t="shared" si="88"/>
        <v>2015</v>
      </c>
      <c r="R400">
        <f t="shared" si="88"/>
        <v>2015</v>
      </c>
      <c r="S400">
        <f t="shared" si="88"/>
        <v>2015</v>
      </c>
      <c r="T400">
        <f t="shared" si="88"/>
        <v>2015</v>
      </c>
      <c r="U400">
        <f t="shared" si="88"/>
        <v>2015</v>
      </c>
      <c r="V400">
        <f t="shared" si="88"/>
        <v>2015</v>
      </c>
      <c r="W400">
        <f t="shared" si="88"/>
        <v>2015</v>
      </c>
    </row>
    <row r="401" spans="1:23" x14ac:dyDescent="0.25">
      <c r="A401" t="s">
        <v>79</v>
      </c>
      <c r="B401" t="s">
        <v>5</v>
      </c>
      <c r="C401" t="s">
        <v>15</v>
      </c>
      <c r="D401" t="s">
        <v>16</v>
      </c>
      <c r="E401" t="s">
        <v>120</v>
      </c>
      <c r="F401" t="s">
        <v>121</v>
      </c>
      <c r="G401" t="s">
        <v>65</v>
      </c>
      <c r="L401" t="s">
        <v>64</v>
      </c>
      <c r="M401">
        <v>2101</v>
      </c>
      <c r="N401">
        <f t="shared" si="88"/>
        <v>2101</v>
      </c>
      <c r="O401">
        <f t="shared" si="88"/>
        <v>2101</v>
      </c>
      <c r="P401">
        <f t="shared" si="88"/>
        <v>2101</v>
      </c>
      <c r="Q401">
        <f t="shared" si="88"/>
        <v>2101</v>
      </c>
      <c r="R401">
        <f t="shared" si="88"/>
        <v>2101</v>
      </c>
      <c r="S401">
        <f t="shared" si="88"/>
        <v>2101</v>
      </c>
      <c r="T401">
        <f t="shared" si="88"/>
        <v>2101</v>
      </c>
      <c r="U401">
        <f t="shared" si="88"/>
        <v>2101</v>
      </c>
      <c r="V401">
        <f t="shared" si="88"/>
        <v>2101</v>
      </c>
      <c r="W401">
        <f t="shared" si="88"/>
        <v>2101</v>
      </c>
    </row>
    <row r="402" spans="1:23" x14ac:dyDescent="0.25">
      <c r="A402" t="s">
        <v>79</v>
      </c>
      <c r="B402" t="s">
        <v>5</v>
      </c>
      <c r="C402" t="s">
        <v>15</v>
      </c>
      <c r="D402" t="s">
        <v>16</v>
      </c>
      <c r="E402" t="s">
        <v>120</v>
      </c>
      <c r="F402" t="s">
        <v>121</v>
      </c>
      <c r="G402" t="s">
        <v>66</v>
      </c>
      <c r="L402" t="s">
        <v>67</v>
      </c>
      <c r="M402">
        <v>16</v>
      </c>
      <c r="N402">
        <f t="shared" si="88"/>
        <v>16</v>
      </c>
      <c r="O402">
        <f t="shared" si="88"/>
        <v>16</v>
      </c>
      <c r="P402">
        <f t="shared" si="88"/>
        <v>16</v>
      </c>
      <c r="Q402">
        <f t="shared" si="88"/>
        <v>16</v>
      </c>
      <c r="R402">
        <f t="shared" si="88"/>
        <v>16</v>
      </c>
      <c r="S402">
        <f t="shared" si="88"/>
        <v>16</v>
      </c>
      <c r="T402">
        <f t="shared" si="88"/>
        <v>16</v>
      </c>
      <c r="U402">
        <f t="shared" si="88"/>
        <v>16</v>
      </c>
      <c r="V402">
        <f t="shared" si="88"/>
        <v>16</v>
      </c>
      <c r="W402">
        <f t="shared" si="88"/>
        <v>16</v>
      </c>
    </row>
    <row r="403" spans="1:23" x14ac:dyDescent="0.25">
      <c r="A403" t="s">
        <v>79</v>
      </c>
      <c r="B403" t="s">
        <v>5</v>
      </c>
      <c r="C403" t="s">
        <v>15</v>
      </c>
      <c r="D403" t="s">
        <v>16</v>
      </c>
      <c r="E403" t="s">
        <v>120</v>
      </c>
      <c r="F403" t="s">
        <v>121</v>
      </c>
      <c r="G403" t="s">
        <v>68</v>
      </c>
      <c r="L403" t="s">
        <v>61</v>
      </c>
      <c r="M403">
        <v>0</v>
      </c>
    </row>
    <row r="404" spans="1:23" x14ac:dyDescent="0.25">
      <c r="A404" t="s">
        <v>79</v>
      </c>
      <c r="B404" t="s">
        <v>5</v>
      </c>
      <c r="C404" t="s">
        <v>15</v>
      </c>
      <c r="D404" t="s">
        <v>16</v>
      </c>
      <c r="E404" t="s">
        <v>120</v>
      </c>
      <c r="F404" t="s">
        <v>121</v>
      </c>
      <c r="G404" t="s">
        <v>69</v>
      </c>
      <c r="L404" t="s">
        <v>21</v>
      </c>
      <c r="M404">
        <v>486216</v>
      </c>
      <c r="N404">
        <f t="shared" ref="N404:W407" si="89">M404</f>
        <v>486216</v>
      </c>
      <c r="O404">
        <f t="shared" si="89"/>
        <v>486216</v>
      </c>
      <c r="P404">
        <f t="shared" si="89"/>
        <v>486216</v>
      </c>
      <c r="Q404">
        <f t="shared" si="89"/>
        <v>486216</v>
      </c>
      <c r="R404">
        <f t="shared" si="89"/>
        <v>486216</v>
      </c>
      <c r="S404">
        <f t="shared" si="89"/>
        <v>486216</v>
      </c>
      <c r="T404">
        <f t="shared" si="89"/>
        <v>486216</v>
      </c>
      <c r="U404">
        <f t="shared" si="89"/>
        <v>486216</v>
      </c>
      <c r="V404">
        <f t="shared" si="89"/>
        <v>486216</v>
      </c>
      <c r="W404">
        <f t="shared" si="89"/>
        <v>486216</v>
      </c>
    </row>
    <row r="405" spans="1:23" x14ac:dyDescent="0.25">
      <c r="A405" t="s">
        <v>79</v>
      </c>
      <c r="B405" t="s">
        <v>5</v>
      </c>
      <c r="C405" t="s">
        <v>15</v>
      </c>
      <c r="D405" t="s">
        <v>16</v>
      </c>
      <c r="E405" t="s">
        <v>120</v>
      </c>
      <c r="F405" t="s">
        <v>121</v>
      </c>
      <c r="G405" t="s">
        <v>87</v>
      </c>
      <c r="L405" t="s">
        <v>78</v>
      </c>
      <c r="M405">
        <v>173911.897196262</v>
      </c>
      <c r="N405">
        <f t="shared" si="89"/>
        <v>173911.897196262</v>
      </c>
      <c r="O405">
        <f t="shared" si="89"/>
        <v>173911.897196262</v>
      </c>
      <c r="P405">
        <f t="shared" si="89"/>
        <v>173911.897196262</v>
      </c>
      <c r="Q405">
        <f t="shared" si="89"/>
        <v>173911.897196262</v>
      </c>
      <c r="R405">
        <f t="shared" si="89"/>
        <v>173911.897196262</v>
      </c>
      <c r="S405">
        <f t="shared" si="89"/>
        <v>173911.897196262</v>
      </c>
      <c r="T405">
        <f t="shared" si="89"/>
        <v>173911.897196262</v>
      </c>
      <c r="U405">
        <f t="shared" si="89"/>
        <v>173911.897196262</v>
      </c>
      <c r="V405">
        <f t="shared" si="89"/>
        <v>173911.897196262</v>
      </c>
      <c r="W405">
        <f t="shared" si="89"/>
        <v>173911.897196262</v>
      </c>
    </row>
    <row r="406" spans="1:23" x14ac:dyDescent="0.25">
      <c r="A406" t="s">
        <v>79</v>
      </c>
      <c r="B406" t="s">
        <v>5</v>
      </c>
      <c r="C406" t="s">
        <v>15</v>
      </c>
      <c r="D406" t="s">
        <v>16</v>
      </c>
      <c r="E406" t="s">
        <v>120</v>
      </c>
      <c r="F406" t="s">
        <v>121</v>
      </c>
      <c r="G406" t="s">
        <v>77</v>
      </c>
      <c r="L406" t="s">
        <v>78</v>
      </c>
      <c r="M406">
        <v>19945.6635514019</v>
      </c>
      <c r="N406">
        <f t="shared" si="89"/>
        <v>19945.6635514019</v>
      </c>
      <c r="O406">
        <f t="shared" si="89"/>
        <v>19945.6635514019</v>
      </c>
      <c r="P406">
        <f t="shared" si="89"/>
        <v>19945.6635514019</v>
      </c>
      <c r="Q406">
        <f t="shared" si="89"/>
        <v>19945.6635514019</v>
      </c>
      <c r="R406">
        <f t="shared" si="89"/>
        <v>19945.6635514019</v>
      </c>
      <c r="S406">
        <f t="shared" si="89"/>
        <v>19945.6635514019</v>
      </c>
      <c r="T406">
        <f t="shared" si="89"/>
        <v>19945.6635514019</v>
      </c>
      <c r="U406">
        <f t="shared" si="89"/>
        <v>19945.6635514019</v>
      </c>
      <c r="V406">
        <f t="shared" si="89"/>
        <v>19945.6635514019</v>
      </c>
      <c r="W406">
        <f t="shared" si="89"/>
        <v>19945.6635514019</v>
      </c>
    </row>
    <row r="407" spans="1:23" x14ac:dyDescent="0.25">
      <c r="A407" t="s">
        <v>79</v>
      </c>
      <c r="B407" t="s">
        <v>5</v>
      </c>
      <c r="C407" t="s">
        <v>15</v>
      </c>
      <c r="D407" t="s">
        <v>16</v>
      </c>
      <c r="E407" t="s">
        <v>120</v>
      </c>
      <c r="F407" t="s">
        <v>121</v>
      </c>
      <c r="G407" t="s">
        <v>17</v>
      </c>
      <c r="J407" t="s">
        <v>102</v>
      </c>
      <c r="L407" t="s">
        <v>88</v>
      </c>
      <c r="M407">
        <v>1.5216419999999999E-3</v>
      </c>
      <c r="N407">
        <f t="shared" si="89"/>
        <v>1.5216419999999999E-3</v>
      </c>
      <c r="O407">
        <f t="shared" si="89"/>
        <v>1.5216419999999999E-3</v>
      </c>
      <c r="P407">
        <f t="shared" si="89"/>
        <v>1.5216419999999999E-3</v>
      </c>
      <c r="Q407">
        <f t="shared" si="89"/>
        <v>1.5216419999999999E-3</v>
      </c>
      <c r="R407">
        <f t="shared" si="89"/>
        <v>1.5216419999999999E-3</v>
      </c>
      <c r="S407">
        <f t="shared" si="89"/>
        <v>1.5216419999999999E-3</v>
      </c>
      <c r="T407">
        <f t="shared" si="89"/>
        <v>1.5216419999999999E-3</v>
      </c>
      <c r="U407">
        <f t="shared" si="89"/>
        <v>1.5216419999999999E-3</v>
      </c>
      <c r="V407">
        <f t="shared" si="89"/>
        <v>1.5216419999999999E-3</v>
      </c>
      <c r="W407">
        <f t="shared" si="89"/>
        <v>1.5216419999999999E-3</v>
      </c>
    </row>
    <row r="408" spans="1:23" x14ac:dyDescent="0.25">
      <c r="A408" t="s">
        <v>102</v>
      </c>
      <c r="B408" t="s">
        <v>5</v>
      </c>
      <c r="C408" t="s">
        <v>15</v>
      </c>
      <c r="D408" t="s">
        <v>16</v>
      </c>
      <c r="E408" t="s">
        <v>122</v>
      </c>
      <c r="G408" t="s">
        <v>20</v>
      </c>
      <c r="L408" t="s">
        <v>88</v>
      </c>
    </row>
    <row r="409" spans="1:23" x14ac:dyDescent="0.25">
      <c r="A409" t="s">
        <v>102</v>
      </c>
      <c r="B409" t="s">
        <v>5</v>
      </c>
      <c r="C409" t="s">
        <v>15</v>
      </c>
      <c r="D409" t="s">
        <v>16</v>
      </c>
      <c r="E409" t="s">
        <v>122</v>
      </c>
      <c r="G409" t="s">
        <v>22</v>
      </c>
      <c r="H409" t="s">
        <v>59</v>
      </c>
    </row>
    <row r="410" spans="1:23" x14ac:dyDescent="0.25">
      <c r="A410" t="s">
        <v>102</v>
      </c>
      <c r="B410" t="s">
        <v>5</v>
      </c>
      <c r="C410" t="s">
        <v>15</v>
      </c>
      <c r="D410" t="s">
        <v>16</v>
      </c>
      <c r="E410" t="s">
        <v>122</v>
      </c>
      <c r="G410" t="s">
        <v>60</v>
      </c>
      <c r="L410" t="s">
        <v>61</v>
      </c>
      <c r="M410">
        <v>0.25</v>
      </c>
      <c r="N410">
        <f t="shared" ref="N410:W411" si="90">M410</f>
        <v>0.25</v>
      </c>
      <c r="O410">
        <f t="shared" si="90"/>
        <v>0.25</v>
      </c>
      <c r="P410">
        <f t="shared" si="90"/>
        <v>0.25</v>
      </c>
      <c r="Q410">
        <f t="shared" si="90"/>
        <v>0.25</v>
      </c>
      <c r="R410">
        <f t="shared" si="90"/>
        <v>0.25</v>
      </c>
      <c r="S410">
        <f t="shared" si="90"/>
        <v>0.25</v>
      </c>
      <c r="T410">
        <f t="shared" si="90"/>
        <v>0.25</v>
      </c>
      <c r="U410">
        <f t="shared" si="90"/>
        <v>0.25</v>
      </c>
      <c r="V410">
        <f t="shared" si="90"/>
        <v>0.25</v>
      </c>
      <c r="W410">
        <f t="shared" si="90"/>
        <v>0.25</v>
      </c>
    </row>
    <row r="411" spans="1:23" x14ac:dyDescent="0.25">
      <c r="A411" t="s">
        <v>102</v>
      </c>
      <c r="B411" t="s">
        <v>5</v>
      </c>
      <c r="C411" t="s">
        <v>15</v>
      </c>
      <c r="D411" t="s">
        <v>16</v>
      </c>
      <c r="E411" t="s">
        <v>122</v>
      </c>
      <c r="G411" t="s">
        <v>62</v>
      </c>
      <c r="M411">
        <v>15</v>
      </c>
      <c r="N411">
        <f t="shared" si="90"/>
        <v>15</v>
      </c>
      <c r="O411">
        <f t="shared" si="90"/>
        <v>15</v>
      </c>
      <c r="P411">
        <f t="shared" si="90"/>
        <v>15</v>
      </c>
      <c r="Q411">
        <f t="shared" si="90"/>
        <v>15</v>
      </c>
      <c r="R411">
        <f t="shared" si="90"/>
        <v>15</v>
      </c>
      <c r="S411">
        <f t="shared" si="90"/>
        <v>15</v>
      </c>
      <c r="T411">
        <f t="shared" si="90"/>
        <v>15</v>
      </c>
      <c r="U411">
        <f t="shared" si="90"/>
        <v>15</v>
      </c>
      <c r="V411">
        <f t="shared" si="90"/>
        <v>15</v>
      </c>
      <c r="W411">
        <f t="shared" si="90"/>
        <v>15</v>
      </c>
    </row>
    <row r="412" spans="1:23" x14ac:dyDescent="0.25">
      <c r="A412" t="s">
        <v>102</v>
      </c>
      <c r="B412" t="s">
        <v>5</v>
      </c>
      <c r="C412" t="s">
        <v>15</v>
      </c>
      <c r="D412" t="s">
        <v>16</v>
      </c>
      <c r="E412" t="s">
        <v>122</v>
      </c>
      <c r="F412" t="s">
        <v>123</v>
      </c>
      <c r="G412" t="s">
        <v>6</v>
      </c>
    </row>
    <row r="413" spans="1:23" x14ac:dyDescent="0.25">
      <c r="A413" t="s">
        <v>102</v>
      </c>
      <c r="B413" t="s">
        <v>5</v>
      </c>
      <c r="C413" t="s">
        <v>15</v>
      </c>
      <c r="D413" t="s">
        <v>16</v>
      </c>
      <c r="E413" t="s">
        <v>122</v>
      </c>
      <c r="F413" t="s">
        <v>123</v>
      </c>
      <c r="G413" t="s">
        <v>63</v>
      </c>
      <c r="L413" t="s">
        <v>64</v>
      </c>
      <c r="M413">
        <v>1950</v>
      </c>
      <c r="N413">
        <f t="shared" ref="N413:W415" si="91">M413</f>
        <v>1950</v>
      </c>
      <c r="O413">
        <f t="shared" si="91"/>
        <v>1950</v>
      </c>
      <c r="P413">
        <f t="shared" si="91"/>
        <v>1950</v>
      </c>
      <c r="Q413">
        <f t="shared" si="91"/>
        <v>1950</v>
      </c>
      <c r="R413">
        <f t="shared" si="91"/>
        <v>1950</v>
      </c>
      <c r="S413">
        <f t="shared" si="91"/>
        <v>1950</v>
      </c>
      <c r="T413">
        <f t="shared" si="91"/>
        <v>1950</v>
      </c>
      <c r="U413">
        <f t="shared" si="91"/>
        <v>1950</v>
      </c>
      <c r="V413">
        <f t="shared" si="91"/>
        <v>1950</v>
      </c>
      <c r="W413">
        <f t="shared" si="91"/>
        <v>1950</v>
      </c>
    </row>
    <row r="414" spans="1:23" x14ac:dyDescent="0.25">
      <c r="A414" t="s">
        <v>102</v>
      </c>
      <c r="B414" t="s">
        <v>5</v>
      </c>
      <c r="C414" t="s">
        <v>15</v>
      </c>
      <c r="D414" t="s">
        <v>16</v>
      </c>
      <c r="E414" t="s">
        <v>122</v>
      </c>
      <c r="F414" t="s">
        <v>123</v>
      </c>
      <c r="G414" t="s">
        <v>65</v>
      </c>
      <c r="L414" t="s">
        <v>64</v>
      </c>
      <c r="M414">
        <v>2101</v>
      </c>
      <c r="N414">
        <f t="shared" si="91"/>
        <v>2101</v>
      </c>
      <c r="O414">
        <f t="shared" si="91"/>
        <v>2101</v>
      </c>
      <c r="P414">
        <f t="shared" si="91"/>
        <v>2101</v>
      </c>
      <c r="Q414">
        <f t="shared" si="91"/>
        <v>2101</v>
      </c>
      <c r="R414">
        <f t="shared" si="91"/>
        <v>2101</v>
      </c>
      <c r="S414">
        <f t="shared" si="91"/>
        <v>2101</v>
      </c>
      <c r="T414">
        <f t="shared" si="91"/>
        <v>2101</v>
      </c>
      <c r="U414">
        <f t="shared" si="91"/>
        <v>2101</v>
      </c>
      <c r="V414">
        <f t="shared" si="91"/>
        <v>2101</v>
      </c>
      <c r="W414">
        <f t="shared" si="91"/>
        <v>2101</v>
      </c>
    </row>
    <row r="415" spans="1:23" x14ac:dyDescent="0.25">
      <c r="A415" t="s">
        <v>102</v>
      </c>
      <c r="B415" t="s">
        <v>5</v>
      </c>
      <c r="C415" t="s">
        <v>15</v>
      </c>
      <c r="D415" t="s">
        <v>16</v>
      </c>
      <c r="E415" t="s">
        <v>122</v>
      </c>
      <c r="F415" t="s">
        <v>123</v>
      </c>
      <c r="G415" t="s">
        <v>66</v>
      </c>
      <c r="L415" t="s">
        <v>67</v>
      </c>
      <c r="M415">
        <v>1</v>
      </c>
      <c r="N415">
        <f t="shared" si="91"/>
        <v>1</v>
      </c>
      <c r="O415">
        <f t="shared" si="91"/>
        <v>1</v>
      </c>
      <c r="P415">
        <f t="shared" si="91"/>
        <v>1</v>
      </c>
      <c r="Q415">
        <f t="shared" si="91"/>
        <v>1</v>
      </c>
      <c r="R415">
        <f t="shared" si="91"/>
        <v>1</v>
      </c>
      <c r="S415">
        <f t="shared" si="91"/>
        <v>1</v>
      </c>
      <c r="T415">
        <f t="shared" si="91"/>
        <v>1</v>
      </c>
      <c r="U415">
        <f t="shared" si="91"/>
        <v>1</v>
      </c>
      <c r="V415">
        <f t="shared" si="91"/>
        <v>1</v>
      </c>
      <c r="W415">
        <f t="shared" si="91"/>
        <v>1</v>
      </c>
    </row>
    <row r="416" spans="1:23" x14ac:dyDescent="0.25">
      <c r="A416" t="s">
        <v>102</v>
      </c>
      <c r="B416" t="s">
        <v>5</v>
      </c>
      <c r="C416" t="s">
        <v>15</v>
      </c>
      <c r="D416" t="s">
        <v>16</v>
      </c>
      <c r="E416" t="s">
        <v>122</v>
      </c>
      <c r="F416" t="s">
        <v>123</v>
      </c>
      <c r="G416" t="s">
        <v>68</v>
      </c>
      <c r="L416" t="s">
        <v>61</v>
      </c>
      <c r="M416">
        <v>1</v>
      </c>
    </row>
    <row r="417" spans="1:23" x14ac:dyDescent="0.25">
      <c r="A417" t="s">
        <v>102</v>
      </c>
      <c r="B417" t="s">
        <v>5</v>
      </c>
      <c r="C417" t="s">
        <v>15</v>
      </c>
      <c r="D417" t="s">
        <v>16</v>
      </c>
      <c r="E417" t="s">
        <v>122</v>
      </c>
      <c r="F417" t="s">
        <v>123</v>
      </c>
      <c r="G417" t="s">
        <v>69</v>
      </c>
      <c r="L417" t="s">
        <v>88</v>
      </c>
      <c r="M417">
        <v>1</v>
      </c>
      <c r="N417">
        <f t="shared" ref="N417:W418" si="92">M417</f>
        <v>1</v>
      </c>
      <c r="O417">
        <f t="shared" si="92"/>
        <v>1</v>
      </c>
      <c r="P417">
        <f t="shared" si="92"/>
        <v>1</v>
      </c>
      <c r="Q417">
        <f t="shared" si="92"/>
        <v>1</v>
      </c>
      <c r="R417">
        <f t="shared" si="92"/>
        <v>1</v>
      </c>
      <c r="S417">
        <f t="shared" si="92"/>
        <v>1</v>
      </c>
      <c r="T417">
        <f t="shared" si="92"/>
        <v>1</v>
      </c>
      <c r="U417">
        <f t="shared" si="92"/>
        <v>1</v>
      </c>
      <c r="V417">
        <f t="shared" si="92"/>
        <v>1</v>
      </c>
      <c r="W417">
        <f t="shared" si="92"/>
        <v>1</v>
      </c>
    </row>
    <row r="418" spans="1:23" x14ac:dyDescent="0.25">
      <c r="A418" t="s">
        <v>102</v>
      </c>
      <c r="B418" t="s">
        <v>5</v>
      </c>
      <c r="C418" t="s">
        <v>15</v>
      </c>
      <c r="D418" t="s">
        <v>16</v>
      </c>
      <c r="E418" t="s">
        <v>122</v>
      </c>
      <c r="F418" t="s">
        <v>123</v>
      </c>
      <c r="G418" t="s">
        <v>17</v>
      </c>
      <c r="J418" t="s">
        <v>124</v>
      </c>
      <c r="L418" t="s">
        <v>88</v>
      </c>
      <c r="M418">
        <v>1</v>
      </c>
      <c r="N418">
        <f t="shared" si="92"/>
        <v>1</v>
      </c>
      <c r="O418">
        <f t="shared" si="92"/>
        <v>1</v>
      </c>
      <c r="P418">
        <f t="shared" si="92"/>
        <v>1</v>
      </c>
      <c r="Q418">
        <f t="shared" si="92"/>
        <v>1</v>
      </c>
      <c r="R418">
        <f t="shared" si="92"/>
        <v>1</v>
      </c>
      <c r="S418">
        <f t="shared" si="92"/>
        <v>1</v>
      </c>
      <c r="T418">
        <f t="shared" si="92"/>
        <v>1</v>
      </c>
      <c r="U418">
        <f t="shared" si="92"/>
        <v>1</v>
      </c>
      <c r="V418">
        <f t="shared" si="92"/>
        <v>1</v>
      </c>
      <c r="W418">
        <f t="shared" si="92"/>
        <v>1</v>
      </c>
    </row>
    <row r="419" spans="1:23" x14ac:dyDescent="0.25">
      <c r="A419" t="s">
        <v>102</v>
      </c>
      <c r="B419" t="s">
        <v>5</v>
      </c>
      <c r="C419" t="s">
        <v>15</v>
      </c>
      <c r="D419" t="s">
        <v>16</v>
      </c>
      <c r="E419" t="s">
        <v>122</v>
      </c>
      <c r="F419" t="s">
        <v>125</v>
      </c>
      <c r="G419" t="s">
        <v>6</v>
      </c>
    </row>
    <row r="420" spans="1:23" x14ac:dyDescent="0.25">
      <c r="A420" t="s">
        <v>102</v>
      </c>
      <c r="B420" t="s">
        <v>5</v>
      </c>
      <c r="C420" t="s">
        <v>15</v>
      </c>
      <c r="D420" t="s">
        <v>16</v>
      </c>
      <c r="E420" t="s">
        <v>122</v>
      </c>
      <c r="F420" t="s">
        <v>125</v>
      </c>
      <c r="G420" t="s">
        <v>63</v>
      </c>
      <c r="L420" t="s">
        <v>64</v>
      </c>
      <c r="M420">
        <v>2010</v>
      </c>
      <c r="N420">
        <f t="shared" ref="N420:W422" si="93">M420</f>
        <v>2010</v>
      </c>
      <c r="O420">
        <f t="shared" si="93"/>
        <v>2010</v>
      </c>
      <c r="P420">
        <f t="shared" si="93"/>
        <v>2010</v>
      </c>
      <c r="Q420">
        <f t="shared" si="93"/>
        <v>2010</v>
      </c>
      <c r="R420">
        <f t="shared" si="93"/>
        <v>2010</v>
      </c>
      <c r="S420">
        <f t="shared" si="93"/>
        <v>2010</v>
      </c>
      <c r="T420">
        <f t="shared" si="93"/>
        <v>2010</v>
      </c>
      <c r="U420">
        <f t="shared" si="93"/>
        <v>2010</v>
      </c>
      <c r="V420">
        <f t="shared" si="93"/>
        <v>2010</v>
      </c>
      <c r="W420">
        <f t="shared" si="93"/>
        <v>2010</v>
      </c>
    </row>
    <row r="421" spans="1:23" x14ac:dyDescent="0.25">
      <c r="A421" t="s">
        <v>102</v>
      </c>
      <c r="B421" t="s">
        <v>5</v>
      </c>
      <c r="C421" t="s">
        <v>15</v>
      </c>
      <c r="D421" t="s">
        <v>16</v>
      </c>
      <c r="E421" t="s">
        <v>122</v>
      </c>
      <c r="F421" t="s">
        <v>125</v>
      </c>
      <c r="G421" t="s">
        <v>65</v>
      </c>
      <c r="L421" t="s">
        <v>64</v>
      </c>
      <c r="M421">
        <v>2101</v>
      </c>
      <c r="N421">
        <f t="shared" si="93"/>
        <v>2101</v>
      </c>
      <c r="O421">
        <f t="shared" si="93"/>
        <v>2101</v>
      </c>
      <c r="P421">
        <f t="shared" si="93"/>
        <v>2101</v>
      </c>
      <c r="Q421">
        <f t="shared" si="93"/>
        <v>2101</v>
      </c>
      <c r="R421">
        <f t="shared" si="93"/>
        <v>2101</v>
      </c>
      <c r="S421">
        <f t="shared" si="93"/>
        <v>2101</v>
      </c>
      <c r="T421">
        <f t="shared" si="93"/>
        <v>2101</v>
      </c>
      <c r="U421">
        <f t="shared" si="93"/>
        <v>2101</v>
      </c>
      <c r="V421">
        <f t="shared" si="93"/>
        <v>2101</v>
      </c>
      <c r="W421">
        <f t="shared" si="93"/>
        <v>2101</v>
      </c>
    </row>
    <row r="422" spans="1:23" x14ac:dyDescent="0.25">
      <c r="A422" t="s">
        <v>102</v>
      </c>
      <c r="B422" t="s">
        <v>5</v>
      </c>
      <c r="C422" t="s">
        <v>15</v>
      </c>
      <c r="D422" t="s">
        <v>16</v>
      </c>
      <c r="E422" t="s">
        <v>122</v>
      </c>
      <c r="F422" t="s">
        <v>125</v>
      </c>
      <c r="G422" t="s">
        <v>66</v>
      </c>
      <c r="L422" t="s">
        <v>67</v>
      </c>
      <c r="M422">
        <v>1</v>
      </c>
      <c r="N422">
        <f t="shared" si="93"/>
        <v>1</v>
      </c>
      <c r="O422">
        <f t="shared" si="93"/>
        <v>1</v>
      </c>
      <c r="P422">
        <f t="shared" si="93"/>
        <v>1</v>
      </c>
      <c r="Q422">
        <f t="shared" si="93"/>
        <v>1</v>
      </c>
      <c r="R422">
        <f t="shared" si="93"/>
        <v>1</v>
      </c>
      <c r="S422">
        <f t="shared" si="93"/>
        <v>1</v>
      </c>
      <c r="T422">
        <f t="shared" si="93"/>
        <v>1</v>
      </c>
      <c r="U422">
        <f t="shared" si="93"/>
        <v>1</v>
      </c>
      <c r="V422">
        <f t="shared" si="93"/>
        <v>1</v>
      </c>
      <c r="W422">
        <f t="shared" si="93"/>
        <v>1</v>
      </c>
    </row>
    <row r="423" spans="1:23" x14ac:dyDescent="0.25">
      <c r="A423" t="s">
        <v>102</v>
      </c>
      <c r="B423" t="s">
        <v>5</v>
      </c>
      <c r="C423" t="s">
        <v>15</v>
      </c>
      <c r="D423" t="s">
        <v>16</v>
      </c>
      <c r="E423" t="s">
        <v>122</v>
      </c>
      <c r="F423" t="s">
        <v>125</v>
      </c>
      <c r="G423" t="s">
        <v>68</v>
      </c>
      <c r="L423" t="s">
        <v>61</v>
      </c>
      <c r="M423">
        <v>0</v>
      </c>
    </row>
    <row r="424" spans="1:23" x14ac:dyDescent="0.25">
      <c r="A424" t="s">
        <v>102</v>
      </c>
      <c r="B424" t="s">
        <v>5</v>
      </c>
      <c r="C424" t="s">
        <v>15</v>
      </c>
      <c r="D424" t="s">
        <v>16</v>
      </c>
      <c r="E424" t="s">
        <v>122</v>
      </c>
      <c r="F424" t="s">
        <v>125</v>
      </c>
      <c r="G424" t="s">
        <v>69</v>
      </c>
      <c r="L424" t="s">
        <v>88</v>
      </c>
      <c r="M424">
        <v>1</v>
      </c>
      <c r="N424">
        <f t="shared" ref="N424:W426" si="94">M424</f>
        <v>1</v>
      </c>
      <c r="O424">
        <f t="shared" si="94"/>
        <v>1</v>
      </c>
      <c r="P424">
        <f t="shared" si="94"/>
        <v>1</v>
      </c>
      <c r="Q424">
        <f t="shared" si="94"/>
        <v>1</v>
      </c>
      <c r="R424">
        <f t="shared" si="94"/>
        <v>1</v>
      </c>
      <c r="S424">
        <f t="shared" si="94"/>
        <v>1</v>
      </c>
      <c r="T424">
        <f t="shared" si="94"/>
        <v>1</v>
      </c>
      <c r="U424">
        <f t="shared" si="94"/>
        <v>1</v>
      </c>
      <c r="V424">
        <f t="shared" si="94"/>
        <v>1</v>
      </c>
      <c r="W424">
        <f t="shared" si="94"/>
        <v>1</v>
      </c>
    </row>
    <row r="425" spans="1:23" x14ac:dyDescent="0.25">
      <c r="A425" t="s">
        <v>102</v>
      </c>
      <c r="B425" t="s">
        <v>5</v>
      </c>
      <c r="C425" t="s">
        <v>15</v>
      </c>
      <c r="D425" t="s">
        <v>16</v>
      </c>
      <c r="E425" t="s">
        <v>122</v>
      </c>
      <c r="F425" t="s">
        <v>125</v>
      </c>
      <c r="G425" t="s">
        <v>17</v>
      </c>
      <c r="J425" t="s">
        <v>24</v>
      </c>
      <c r="L425" t="s">
        <v>88</v>
      </c>
      <c r="M425">
        <v>4.3344652999999997E-2</v>
      </c>
      <c r="N425">
        <f t="shared" si="94"/>
        <v>4.3344652999999997E-2</v>
      </c>
      <c r="O425">
        <f t="shared" si="94"/>
        <v>4.3344652999999997E-2</v>
      </c>
      <c r="P425">
        <f t="shared" si="94"/>
        <v>4.3344652999999997E-2</v>
      </c>
      <c r="Q425">
        <f t="shared" si="94"/>
        <v>4.3344652999999997E-2</v>
      </c>
      <c r="R425">
        <f t="shared" si="94"/>
        <v>4.3344652999999997E-2</v>
      </c>
      <c r="S425">
        <f t="shared" si="94"/>
        <v>4.3344652999999997E-2</v>
      </c>
      <c r="T425">
        <f t="shared" si="94"/>
        <v>4.3344652999999997E-2</v>
      </c>
      <c r="U425">
        <f t="shared" si="94"/>
        <v>4.3344652999999997E-2</v>
      </c>
      <c r="V425">
        <f t="shared" si="94"/>
        <v>4.3344652999999997E-2</v>
      </c>
      <c r="W425">
        <f t="shared" si="94"/>
        <v>4.3344652999999997E-2</v>
      </c>
    </row>
    <row r="426" spans="1:23" x14ac:dyDescent="0.25">
      <c r="A426" t="s">
        <v>102</v>
      </c>
      <c r="B426" t="s">
        <v>5</v>
      </c>
      <c r="C426" t="s">
        <v>15</v>
      </c>
      <c r="D426" t="s">
        <v>16</v>
      </c>
      <c r="E426" t="s">
        <v>122</v>
      </c>
      <c r="F426" t="s">
        <v>125</v>
      </c>
      <c r="G426" t="s">
        <v>17</v>
      </c>
      <c r="J426" t="s">
        <v>124</v>
      </c>
      <c r="L426" t="s">
        <v>88</v>
      </c>
      <c r="M426">
        <v>0.95665534699999999</v>
      </c>
      <c r="N426">
        <f t="shared" si="94"/>
        <v>0.95665534699999999</v>
      </c>
      <c r="O426">
        <f t="shared" si="94"/>
        <v>0.95665534699999999</v>
      </c>
      <c r="P426">
        <f t="shared" si="94"/>
        <v>0.95665534699999999</v>
      </c>
      <c r="Q426">
        <f t="shared" si="94"/>
        <v>0.95665534699999999</v>
      </c>
      <c r="R426">
        <f t="shared" si="94"/>
        <v>0.95665534699999999</v>
      </c>
      <c r="S426">
        <f t="shared" si="94"/>
        <v>0.95665534699999999</v>
      </c>
      <c r="T426">
        <f t="shared" si="94"/>
        <v>0.95665534699999999</v>
      </c>
      <c r="U426">
        <f t="shared" si="94"/>
        <v>0.95665534699999999</v>
      </c>
      <c r="V426">
        <f t="shared" si="94"/>
        <v>0.95665534699999999</v>
      </c>
      <c r="W426">
        <f t="shared" si="94"/>
        <v>0.95665534699999999</v>
      </c>
    </row>
    <row r="427" spans="1:23" x14ac:dyDescent="0.25">
      <c r="A427" t="s">
        <v>102</v>
      </c>
      <c r="B427" t="s">
        <v>5</v>
      </c>
      <c r="C427" t="s">
        <v>15</v>
      </c>
      <c r="D427" t="s">
        <v>16</v>
      </c>
      <c r="E427" t="s">
        <v>122</v>
      </c>
      <c r="F427" t="s">
        <v>126</v>
      </c>
      <c r="G427" t="s">
        <v>6</v>
      </c>
    </row>
    <row r="428" spans="1:23" x14ac:dyDescent="0.25">
      <c r="A428" t="s">
        <v>102</v>
      </c>
      <c r="B428" t="s">
        <v>5</v>
      </c>
      <c r="C428" t="s">
        <v>15</v>
      </c>
      <c r="D428" t="s">
        <v>16</v>
      </c>
      <c r="E428" t="s">
        <v>122</v>
      </c>
      <c r="F428" t="s">
        <v>126</v>
      </c>
      <c r="G428" t="s">
        <v>63</v>
      </c>
      <c r="L428" t="s">
        <v>64</v>
      </c>
      <c r="M428">
        <v>2020</v>
      </c>
      <c r="N428">
        <f t="shared" ref="N428:W430" si="95">M428</f>
        <v>2020</v>
      </c>
      <c r="O428">
        <f t="shared" si="95"/>
        <v>2020</v>
      </c>
      <c r="P428">
        <f t="shared" si="95"/>
        <v>2020</v>
      </c>
      <c r="Q428">
        <f t="shared" si="95"/>
        <v>2020</v>
      </c>
      <c r="R428">
        <f t="shared" si="95"/>
        <v>2020</v>
      </c>
      <c r="S428">
        <f t="shared" si="95"/>
        <v>2020</v>
      </c>
      <c r="T428">
        <f t="shared" si="95"/>
        <v>2020</v>
      </c>
      <c r="U428">
        <f t="shared" si="95"/>
        <v>2020</v>
      </c>
      <c r="V428">
        <f t="shared" si="95"/>
        <v>2020</v>
      </c>
      <c r="W428">
        <f t="shared" si="95"/>
        <v>2020</v>
      </c>
    </row>
    <row r="429" spans="1:23" x14ac:dyDescent="0.25">
      <c r="A429" t="s">
        <v>102</v>
      </c>
      <c r="B429" t="s">
        <v>5</v>
      </c>
      <c r="C429" t="s">
        <v>15</v>
      </c>
      <c r="D429" t="s">
        <v>16</v>
      </c>
      <c r="E429" t="s">
        <v>122</v>
      </c>
      <c r="F429" t="s">
        <v>126</v>
      </c>
      <c r="G429" t="s">
        <v>65</v>
      </c>
      <c r="L429" t="s">
        <v>64</v>
      </c>
      <c r="M429">
        <v>2101</v>
      </c>
      <c r="N429">
        <f t="shared" si="95"/>
        <v>2101</v>
      </c>
      <c r="O429">
        <f t="shared" si="95"/>
        <v>2101</v>
      </c>
      <c r="P429">
        <f t="shared" si="95"/>
        <v>2101</v>
      </c>
      <c r="Q429">
        <f t="shared" si="95"/>
        <v>2101</v>
      </c>
      <c r="R429">
        <f t="shared" si="95"/>
        <v>2101</v>
      </c>
      <c r="S429">
        <f t="shared" si="95"/>
        <v>2101</v>
      </c>
      <c r="T429">
        <f t="shared" si="95"/>
        <v>2101</v>
      </c>
      <c r="U429">
        <f t="shared" si="95"/>
        <v>2101</v>
      </c>
      <c r="V429">
        <f t="shared" si="95"/>
        <v>2101</v>
      </c>
      <c r="W429">
        <f t="shared" si="95"/>
        <v>2101</v>
      </c>
    </row>
    <row r="430" spans="1:23" x14ac:dyDescent="0.25">
      <c r="A430" t="s">
        <v>102</v>
      </c>
      <c r="B430" t="s">
        <v>5</v>
      </c>
      <c r="C430" t="s">
        <v>15</v>
      </c>
      <c r="D430" t="s">
        <v>16</v>
      </c>
      <c r="E430" t="s">
        <v>122</v>
      </c>
      <c r="F430" t="s">
        <v>126</v>
      </c>
      <c r="G430" t="s">
        <v>66</v>
      </c>
      <c r="L430" t="s">
        <v>67</v>
      </c>
      <c r="M430">
        <v>1</v>
      </c>
      <c r="N430">
        <f t="shared" si="95"/>
        <v>1</v>
      </c>
      <c r="O430">
        <f t="shared" si="95"/>
        <v>1</v>
      </c>
      <c r="P430">
        <f t="shared" si="95"/>
        <v>1</v>
      </c>
      <c r="Q430">
        <f t="shared" si="95"/>
        <v>1</v>
      </c>
      <c r="R430">
        <f t="shared" si="95"/>
        <v>1</v>
      </c>
      <c r="S430">
        <f t="shared" si="95"/>
        <v>1</v>
      </c>
      <c r="T430">
        <f t="shared" si="95"/>
        <v>1</v>
      </c>
      <c r="U430">
        <f t="shared" si="95"/>
        <v>1</v>
      </c>
      <c r="V430">
        <f t="shared" si="95"/>
        <v>1</v>
      </c>
      <c r="W430">
        <f t="shared" si="95"/>
        <v>1</v>
      </c>
    </row>
    <row r="431" spans="1:23" x14ac:dyDescent="0.25">
      <c r="A431" t="s">
        <v>102</v>
      </c>
      <c r="B431" t="s">
        <v>5</v>
      </c>
      <c r="C431" t="s">
        <v>15</v>
      </c>
      <c r="D431" t="s">
        <v>16</v>
      </c>
      <c r="E431" t="s">
        <v>122</v>
      </c>
      <c r="F431" t="s">
        <v>126</v>
      </c>
      <c r="G431" t="s">
        <v>68</v>
      </c>
      <c r="L431" t="s">
        <v>61</v>
      </c>
      <c r="M431">
        <v>0</v>
      </c>
    </row>
    <row r="432" spans="1:23" x14ac:dyDescent="0.25">
      <c r="A432" t="s">
        <v>102</v>
      </c>
      <c r="B432" t="s">
        <v>5</v>
      </c>
      <c r="C432" t="s">
        <v>15</v>
      </c>
      <c r="D432" t="s">
        <v>16</v>
      </c>
      <c r="E432" t="s">
        <v>122</v>
      </c>
      <c r="F432" t="s">
        <v>126</v>
      </c>
      <c r="G432" t="s">
        <v>69</v>
      </c>
      <c r="L432" t="s">
        <v>88</v>
      </c>
      <c r="M432">
        <v>1</v>
      </c>
      <c r="N432">
        <f t="shared" ref="N432:W434" si="96">M432</f>
        <v>1</v>
      </c>
      <c r="O432">
        <f t="shared" si="96"/>
        <v>1</v>
      </c>
      <c r="P432">
        <f t="shared" si="96"/>
        <v>1</v>
      </c>
      <c r="Q432">
        <f t="shared" si="96"/>
        <v>1</v>
      </c>
      <c r="R432">
        <f t="shared" si="96"/>
        <v>1</v>
      </c>
      <c r="S432">
        <f t="shared" si="96"/>
        <v>1</v>
      </c>
      <c r="T432">
        <f t="shared" si="96"/>
        <v>1</v>
      </c>
      <c r="U432">
        <f t="shared" si="96"/>
        <v>1</v>
      </c>
      <c r="V432">
        <f t="shared" si="96"/>
        <v>1</v>
      </c>
      <c r="W432">
        <f t="shared" si="96"/>
        <v>1</v>
      </c>
    </row>
    <row r="433" spans="1:23" x14ac:dyDescent="0.25">
      <c r="A433" t="s">
        <v>102</v>
      </c>
      <c r="B433" t="s">
        <v>5</v>
      </c>
      <c r="C433" t="s">
        <v>15</v>
      </c>
      <c r="D433" t="s">
        <v>16</v>
      </c>
      <c r="E433" t="s">
        <v>122</v>
      </c>
      <c r="F433" t="s">
        <v>126</v>
      </c>
      <c r="G433" t="s">
        <v>17</v>
      </c>
      <c r="J433" t="s">
        <v>24</v>
      </c>
      <c r="L433" t="s">
        <v>88</v>
      </c>
      <c r="M433">
        <v>0.1</v>
      </c>
      <c r="N433">
        <f t="shared" si="96"/>
        <v>0.1</v>
      </c>
      <c r="O433">
        <f t="shared" si="96"/>
        <v>0.1</v>
      </c>
      <c r="P433">
        <f t="shared" si="96"/>
        <v>0.1</v>
      </c>
      <c r="Q433">
        <f t="shared" si="96"/>
        <v>0.1</v>
      </c>
      <c r="R433">
        <f t="shared" si="96"/>
        <v>0.1</v>
      </c>
      <c r="S433">
        <f t="shared" si="96"/>
        <v>0.1</v>
      </c>
      <c r="T433">
        <f t="shared" si="96"/>
        <v>0.1</v>
      </c>
      <c r="U433">
        <f t="shared" si="96"/>
        <v>0.1</v>
      </c>
      <c r="V433">
        <f t="shared" si="96"/>
        <v>0.1</v>
      </c>
      <c r="W433">
        <f t="shared" si="96"/>
        <v>0.1</v>
      </c>
    </row>
    <row r="434" spans="1:23" x14ac:dyDescent="0.25">
      <c r="A434" t="s">
        <v>102</v>
      </c>
      <c r="B434" t="s">
        <v>5</v>
      </c>
      <c r="C434" t="s">
        <v>15</v>
      </c>
      <c r="D434" t="s">
        <v>16</v>
      </c>
      <c r="E434" t="s">
        <v>122</v>
      </c>
      <c r="F434" t="s">
        <v>126</v>
      </c>
      <c r="G434" t="s">
        <v>17</v>
      </c>
      <c r="J434" t="s">
        <v>124</v>
      </c>
      <c r="L434" t="s">
        <v>88</v>
      </c>
      <c r="M434">
        <v>0.9</v>
      </c>
      <c r="N434">
        <f t="shared" si="96"/>
        <v>0.9</v>
      </c>
      <c r="O434">
        <f t="shared" si="96"/>
        <v>0.9</v>
      </c>
      <c r="P434">
        <f t="shared" si="96"/>
        <v>0.9</v>
      </c>
      <c r="Q434">
        <f t="shared" si="96"/>
        <v>0.9</v>
      </c>
      <c r="R434">
        <f t="shared" si="96"/>
        <v>0.9</v>
      </c>
      <c r="S434">
        <f t="shared" si="96"/>
        <v>0.9</v>
      </c>
      <c r="T434">
        <f t="shared" si="96"/>
        <v>0.9</v>
      </c>
      <c r="U434">
        <f t="shared" si="96"/>
        <v>0.9</v>
      </c>
      <c r="V434">
        <f t="shared" si="96"/>
        <v>0.9</v>
      </c>
      <c r="W434">
        <f t="shared" si="96"/>
        <v>0.9</v>
      </c>
    </row>
    <row r="435" spans="1:23" x14ac:dyDescent="0.25">
      <c r="A435" t="s">
        <v>102</v>
      </c>
      <c r="B435" t="s">
        <v>5</v>
      </c>
      <c r="C435" t="s">
        <v>15</v>
      </c>
      <c r="D435" t="s">
        <v>16</v>
      </c>
      <c r="E435" t="s">
        <v>122</v>
      </c>
      <c r="F435" t="s">
        <v>127</v>
      </c>
      <c r="G435" t="s">
        <v>6</v>
      </c>
    </row>
    <row r="436" spans="1:23" x14ac:dyDescent="0.25">
      <c r="A436" t="s">
        <v>102</v>
      </c>
      <c r="B436" t="s">
        <v>5</v>
      </c>
      <c r="C436" t="s">
        <v>15</v>
      </c>
      <c r="D436" t="s">
        <v>16</v>
      </c>
      <c r="E436" t="s">
        <v>122</v>
      </c>
      <c r="F436" t="s">
        <v>127</v>
      </c>
      <c r="G436" t="s">
        <v>63</v>
      </c>
      <c r="L436" t="s">
        <v>64</v>
      </c>
      <c r="M436">
        <v>2010</v>
      </c>
      <c r="N436">
        <f t="shared" ref="N436:W438" si="97">M436</f>
        <v>2010</v>
      </c>
      <c r="O436">
        <f t="shared" si="97"/>
        <v>2010</v>
      </c>
      <c r="P436">
        <f t="shared" si="97"/>
        <v>2010</v>
      </c>
      <c r="Q436">
        <f t="shared" si="97"/>
        <v>2010</v>
      </c>
      <c r="R436">
        <f t="shared" si="97"/>
        <v>2010</v>
      </c>
      <c r="S436">
        <f t="shared" si="97"/>
        <v>2010</v>
      </c>
      <c r="T436">
        <f t="shared" si="97"/>
        <v>2010</v>
      </c>
      <c r="U436">
        <f t="shared" si="97"/>
        <v>2010</v>
      </c>
      <c r="V436">
        <f t="shared" si="97"/>
        <v>2010</v>
      </c>
      <c r="W436">
        <f t="shared" si="97"/>
        <v>2010</v>
      </c>
    </row>
    <row r="437" spans="1:23" x14ac:dyDescent="0.25">
      <c r="A437" t="s">
        <v>102</v>
      </c>
      <c r="B437" t="s">
        <v>5</v>
      </c>
      <c r="C437" t="s">
        <v>15</v>
      </c>
      <c r="D437" t="s">
        <v>16</v>
      </c>
      <c r="E437" t="s">
        <v>122</v>
      </c>
      <c r="F437" t="s">
        <v>127</v>
      </c>
      <c r="G437" t="s">
        <v>65</v>
      </c>
      <c r="L437" t="s">
        <v>64</v>
      </c>
      <c r="M437">
        <v>2101</v>
      </c>
      <c r="N437">
        <f t="shared" si="97"/>
        <v>2101</v>
      </c>
      <c r="O437">
        <f t="shared" si="97"/>
        <v>2101</v>
      </c>
      <c r="P437">
        <f t="shared" si="97"/>
        <v>2101</v>
      </c>
      <c r="Q437">
        <f t="shared" si="97"/>
        <v>2101</v>
      </c>
      <c r="R437">
        <f t="shared" si="97"/>
        <v>2101</v>
      </c>
      <c r="S437">
        <f t="shared" si="97"/>
        <v>2101</v>
      </c>
      <c r="T437">
        <f t="shared" si="97"/>
        <v>2101</v>
      </c>
      <c r="U437">
        <f t="shared" si="97"/>
        <v>2101</v>
      </c>
      <c r="V437">
        <f t="shared" si="97"/>
        <v>2101</v>
      </c>
      <c r="W437">
        <f t="shared" si="97"/>
        <v>2101</v>
      </c>
    </row>
    <row r="438" spans="1:23" x14ac:dyDescent="0.25">
      <c r="A438" t="s">
        <v>102</v>
      </c>
      <c r="B438" t="s">
        <v>5</v>
      </c>
      <c r="C438" t="s">
        <v>15</v>
      </c>
      <c r="D438" t="s">
        <v>16</v>
      </c>
      <c r="E438" t="s">
        <v>122</v>
      </c>
      <c r="F438" t="s">
        <v>127</v>
      </c>
      <c r="G438" t="s">
        <v>66</v>
      </c>
      <c r="L438" t="s">
        <v>67</v>
      </c>
      <c r="M438">
        <v>1</v>
      </c>
      <c r="N438">
        <f t="shared" si="97"/>
        <v>1</v>
      </c>
      <c r="O438">
        <f t="shared" si="97"/>
        <v>1</v>
      </c>
      <c r="P438">
        <f t="shared" si="97"/>
        <v>1</v>
      </c>
      <c r="Q438">
        <f t="shared" si="97"/>
        <v>1</v>
      </c>
      <c r="R438">
        <f t="shared" si="97"/>
        <v>1</v>
      </c>
      <c r="S438">
        <f t="shared" si="97"/>
        <v>1</v>
      </c>
      <c r="T438">
        <f t="shared" si="97"/>
        <v>1</v>
      </c>
      <c r="U438">
        <f t="shared" si="97"/>
        <v>1</v>
      </c>
      <c r="V438">
        <f t="shared" si="97"/>
        <v>1</v>
      </c>
      <c r="W438">
        <f t="shared" si="97"/>
        <v>1</v>
      </c>
    </row>
    <row r="439" spans="1:23" x14ac:dyDescent="0.25">
      <c r="A439" t="s">
        <v>102</v>
      </c>
      <c r="B439" t="s">
        <v>5</v>
      </c>
      <c r="C439" t="s">
        <v>15</v>
      </c>
      <c r="D439" t="s">
        <v>16</v>
      </c>
      <c r="E439" t="s">
        <v>122</v>
      </c>
      <c r="F439" t="s">
        <v>127</v>
      </c>
      <c r="G439" t="s">
        <v>68</v>
      </c>
      <c r="L439" t="s">
        <v>61</v>
      </c>
      <c r="M439">
        <v>0</v>
      </c>
    </row>
    <row r="440" spans="1:23" x14ac:dyDescent="0.25">
      <c r="A440" t="s">
        <v>102</v>
      </c>
      <c r="B440" t="s">
        <v>5</v>
      </c>
      <c r="C440" t="s">
        <v>15</v>
      </c>
      <c r="D440" t="s">
        <v>16</v>
      </c>
      <c r="E440" t="s">
        <v>122</v>
      </c>
      <c r="F440" t="s">
        <v>127</v>
      </c>
      <c r="G440" t="s">
        <v>69</v>
      </c>
      <c r="L440" t="s">
        <v>88</v>
      </c>
      <c r="M440">
        <v>1</v>
      </c>
      <c r="N440">
        <f t="shared" ref="N440:W442" si="98">M440</f>
        <v>1</v>
      </c>
      <c r="O440">
        <f t="shared" si="98"/>
        <v>1</v>
      </c>
      <c r="P440">
        <f t="shared" si="98"/>
        <v>1</v>
      </c>
      <c r="Q440">
        <f t="shared" si="98"/>
        <v>1</v>
      </c>
      <c r="R440">
        <f t="shared" si="98"/>
        <v>1</v>
      </c>
      <c r="S440">
        <f t="shared" si="98"/>
        <v>1</v>
      </c>
      <c r="T440">
        <f t="shared" si="98"/>
        <v>1</v>
      </c>
      <c r="U440">
        <f t="shared" si="98"/>
        <v>1</v>
      </c>
      <c r="V440">
        <f t="shared" si="98"/>
        <v>1</v>
      </c>
      <c r="W440">
        <f t="shared" si="98"/>
        <v>1</v>
      </c>
    </row>
    <row r="441" spans="1:23" x14ac:dyDescent="0.25">
      <c r="A441" t="s">
        <v>102</v>
      </c>
      <c r="B441" t="s">
        <v>5</v>
      </c>
      <c r="C441" t="s">
        <v>15</v>
      </c>
      <c r="D441" t="s">
        <v>16</v>
      </c>
      <c r="E441" t="s">
        <v>122</v>
      </c>
      <c r="F441" t="s">
        <v>127</v>
      </c>
      <c r="G441" t="s">
        <v>17</v>
      </c>
      <c r="J441" t="s">
        <v>24</v>
      </c>
      <c r="L441" t="s">
        <v>88</v>
      </c>
      <c r="M441">
        <v>1.7000000000000001E-2</v>
      </c>
      <c r="N441">
        <f t="shared" si="98"/>
        <v>1.7000000000000001E-2</v>
      </c>
      <c r="O441">
        <f t="shared" si="98"/>
        <v>1.7000000000000001E-2</v>
      </c>
      <c r="P441">
        <f t="shared" si="98"/>
        <v>1.7000000000000001E-2</v>
      </c>
      <c r="Q441">
        <f t="shared" si="98"/>
        <v>1.7000000000000001E-2</v>
      </c>
      <c r="R441">
        <f t="shared" si="98"/>
        <v>1.7000000000000001E-2</v>
      </c>
      <c r="S441">
        <f t="shared" si="98"/>
        <v>1.7000000000000001E-2</v>
      </c>
      <c r="T441">
        <f t="shared" si="98"/>
        <v>1.7000000000000001E-2</v>
      </c>
      <c r="U441">
        <f t="shared" si="98"/>
        <v>1.7000000000000001E-2</v>
      </c>
      <c r="V441">
        <f t="shared" si="98"/>
        <v>1.7000000000000001E-2</v>
      </c>
      <c r="W441">
        <f t="shared" si="98"/>
        <v>1.7000000000000001E-2</v>
      </c>
    </row>
    <row r="442" spans="1:23" x14ac:dyDescent="0.25">
      <c r="A442" t="s">
        <v>102</v>
      </c>
      <c r="B442" t="s">
        <v>5</v>
      </c>
      <c r="C442" t="s">
        <v>15</v>
      </c>
      <c r="D442" t="s">
        <v>16</v>
      </c>
      <c r="E442" t="s">
        <v>122</v>
      </c>
      <c r="F442" t="s">
        <v>127</v>
      </c>
      <c r="G442" t="s">
        <v>17</v>
      </c>
      <c r="J442" t="s">
        <v>124</v>
      </c>
      <c r="L442" t="s">
        <v>88</v>
      </c>
      <c r="M442">
        <v>0.98299999999999998</v>
      </c>
      <c r="N442">
        <f t="shared" si="98"/>
        <v>0.98299999999999998</v>
      </c>
      <c r="O442">
        <f t="shared" si="98"/>
        <v>0.98299999999999998</v>
      </c>
      <c r="P442">
        <f t="shared" si="98"/>
        <v>0.98299999999999998</v>
      </c>
      <c r="Q442">
        <f t="shared" si="98"/>
        <v>0.98299999999999998</v>
      </c>
      <c r="R442">
        <f t="shared" si="98"/>
        <v>0.98299999999999998</v>
      </c>
      <c r="S442">
        <f t="shared" si="98"/>
        <v>0.98299999999999998</v>
      </c>
      <c r="T442">
        <f t="shared" si="98"/>
        <v>0.98299999999999998</v>
      </c>
      <c r="U442">
        <f t="shared" si="98"/>
        <v>0.98299999999999998</v>
      </c>
      <c r="V442">
        <f t="shared" si="98"/>
        <v>0.98299999999999998</v>
      </c>
      <c r="W442">
        <f t="shared" si="98"/>
        <v>0.98299999999999998</v>
      </c>
    </row>
    <row r="443" spans="1:23" x14ac:dyDescent="0.25">
      <c r="A443" t="s">
        <v>124</v>
      </c>
      <c r="B443" t="s">
        <v>5</v>
      </c>
      <c r="C443" t="s">
        <v>15</v>
      </c>
      <c r="D443" t="s">
        <v>16</v>
      </c>
      <c r="E443" t="s">
        <v>128</v>
      </c>
      <c r="G443" t="s">
        <v>20</v>
      </c>
      <c r="L443" t="s">
        <v>88</v>
      </c>
    </row>
    <row r="444" spans="1:23" x14ac:dyDescent="0.25">
      <c r="A444" t="s">
        <v>124</v>
      </c>
      <c r="B444" t="s">
        <v>5</v>
      </c>
      <c r="C444" t="s">
        <v>15</v>
      </c>
      <c r="D444" t="s">
        <v>16</v>
      </c>
      <c r="E444" t="s">
        <v>128</v>
      </c>
      <c r="G444" t="s">
        <v>22</v>
      </c>
      <c r="H444" t="s">
        <v>59</v>
      </c>
    </row>
    <row r="445" spans="1:23" x14ac:dyDescent="0.25">
      <c r="A445" t="s">
        <v>124</v>
      </c>
      <c r="B445" t="s">
        <v>5</v>
      </c>
      <c r="C445" t="s">
        <v>15</v>
      </c>
      <c r="D445" t="s">
        <v>16</v>
      </c>
      <c r="E445" t="s">
        <v>128</v>
      </c>
      <c r="G445" t="s">
        <v>60</v>
      </c>
      <c r="L445" t="s">
        <v>61</v>
      </c>
      <c r="M445">
        <v>0.25</v>
      </c>
      <c r="N445">
        <f t="shared" ref="N445:W447" si="99">M445</f>
        <v>0.25</v>
      </c>
      <c r="O445">
        <f t="shared" si="99"/>
        <v>0.25</v>
      </c>
      <c r="P445">
        <f t="shared" si="99"/>
        <v>0.25</v>
      </c>
      <c r="Q445">
        <f t="shared" si="99"/>
        <v>0.25</v>
      </c>
      <c r="R445">
        <f t="shared" si="99"/>
        <v>0.25</v>
      </c>
      <c r="S445">
        <f t="shared" si="99"/>
        <v>0.25</v>
      </c>
      <c r="T445">
        <f t="shared" si="99"/>
        <v>0.25</v>
      </c>
      <c r="U445">
        <f t="shared" si="99"/>
        <v>0.25</v>
      </c>
      <c r="V445">
        <f t="shared" si="99"/>
        <v>0.25</v>
      </c>
      <c r="W445">
        <f t="shared" si="99"/>
        <v>0.25</v>
      </c>
    </row>
    <row r="446" spans="1:23" x14ac:dyDescent="0.25">
      <c r="A446" t="s">
        <v>124</v>
      </c>
      <c r="B446" t="s">
        <v>5</v>
      </c>
      <c r="C446" t="s">
        <v>15</v>
      </c>
      <c r="D446" t="s">
        <v>16</v>
      </c>
      <c r="E446" t="s">
        <v>128</v>
      </c>
      <c r="G446" t="s">
        <v>100</v>
      </c>
      <c r="L446" t="s">
        <v>61</v>
      </c>
      <c r="M446">
        <v>0.65</v>
      </c>
      <c r="N446">
        <f t="shared" si="99"/>
        <v>0.65</v>
      </c>
      <c r="O446">
        <f t="shared" si="99"/>
        <v>0.65</v>
      </c>
      <c r="P446">
        <f t="shared" si="99"/>
        <v>0.65</v>
      </c>
      <c r="Q446">
        <f t="shared" si="99"/>
        <v>0.65</v>
      </c>
      <c r="R446">
        <f t="shared" si="99"/>
        <v>0.65</v>
      </c>
      <c r="S446">
        <f t="shared" si="99"/>
        <v>0.65</v>
      </c>
      <c r="T446">
        <f t="shared" si="99"/>
        <v>0.65</v>
      </c>
      <c r="U446">
        <f t="shared" si="99"/>
        <v>0.65</v>
      </c>
      <c r="V446">
        <f t="shared" si="99"/>
        <v>0.65</v>
      </c>
      <c r="W446">
        <f t="shared" si="99"/>
        <v>0.65</v>
      </c>
    </row>
    <row r="447" spans="1:23" x14ac:dyDescent="0.25">
      <c r="A447" t="s">
        <v>124</v>
      </c>
      <c r="B447" t="s">
        <v>5</v>
      </c>
      <c r="C447" t="s">
        <v>15</v>
      </c>
      <c r="D447" t="s">
        <v>16</v>
      </c>
      <c r="E447" t="s">
        <v>128</v>
      </c>
      <c r="G447" t="s">
        <v>62</v>
      </c>
      <c r="M447">
        <v>15</v>
      </c>
      <c r="N447">
        <f t="shared" si="99"/>
        <v>15</v>
      </c>
      <c r="O447">
        <f t="shared" si="99"/>
        <v>15</v>
      </c>
      <c r="P447">
        <f t="shared" si="99"/>
        <v>15</v>
      </c>
      <c r="Q447">
        <f t="shared" si="99"/>
        <v>15</v>
      </c>
      <c r="R447">
        <f t="shared" si="99"/>
        <v>15</v>
      </c>
      <c r="S447">
        <f t="shared" si="99"/>
        <v>15</v>
      </c>
      <c r="T447">
        <f t="shared" si="99"/>
        <v>15</v>
      </c>
      <c r="U447">
        <f t="shared" si="99"/>
        <v>15</v>
      </c>
      <c r="V447">
        <f t="shared" si="99"/>
        <v>15</v>
      </c>
      <c r="W447">
        <f t="shared" si="99"/>
        <v>15</v>
      </c>
    </row>
    <row r="448" spans="1:23" x14ac:dyDescent="0.25">
      <c r="A448" t="s">
        <v>124</v>
      </c>
      <c r="B448" t="s">
        <v>5</v>
      </c>
      <c r="C448" t="s">
        <v>15</v>
      </c>
      <c r="D448" t="s">
        <v>16</v>
      </c>
      <c r="E448" t="s">
        <v>128</v>
      </c>
      <c r="F448" t="s">
        <v>129</v>
      </c>
      <c r="G448" t="s">
        <v>6</v>
      </c>
    </row>
    <row r="449" spans="1:23" x14ac:dyDescent="0.25">
      <c r="A449" t="s">
        <v>124</v>
      </c>
      <c r="B449" t="s">
        <v>5</v>
      </c>
      <c r="C449" t="s">
        <v>15</v>
      </c>
      <c r="D449" t="s">
        <v>16</v>
      </c>
      <c r="E449" t="s">
        <v>128</v>
      </c>
      <c r="F449" t="s">
        <v>129</v>
      </c>
      <c r="G449" t="s">
        <v>63</v>
      </c>
      <c r="L449" t="s">
        <v>64</v>
      </c>
      <c r="M449">
        <v>1990</v>
      </c>
      <c r="N449">
        <f t="shared" ref="N449:W451" si="100">M449</f>
        <v>1990</v>
      </c>
      <c r="O449">
        <f t="shared" si="100"/>
        <v>1990</v>
      </c>
      <c r="P449">
        <f t="shared" si="100"/>
        <v>1990</v>
      </c>
      <c r="Q449">
        <f t="shared" si="100"/>
        <v>1990</v>
      </c>
      <c r="R449">
        <f t="shared" si="100"/>
        <v>1990</v>
      </c>
      <c r="S449">
        <f t="shared" si="100"/>
        <v>1990</v>
      </c>
      <c r="T449">
        <f t="shared" si="100"/>
        <v>1990</v>
      </c>
      <c r="U449">
        <f t="shared" si="100"/>
        <v>1990</v>
      </c>
      <c r="V449">
        <f t="shared" si="100"/>
        <v>1990</v>
      </c>
      <c r="W449">
        <f t="shared" si="100"/>
        <v>1990</v>
      </c>
    </row>
    <row r="450" spans="1:23" x14ac:dyDescent="0.25">
      <c r="A450" t="s">
        <v>124</v>
      </c>
      <c r="B450" t="s">
        <v>5</v>
      </c>
      <c r="C450" t="s">
        <v>15</v>
      </c>
      <c r="D450" t="s">
        <v>16</v>
      </c>
      <c r="E450" t="s">
        <v>128</v>
      </c>
      <c r="F450" t="s">
        <v>129</v>
      </c>
      <c r="G450" t="s">
        <v>65</v>
      </c>
      <c r="L450" t="s">
        <v>64</v>
      </c>
      <c r="M450">
        <v>2101</v>
      </c>
      <c r="N450">
        <f t="shared" si="100"/>
        <v>2101</v>
      </c>
      <c r="O450">
        <f t="shared" si="100"/>
        <v>2101</v>
      </c>
      <c r="P450">
        <f t="shared" si="100"/>
        <v>2101</v>
      </c>
      <c r="Q450">
        <f t="shared" si="100"/>
        <v>2101</v>
      </c>
      <c r="R450">
        <f t="shared" si="100"/>
        <v>2101</v>
      </c>
      <c r="S450">
        <f t="shared" si="100"/>
        <v>2101</v>
      </c>
      <c r="T450">
        <f t="shared" si="100"/>
        <v>2101</v>
      </c>
      <c r="U450">
        <f t="shared" si="100"/>
        <v>2101</v>
      </c>
      <c r="V450">
        <f t="shared" si="100"/>
        <v>2101</v>
      </c>
      <c r="W450">
        <f t="shared" si="100"/>
        <v>2101</v>
      </c>
    </row>
    <row r="451" spans="1:23" x14ac:dyDescent="0.25">
      <c r="A451" t="s">
        <v>124</v>
      </c>
      <c r="B451" t="s">
        <v>5</v>
      </c>
      <c r="C451" t="s">
        <v>15</v>
      </c>
      <c r="D451" t="s">
        <v>16</v>
      </c>
      <c r="E451" t="s">
        <v>128</v>
      </c>
      <c r="F451" t="s">
        <v>129</v>
      </c>
      <c r="G451" t="s">
        <v>66</v>
      </c>
      <c r="L451" t="s">
        <v>67</v>
      </c>
      <c r="M451">
        <v>16</v>
      </c>
      <c r="N451">
        <f t="shared" si="100"/>
        <v>16</v>
      </c>
      <c r="O451">
        <f t="shared" si="100"/>
        <v>16</v>
      </c>
      <c r="P451">
        <f t="shared" si="100"/>
        <v>16</v>
      </c>
      <c r="Q451">
        <f t="shared" si="100"/>
        <v>16</v>
      </c>
      <c r="R451">
        <f t="shared" si="100"/>
        <v>16</v>
      </c>
      <c r="S451">
        <f t="shared" si="100"/>
        <v>16</v>
      </c>
      <c r="T451">
        <f t="shared" si="100"/>
        <v>16</v>
      </c>
      <c r="U451">
        <f t="shared" si="100"/>
        <v>16</v>
      </c>
      <c r="V451">
        <f t="shared" si="100"/>
        <v>16</v>
      </c>
      <c r="W451">
        <f t="shared" si="100"/>
        <v>16</v>
      </c>
    </row>
    <row r="452" spans="1:23" x14ac:dyDescent="0.25">
      <c r="A452" t="s">
        <v>124</v>
      </c>
      <c r="B452" t="s">
        <v>5</v>
      </c>
      <c r="C452" t="s">
        <v>15</v>
      </c>
      <c r="D452" t="s">
        <v>16</v>
      </c>
      <c r="E452" t="s">
        <v>128</v>
      </c>
      <c r="F452" t="s">
        <v>129</v>
      </c>
      <c r="G452" t="s">
        <v>68</v>
      </c>
      <c r="L452" t="s">
        <v>61</v>
      </c>
      <c r="M452">
        <v>1</v>
      </c>
    </row>
    <row r="453" spans="1:23" x14ac:dyDescent="0.25">
      <c r="A453" t="s">
        <v>124</v>
      </c>
      <c r="B453" t="s">
        <v>5</v>
      </c>
      <c r="C453" t="s">
        <v>15</v>
      </c>
      <c r="D453" t="s">
        <v>16</v>
      </c>
      <c r="E453" t="s">
        <v>128</v>
      </c>
      <c r="F453" t="s">
        <v>129</v>
      </c>
      <c r="G453" t="s">
        <v>69</v>
      </c>
      <c r="L453" t="s">
        <v>88</v>
      </c>
      <c r="M453">
        <v>1</v>
      </c>
      <c r="N453">
        <f t="shared" ref="N453:W454" si="101">M453</f>
        <v>1</v>
      </c>
      <c r="O453">
        <f t="shared" si="101"/>
        <v>1</v>
      </c>
      <c r="P453">
        <f t="shared" si="101"/>
        <v>1</v>
      </c>
      <c r="Q453">
        <f t="shared" si="101"/>
        <v>1</v>
      </c>
      <c r="R453">
        <f t="shared" si="101"/>
        <v>1</v>
      </c>
      <c r="S453">
        <f t="shared" si="101"/>
        <v>1</v>
      </c>
      <c r="T453">
        <f t="shared" si="101"/>
        <v>1</v>
      </c>
      <c r="U453">
        <f t="shared" si="101"/>
        <v>1</v>
      </c>
      <c r="V453">
        <f t="shared" si="101"/>
        <v>1</v>
      </c>
      <c r="W453">
        <f t="shared" si="101"/>
        <v>1</v>
      </c>
    </row>
    <row r="454" spans="1:23" x14ac:dyDescent="0.25">
      <c r="A454" t="s">
        <v>124</v>
      </c>
      <c r="B454" t="s">
        <v>5</v>
      </c>
      <c r="C454" t="s">
        <v>15</v>
      </c>
      <c r="D454" t="s">
        <v>16</v>
      </c>
      <c r="E454" t="s">
        <v>128</v>
      </c>
      <c r="F454" t="s">
        <v>129</v>
      </c>
      <c r="G454" t="s">
        <v>17</v>
      </c>
      <c r="J454" t="s">
        <v>30</v>
      </c>
      <c r="L454" t="s">
        <v>88</v>
      </c>
      <c r="M454">
        <v>1</v>
      </c>
      <c r="N454">
        <f t="shared" si="101"/>
        <v>1</v>
      </c>
      <c r="O454">
        <f t="shared" si="101"/>
        <v>1</v>
      </c>
      <c r="P454">
        <f t="shared" si="101"/>
        <v>1</v>
      </c>
      <c r="Q454">
        <f t="shared" si="101"/>
        <v>1</v>
      </c>
      <c r="R454">
        <f t="shared" si="101"/>
        <v>1</v>
      </c>
      <c r="S454">
        <f t="shared" si="101"/>
        <v>1</v>
      </c>
      <c r="T454">
        <f t="shared" si="101"/>
        <v>1</v>
      </c>
      <c r="U454">
        <f t="shared" si="101"/>
        <v>1</v>
      </c>
      <c r="V454">
        <f t="shared" si="101"/>
        <v>1</v>
      </c>
      <c r="W454">
        <f t="shared" si="101"/>
        <v>1</v>
      </c>
    </row>
    <row r="455" spans="1:23" x14ac:dyDescent="0.25">
      <c r="A455" t="s">
        <v>124</v>
      </c>
      <c r="B455" t="s">
        <v>5</v>
      </c>
      <c r="C455" t="s">
        <v>15</v>
      </c>
      <c r="D455" t="s">
        <v>16</v>
      </c>
      <c r="E455" t="s">
        <v>128</v>
      </c>
      <c r="F455" t="s">
        <v>130</v>
      </c>
      <c r="G455" t="s">
        <v>6</v>
      </c>
    </row>
    <row r="456" spans="1:23" x14ac:dyDescent="0.25">
      <c r="A456" t="s">
        <v>124</v>
      </c>
      <c r="B456" t="s">
        <v>5</v>
      </c>
      <c r="C456" t="s">
        <v>15</v>
      </c>
      <c r="D456" t="s">
        <v>16</v>
      </c>
      <c r="E456" t="s">
        <v>128</v>
      </c>
      <c r="F456" t="s">
        <v>130</v>
      </c>
      <c r="G456" t="s">
        <v>63</v>
      </c>
      <c r="L456" t="s">
        <v>64</v>
      </c>
      <c r="M456">
        <v>2015</v>
      </c>
      <c r="N456">
        <f t="shared" ref="N456:W458" si="102">M456</f>
        <v>2015</v>
      </c>
      <c r="O456">
        <f t="shared" si="102"/>
        <v>2015</v>
      </c>
      <c r="P456">
        <f t="shared" si="102"/>
        <v>2015</v>
      </c>
      <c r="Q456">
        <f t="shared" si="102"/>
        <v>2015</v>
      </c>
      <c r="R456">
        <f t="shared" si="102"/>
        <v>2015</v>
      </c>
      <c r="S456">
        <f t="shared" si="102"/>
        <v>2015</v>
      </c>
      <c r="T456">
        <f t="shared" si="102"/>
        <v>2015</v>
      </c>
      <c r="U456">
        <f t="shared" si="102"/>
        <v>2015</v>
      </c>
      <c r="V456">
        <f t="shared" si="102"/>
        <v>2015</v>
      </c>
      <c r="W456">
        <f t="shared" si="102"/>
        <v>2015</v>
      </c>
    </row>
    <row r="457" spans="1:23" x14ac:dyDescent="0.25">
      <c r="A457" t="s">
        <v>124</v>
      </c>
      <c r="B457" t="s">
        <v>5</v>
      </c>
      <c r="C457" t="s">
        <v>15</v>
      </c>
      <c r="D457" t="s">
        <v>16</v>
      </c>
      <c r="E457" t="s">
        <v>128</v>
      </c>
      <c r="F457" t="s">
        <v>130</v>
      </c>
      <c r="G457" t="s">
        <v>65</v>
      </c>
      <c r="L457" t="s">
        <v>64</v>
      </c>
      <c r="M457">
        <v>2101</v>
      </c>
      <c r="N457">
        <f t="shared" si="102"/>
        <v>2101</v>
      </c>
      <c r="O457">
        <f t="shared" si="102"/>
        <v>2101</v>
      </c>
      <c r="P457">
        <f t="shared" si="102"/>
        <v>2101</v>
      </c>
      <c r="Q457">
        <f t="shared" si="102"/>
        <v>2101</v>
      </c>
      <c r="R457">
        <f t="shared" si="102"/>
        <v>2101</v>
      </c>
      <c r="S457">
        <f t="shared" si="102"/>
        <v>2101</v>
      </c>
      <c r="T457">
        <f t="shared" si="102"/>
        <v>2101</v>
      </c>
      <c r="U457">
        <f t="shared" si="102"/>
        <v>2101</v>
      </c>
      <c r="V457">
        <f t="shared" si="102"/>
        <v>2101</v>
      </c>
      <c r="W457">
        <f t="shared" si="102"/>
        <v>2101</v>
      </c>
    </row>
    <row r="458" spans="1:23" x14ac:dyDescent="0.25">
      <c r="A458" t="s">
        <v>124</v>
      </c>
      <c r="B458" t="s">
        <v>5</v>
      </c>
      <c r="C458" t="s">
        <v>15</v>
      </c>
      <c r="D458" t="s">
        <v>16</v>
      </c>
      <c r="E458" t="s">
        <v>128</v>
      </c>
      <c r="F458" t="s">
        <v>130</v>
      </c>
      <c r="G458" t="s">
        <v>66</v>
      </c>
      <c r="L458" t="s">
        <v>67</v>
      </c>
      <c r="M458">
        <v>16</v>
      </c>
      <c r="N458">
        <f t="shared" si="102"/>
        <v>16</v>
      </c>
      <c r="O458">
        <f t="shared" si="102"/>
        <v>16</v>
      </c>
      <c r="P458">
        <f t="shared" si="102"/>
        <v>16</v>
      </c>
      <c r="Q458">
        <f t="shared" si="102"/>
        <v>16</v>
      </c>
      <c r="R458">
        <f t="shared" si="102"/>
        <v>16</v>
      </c>
      <c r="S458">
        <f t="shared" si="102"/>
        <v>16</v>
      </c>
      <c r="T458">
        <f t="shared" si="102"/>
        <v>16</v>
      </c>
      <c r="U458">
        <f t="shared" si="102"/>
        <v>16</v>
      </c>
      <c r="V458">
        <f t="shared" si="102"/>
        <v>16</v>
      </c>
      <c r="W458">
        <f t="shared" si="102"/>
        <v>16</v>
      </c>
    </row>
    <row r="459" spans="1:23" x14ac:dyDescent="0.25">
      <c r="A459" t="s">
        <v>124</v>
      </c>
      <c r="B459" t="s">
        <v>5</v>
      </c>
      <c r="C459" t="s">
        <v>15</v>
      </c>
      <c r="D459" t="s">
        <v>16</v>
      </c>
      <c r="E459" t="s">
        <v>128</v>
      </c>
      <c r="F459" t="s">
        <v>130</v>
      </c>
      <c r="G459" t="s">
        <v>68</v>
      </c>
      <c r="L459" t="s">
        <v>61</v>
      </c>
      <c r="M459">
        <v>0</v>
      </c>
    </row>
    <row r="460" spans="1:23" x14ac:dyDescent="0.25">
      <c r="A460" t="s">
        <v>124</v>
      </c>
      <c r="B460" t="s">
        <v>5</v>
      </c>
      <c r="C460" t="s">
        <v>15</v>
      </c>
      <c r="D460" t="s">
        <v>16</v>
      </c>
      <c r="E460" t="s">
        <v>128</v>
      </c>
      <c r="F460" t="s">
        <v>130</v>
      </c>
      <c r="G460" t="s">
        <v>69</v>
      </c>
      <c r="L460" t="s">
        <v>88</v>
      </c>
      <c r="M460">
        <v>1</v>
      </c>
      <c r="N460">
        <f t="shared" ref="N460:W461" si="103">M460</f>
        <v>1</v>
      </c>
      <c r="O460">
        <f t="shared" si="103"/>
        <v>1</v>
      </c>
      <c r="P460">
        <f t="shared" si="103"/>
        <v>1</v>
      </c>
      <c r="Q460">
        <f t="shared" si="103"/>
        <v>1</v>
      </c>
      <c r="R460">
        <f t="shared" si="103"/>
        <v>1</v>
      </c>
      <c r="S460">
        <f t="shared" si="103"/>
        <v>1</v>
      </c>
      <c r="T460">
        <f t="shared" si="103"/>
        <v>1</v>
      </c>
      <c r="U460">
        <f t="shared" si="103"/>
        <v>1</v>
      </c>
      <c r="V460">
        <f t="shared" si="103"/>
        <v>1</v>
      </c>
      <c r="W460">
        <f t="shared" si="103"/>
        <v>1</v>
      </c>
    </row>
    <row r="461" spans="1:23" x14ac:dyDescent="0.25">
      <c r="A461" t="s">
        <v>124</v>
      </c>
      <c r="B461" t="s">
        <v>5</v>
      </c>
      <c r="C461" t="s">
        <v>15</v>
      </c>
      <c r="D461" t="s">
        <v>16</v>
      </c>
      <c r="E461" t="s">
        <v>128</v>
      </c>
      <c r="F461" t="s">
        <v>130</v>
      </c>
      <c r="G461" t="s">
        <v>17</v>
      </c>
      <c r="J461" t="s">
        <v>24</v>
      </c>
      <c r="L461" t="s">
        <v>88</v>
      </c>
      <c r="M461">
        <v>1</v>
      </c>
      <c r="N461">
        <f t="shared" si="103"/>
        <v>1</v>
      </c>
      <c r="O461">
        <f t="shared" si="103"/>
        <v>1</v>
      </c>
      <c r="P461">
        <f t="shared" si="103"/>
        <v>1</v>
      </c>
      <c r="Q461">
        <f t="shared" si="103"/>
        <v>1</v>
      </c>
      <c r="R461">
        <f t="shared" si="103"/>
        <v>1</v>
      </c>
      <c r="S461">
        <f t="shared" si="103"/>
        <v>1</v>
      </c>
      <c r="T461">
        <f t="shared" si="103"/>
        <v>1</v>
      </c>
      <c r="U461">
        <f t="shared" si="103"/>
        <v>1</v>
      </c>
      <c r="V461">
        <f t="shared" si="103"/>
        <v>1</v>
      </c>
      <c r="W461">
        <f t="shared" si="10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2024-10-08T23:49:42Z</dcterms:created>
  <dcterms:modified xsi:type="dcterms:W3CDTF">2024-10-08T23:49:43Z</dcterms:modified>
</cp:coreProperties>
</file>