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D0689F63-A4C6-466F-B597-43811196FD83}" xr6:coauthVersionLast="47" xr6:coauthVersionMax="47" xr10:uidLastSave="{00000000-0000-0000-0000-000000000000}"/>
  <bookViews>
    <workbookView xWindow="-120" yWindow="-120" windowWidth="29040" windowHeight="15720" xr2:uid="{DDB05A0D-82E5-4EDD-BA6D-F4208D9D7368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3" i="1" l="1"/>
  <c r="W753" i="1" a="1"/>
  <c r="V753" i="1"/>
  <c r="V753" i="1" a="1"/>
  <c r="U753" i="1"/>
  <c r="U753" i="1" a="1"/>
  <c r="T753" i="1"/>
  <c r="T753" i="1" a="1"/>
  <c r="S753" i="1"/>
  <c r="S753" i="1" a="1"/>
  <c r="R753" i="1"/>
  <c r="R753" i="1" a="1"/>
  <c r="Q753" i="1"/>
  <c r="Q753" i="1" a="1"/>
  <c r="P753" i="1"/>
  <c r="P753" i="1" a="1"/>
  <c r="O753" i="1"/>
  <c r="O753" i="1" a="1"/>
  <c r="N753" i="1"/>
  <c r="N753" i="1" a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7" i="1"/>
  <c r="W747" i="1" a="1"/>
  <c r="V747" i="1"/>
  <c r="V747" i="1" a="1"/>
  <c r="U747" i="1"/>
  <c r="U747" i="1" a="1"/>
  <c r="T747" i="1"/>
  <c r="T747" i="1" a="1"/>
  <c r="S747" i="1"/>
  <c r="S747" i="1" a="1"/>
  <c r="R747" i="1"/>
  <c r="R747" i="1" a="1"/>
  <c r="Q747" i="1"/>
  <c r="Q747" i="1" a="1"/>
  <c r="P747" i="1"/>
  <c r="P747" i="1" a="1"/>
  <c r="O747" i="1"/>
  <c r="O747" i="1" a="1"/>
  <c r="N747" i="1"/>
  <c r="N747" i="1" a="1"/>
  <c r="M747" i="1"/>
  <c r="M747" i="1" a="1"/>
  <c r="L747" i="1"/>
  <c r="L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W741" i="1" a="1"/>
  <c r="V741" i="1"/>
  <c r="V741" i="1" a="1"/>
  <c r="U741" i="1"/>
  <c r="U741" i="1" a="1"/>
  <c r="T741" i="1"/>
  <c r="T741" i="1" a="1"/>
  <c r="S741" i="1"/>
  <c r="S741" i="1" a="1"/>
  <c r="R741" i="1"/>
  <c r="R741" i="1" a="1"/>
  <c r="Q741" i="1"/>
  <c r="Q741" i="1" a="1"/>
  <c r="P741" i="1"/>
  <c r="P741" i="1" a="1"/>
  <c r="O741" i="1"/>
  <c r="O741" i="1" a="1"/>
  <c r="N741" i="1"/>
  <c r="N741" i="1" a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W735" i="1" a="1"/>
  <c r="V735" i="1"/>
  <c r="V735" i="1" a="1"/>
  <c r="U735" i="1"/>
  <c r="U735" i="1" a="1"/>
  <c r="T735" i="1"/>
  <c r="T735" i="1" a="1"/>
  <c r="S735" i="1"/>
  <c r="S735" i="1" a="1"/>
  <c r="R735" i="1"/>
  <c r="R735" i="1" a="1"/>
  <c r="Q735" i="1"/>
  <c r="Q735" i="1" a="1"/>
  <c r="P735" i="1"/>
  <c r="P735" i="1" a="1"/>
  <c r="O735" i="1"/>
  <c r="O735" i="1" a="1"/>
  <c r="N735" i="1"/>
  <c r="N735" i="1" a="1"/>
  <c r="M735" i="1"/>
  <c r="M735" i="1" a="1"/>
  <c r="L735" i="1"/>
  <c r="L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7" i="1"/>
  <c r="L727" i="1" a="1"/>
  <c r="W726" i="1"/>
  <c r="W726" i="1" a="1"/>
  <c r="V726" i="1"/>
  <c r="V726" i="1" a="1"/>
  <c r="U726" i="1"/>
  <c r="U726" i="1" a="1"/>
  <c r="T726" i="1"/>
  <c r="T726" i="1" a="1"/>
  <c r="S726" i="1"/>
  <c r="S726" i="1" a="1"/>
  <c r="R726" i="1"/>
  <c r="R726" i="1" a="1"/>
  <c r="Q726" i="1"/>
  <c r="Q726" i="1" a="1"/>
  <c r="P726" i="1"/>
  <c r="P726" i="1" a="1"/>
  <c r="O726" i="1"/>
  <c r="O726" i="1" a="1"/>
  <c r="N726" i="1"/>
  <c r="N726" i="1" a="1"/>
  <c r="M726" i="1"/>
  <c r="M726" i="1" a="1"/>
  <c r="L726" i="1"/>
  <c r="L726" i="1" a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1" i="1"/>
  <c r="W721" i="1" a="1"/>
  <c r="V721" i="1"/>
  <c r="V721" i="1" a="1"/>
  <c r="U721" i="1"/>
  <c r="U721" i="1" a="1"/>
  <c r="T721" i="1"/>
  <c r="T721" i="1" a="1"/>
  <c r="S721" i="1"/>
  <c r="S721" i="1" a="1"/>
  <c r="R721" i="1"/>
  <c r="R721" i="1" a="1"/>
  <c r="Q721" i="1"/>
  <c r="Q721" i="1" a="1"/>
  <c r="P721" i="1"/>
  <c r="P721" i="1" a="1"/>
  <c r="O721" i="1"/>
  <c r="O721" i="1" a="1"/>
  <c r="N721" i="1"/>
  <c r="N721" i="1" a="1"/>
  <c r="M721" i="1"/>
  <c r="M721" i="1" a="1"/>
  <c r="L721" i="1"/>
  <c r="L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4" i="1"/>
  <c r="L714" i="1" a="1"/>
  <c r="W713" i="1"/>
  <c r="W713" i="1" a="1"/>
  <c r="V713" i="1"/>
  <c r="V713" i="1" a="1"/>
  <c r="U713" i="1"/>
  <c r="U713" i="1" a="1"/>
  <c r="T713" i="1"/>
  <c r="T713" i="1" a="1"/>
  <c r="S713" i="1"/>
  <c r="S713" i="1" a="1"/>
  <c r="R713" i="1"/>
  <c r="R713" i="1" a="1"/>
  <c r="Q713" i="1"/>
  <c r="Q713" i="1" a="1"/>
  <c r="P713" i="1"/>
  <c r="P713" i="1" a="1"/>
  <c r="O713" i="1"/>
  <c r="O713" i="1" a="1"/>
  <c r="N713" i="1"/>
  <c r="N713" i="1" a="1"/>
  <c r="M713" i="1"/>
  <c r="M713" i="1" a="1"/>
  <c r="L713" i="1"/>
  <c r="L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8" i="1"/>
  <c r="W708" i="1" a="1"/>
  <c r="V708" i="1"/>
  <c r="V708" i="1" a="1"/>
  <c r="U708" i="1"/>
  <c r="U708" i="1" a="1"/>
  <c r="T708" i="1"/>
  <c r="T708" i="1" a="1"/>
  <c r="S708" i="1"/>
  <c r="S708" i="1" a="1"/>
  <c r="R708" i="1"/>
  <c r="R708" i="1" a="1"/>
  <c r="Q708" i="1"/>
  <c r="Q708" i="1" a="1"/>
  <c r="P708" i="1"/>
  <c r="P708" i="1" a="1"/>
  <c r="O708" i="1"/>
  <c r="O708" i="1" a="1"/>
  <c r="N708" i="1"/>
  <c r="N708" i="1" a="1"/>
  <c r="M708" i="1"/>
  <c r="M708" i="1" a="1"/>
  <c r="L708" i="1"/>
  <c r="L708" i="1" a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W698" i="1"/>
  <c r="W698" i="1" a="1"/>
  <c r="V698" i="1"/>
  <c r="V698" i="1" a="1"/>
  <c r="U698" i="1"/>
  <c r="U698" i="1" a="1"/>
  <c r="T698" i="1"/>
  <c r="T698" i="1" a="1"/>
  <c r="S698" i="1"/>
  <c r="S698" i="1" a="1"/>
  <c r="R698" i="1"/>
  <c r="R698" i="1" a="1"/>
  <c r="Q698" i="1"/>
  <c r="Q698" i="1" a="1"/>
  <c r="P698" i="1"/>
  <c r="P698" i="1" a="1"/>
  <c r="O698" i="1"/>
  <c r="O698" i="1" a="1"/>
  <c r="N698" i="1"/>
  <c r="N698" i="1" a="1"/>
  <c r="M698" i="1"/>
  <c r="M698" i="1" a="1"/>
  <c r="L698" i="1"/>
  <c r="L698" i="1" a="1"/>
  <c r="M697" i="1"/>
  <c r="M697" i="1" a="1"/>
  <c r="L694" i="1"/>
  <c r="L694" i="1" a="1"/>
  <c r="W693" i="1"/>
  <c r="W693" i="1" a="1"/>
  <c r="V693" i="1"/>
  <c r="V693" i="1" a="1"/>
  <c r="U693" i="1"/>
  <c r="U693" i="1" a="1"/>
  <c r="T693" i="1"/>
  <c r="T693" i="1" a="1"/>
  <c r="S693" i="1"/>
  <c r="S693" i="1" a="1"/>
  <c r="R693" i="1"/>
  <c r="R693" i="1" a="1"/>
  <c r="Q693" i="1"/>
  <c r="Q693" i="1" a="1"/>
  <c r="P693" i="1"/>
  <c r="P693" i="1" a="1"/>
  <c r="O693" i="1"/>
  <c r="O693" i="1" a="1"/>
  <c r="N693" i="1"/>
  <c r="N693" i="1" a="1"/>
  <c r="M693" i="1"/>
  <c r="M693" i="1" a="1"/>
  <c r="L693" i="1"/>
  <c r="L693" i="1" a="1"/>
  <c r="W692" i="1"/>
  <c r="W692" i="1" a="1"/>
  <c r="V692" i="1"/>
  <c r="V692" i="1" a="1"/>
  <c r="U692" i="1"/>
  <c r="U692" i="1" a="1"/>
  <c r="T692" i="1"/>
  <c r="T692" i="1" a="1"/>
  <c r="S692" i="1"/>
  <c r="S692" i="1" a="1"/>
  <c r="R692" i="1"/>
  <c r="R692" i="1" a="1"/>
  <c r="Q692" i="1"/>
  <c r="Q692" i="1" a="1"/>
  <c r="P692" i="1"/>
  <c r="P692" i="1" a="1"/>
  <c r="O692" i="1"/>
  <c r="O692" i="1" a="1"/>
  <c r="N692" i="1"/>
  <c r="N692" i="1" a="1"/>
  <c r="M692" i="1"/>
  <c r="M692" i="1" a="1"/>
  <c r="L692" i="1"/>
  <c r="L692" i="1" a="1"/>
  <c r="W691" i="1"/>
  <c r="W691" i="1" a="1"/>
  <c r="V691" i="1"/>
  <c r="V691" i="1" a="1"/>
  <c r="U691" i="1"/>
  <c r="U691" i="1" a="1"/>
  <c r="T691" i="1"/>
  <c r="T691" i="1" a="1"/>
  <c r="S691" i="1"/>
  <c r="S691" i="1" a="1"/>
  <c r="R691" i="1"/>
  <c r="R691" i="1" a="1"/>
  <c r="Q691" i="1"/>
  <c r="Q691" i="1" a="1"/>
  <c r="P691" i="1"/>
  <c r="P691" i="1" a="1"/>
  <c r="O691" i="1"/>
  <c r="O691" i="1" a="1"/>
  <c r="N691" i="1"/>
  <c r="N691" i="1" a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3" i="1"/>
  <c r="W683" i="1" a="1"/>
  <c r="V683" i="1"/>
  <c r="V683" i="1" a="1"/>
  <c r="U683" i="1"/>
  <c r="U683" i="1" a="1"/>
  <c r="T683" i="1"/>
  <c r="T683" i="1" a="1"/>
  <c r="S683" i="1"/>
  <c r="S683" i="1" a="1"/>
  <c r="R683" i="1"/>
  <c r="R683" i="1" a="1"/>
  <c r="Q683" i="1"/>
  <c r="Q683" i="1" a="1"/>
  <c r="P683" i="1"/>
  <c r="P683" i="1" a="1"/>
  <c r="O683" i="1"/>
  <c r="O683" i="1" a="1"/>
  <c r="N683" i="1"/>
  <c r="N683" i="1" a="1"/>
  <c r="M683" i="1"/>
  <c r="M683" i="1" a="1"/>
  <c r="L683" i="1"/>
  <c r="L683" i="1" a="1"/>
  <c r="W682" i="1"/>
  <c r="W682" i="1" a="1"/>
  <c r="V682" i="1"/>
  <c r="V682" i="1" a="1"/>
  <c r="U682" i="1"/>
  <c r="U682" i="1" a="1"/>
  <c r="T682" i="1"/>
  <c r="T682" i="1" a="1"/>
  <c r="S682" i="1"/>
  <c r="S682" i="1" a="1"/>
  <c r="R682" i="1"/>
  <c r="R682" i="1" a="1"/>
  <c r="Q682" i="1"/>
  <c r="Q682" i="1" a="1"/>
  <c r="P682" i="1"/>
  <c r="P682" i="1" a="1"/>
  <c r="O682" i="1"/>
  <c r="O682" i="1" a="1"/>
  <c r="N682" i="1"/>
  <c r="N682" i="1" a="1"/>
  <c r="M682" i="1"/>
  <c r="M682" i="1" a="1"/>
  <c r="L682" i="1"/>
  <c r="L682" i="1" a="1"/>
  <c r="W681" i="1"/>
  <c r="W681" i="1" a="1"/>
  <c r="V681" i="1"/>
  <c r="V681" i="1" a="1"/>
  <c r="U681" i="1"/>
  <c r="U681" i="1" a="1"/>
  <c r="T681" i="1"/>
  <c r="T681" i="1" a="1"/>
  <c r="S681" i="1"/>
  <c r="S681" i="1" a="1"/>
  <c r="R681" i="1"/>
  <c r="R681" i="1" a="1"/>
  <c r="Q681" i="1"/>
  <c r="Q681" i="1" a="1"/>
  <c r="P681" i="1"/>
  <c r="P681" i="1" a="1"/>
  <c r="O681" i="1"/>
  <c r="O681" i="1" a="1"/>
  <c r="N681" i="1"/>
  <c r="N681" i="1" a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W664" i="1"/>
  <c r="W664" i="1" a="1"/>
  <c r="V664" i="1"/>
  <c r="V664" i="1" a="1"/>
  <c r="U664" i="1"/>
  <c r="U664" i="1" a="1"/>
  <c r="T664" i="1"/>
  <c r="T664" i="1" a="1"/>
  <c r="S664" i="1"/>
  <c r="S664" i="1" a="1"/>
  <c r="R664" i="1"/>
  <c r="R664" i="1" a="1"/>
  <c r="Q664" i="1"/>
  <c r="Q664" i="1" a="1"/>
  <c r="P664" i="1"/>
  <c r="P664" i="1" a="1"/>
  <c r="O664" i="1"/>
  <c r="O664" i="1" a="1"/>
  <c r="N664" i="1"/>
  <c r="N664" i="1" a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W653" i="1" a="1"/>
  <c r="V653" i="1"/>
  <c r="V653" i="1" a="1"/>
  <c r="U653" i="1"/>
  <c r="U653" i="1" a="1"/>
  <c r="T653" i="1"/>
  <c r="T653" i="1" a="1"/>
  <c r="S653" i="1"/>
  <c r="S653" i="1" a="1"/>
  <c r="R653" i="1"/>
  <c r="R653" i="1" a="1"/>
  <c r="Q653" i="1"/>
  <c r="Q653" i="1" a="1"/>
  <c r="P653" i="1"/>
  <c r="P653" i="1" a="1"/>
  <c r="O653" i="1"/>
  <c r="O653" i="1" a="1"/>
  <c r="N653" i="1"/>
  <c r="N653" i="1" a="1"/>
  <c r="M653" i="1"/>
  <c r="M653" i="1" a="1"/>
  <c r="L653" i="1"/>
  <c r="L653" i="1" a="1"/>
  <c r="W652" i="1"/>
  <c r="W652" i="1" a="1"/>
  <c r="V652" i="1"/>
  <c r="V652" i="1" a="1"/>
  <c r="U652" i="1"/>
  <c r="U652" i="1" a="1"/>
  <c r="T652" i="1"/>
  <c r="T652" i="1" a="1"/>
  <c r="S652" i="1"/>
  <c r="S652" i="1" a="1"/>
  <c r="R652" i="1"/>
  <c r="R652" i="1" a="1"/>
  <c r="Q652" i="1"/>
  <c r="Q652" i="1" a="1"/>
  <c r="P652" i="1"/>
  <c r="P652" i="1" a="1"/>
  <c r="O652" i="1"/>
  <c r="O652" i="1" a="1"/>
  <c r="N652" i="1"/>
  <c r="N652" i="1" a="1"/>
  <c r="M652" i="1"/>
  <c r="M652" i="1" a="1"/>
  <c r="L652" i="1"/>
  <c r="L652" i="1" a="1"/>
  <c r="W651" i="1"/>
  <c r="W651" i="1" a="1"/>
  <c r="V651" i="1"/>
  <c r="V651" i="1" a="1"/>
  <c r="U651" i="1"/>
  <c r="U651" i="1" a="1"/>
  <c r="T651" i="1"/>
  <c r="T651" i="1" a="1"/>
  <c r="S651" i="1"/>
  <c r="S651" i="1" a="1"/>
  <c r="R651" i="1"/>
  <c r="R651" i="1" a="1"/>
  <c r="Q651" i="1"/>
  <c r="Q651" i="1" a="1"/>
  <c r="P651" i="1"/>
  <c r="P651" i="1" a="1"/>
  <c r="O651" i="1"/>
  <c r="O651" i="1" a="1"/>
  <c r="N651" i="1"/>
  <c r="N651" i="1" a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W637" i="1" a="1"/>
  <c r="V637" i="1"/>
  <c r="V637" i="1" a="1"/>
  <c r="U637" i="1"/>
  <c r="U637" i="1" a="1"/>
  <c r="T637" i="1"/>
  <c r="T637" i="1" a="1"/>
  <c r="S637" i="1"/>
  <c r="S637" i="1" a="1"/>
  <c r="R637" i="1"/>
  <c r="R637" i="1" a="1"/>
  <c r="Q637" i="1"/>
  <c r="Q637" i="1" a="1"/>
  <c r="P637" i="1"/>
  <c r="P637" i="1" a="1"/>
  <c r="O637" i="1"/>
  <c r="O637" i="1" a="1"/>
  <c r="N637" i="1"/>
  <c r="N637" i="1" a="1"/>
  <c r="M637" i="1"/>
  <c r="M637" i="1" a="1"/>
  <c r="L637" i="1"/>
  <c r="L637" i="1" a="1"/>
  <c r="W636" i="1"/>
  <c r="W636" i="1" a="1"/>
  <c r="V636" i="1"/>
  <c r="V636" i="1" a="1"/>
  <c r="U636" i="1"/>
  <c r="U636" i="1" a="1"/>
  <c r="T636" i="1"/>
  <c r="T636" i="1" a="1"/>
  <c r="S636" i="1"/>
  <c r="S636" i="1" a="1"/>
  <c r="R636" i="1"/>
  <c r="R636" i="1" a="1"/>
  <c r="Q636" i="1"/>
  <c r="Q636" i="1" a="1"/>
  <c r="P636" i="1"/>
  <c r="P636" i="1" a="1"/>
  <c r="O636" i="1"/>
  <c r="O636" i="1" a="1"/>
  <c r="N636" i="1"/>
  <c r="N636" i="1" a="1"/>
  <c r="M636" i="1"/>
  <c r="M636" i="1" a="1"/>
  <c r="L636" i="1"/>
  <c r="L636" i="1" a="1"/>
  <c r="W635" i="1"/>
  <c r="W635" i="1" a="1"/>
  <c r="V635" i="1"/>
  <c r="V635" i="1" a="1"/>
  <c r="U635" i="1"/>
  <c r="U635" i="1" a="1"/>
  <c r="T635" i="1"/>
  <c r="T635" i="1" a="1"/>
  <c r="S635" i="1"/>
  <c r="S635" i="1" a="1"/>
  <c r="R635" i="1"/>
  <c r="R635" i="1" a="1"/>
  <c r="Q635" i="1"/>
  <c r="Q635" i="1" a="1"/>
  <c r="P635" i="1"/>
  <c r="P635" i="1" a="1"/>
  <c r="O635" i="1"/>
  <c r="O635" i="1" a="1"/>
  <c r="N635" i="1"/>
  <c r="N635" i="1" a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3" i="1"/>
  <c r="L623" i="1" a="1"/>
  <c r="W622" i="1"/>
  <c r="W622" i="1" a="1"/>
  <c r="V622" i="1"/>
  <c r="V622" i="1" a="1"/>
  <c r="U622" i="1"/>
  <c r="U622" i="1" a="1"/>
  <c r="T622" i="1"/>
  <c r="T622" i="1" a="1"/>
  <c r="S622" i="1"/>
  <c r="S622" i="1" a="1"/>
  <c r="R622" i="1"/>
  <c r="R622" i="1" a="1"/>
  <c r="Q622" i="1"/>
  <c r="Q622" i="1" a="1"/>
  <c r="P622" i="1"/>
  <c r="P622" i="1" a="1"/>
  <c r="O622" i="1"/>
  <c r="O622" i="1" a="1"/>
  <c r="N622" i="1"/>
  <c r="N622" i="1" a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5" i="1"/>
  <c r="W615" i="1" a="1"/>
  <c r="V615" i="1"/>
  <c r="V615" i="1" a="1"/>
  <c r="U615" i="1"/>
  <c r="U615" i="1" a="1"/>
  <c r="T615" i="1"/>
  <c r="T615" i="1" a="1"/>
  <c r="S615" i="1"/>
  <c r="S615" i="1" a="1"/>
  <c r="R615" i="1"/>
  <c r="R615" i="1" a="1"/>
  <c r="Q615" i="1"/>
  <c r="Q615" i="1" a="1"/>
  <c r="P615" i="1"/>
  <c r="P615" i="1" a="1"/>
  <c r="O615" i="1"/>
  <c r="O615" i="1" a="1"/>
  <c r="N615" i="1"/>
  <c r="N615" i="1" a="1"/>
  <c r="M615" i="1"/>
  <c r="M615" i="1" a="1"/>
  <c r="L615" i="1"/>
  <c r="L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W608" i="1" a="1"/>
  <c r="V608" i="1"/>
  <c r="V608" i="1" a="1"/>
  <c r="U608" i="1"/>
  <c r="U608" i="1" a="1"/>
  <c r="T608" i="1"/>
  <c r="T608" i="1" a="1"/>
  <c r="S608" i="1"/>
  <c r="S608" i="1" a="1"/>
  <c r="R608" i="1"/>
  <c r="R608" i="1" a="1"/>
  <c r="Q608" i="1"/>
  <c r="Q608" i="1" a="1"/>
  <c r="P608" i="1"/>
  <c r="P608" i="1" a="1"/>
  <c r="O608" i="1"/>
  <c r="O608" i="1" a="1"/>
  <c r="N608" i="1"/>
  <c r="N608" i="1" a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W601" i="1" a="1"/>
  <c r="V601" i="1"/>
  <c r="V601" i="1" a="1"/>
  <c r="U601" i="1"/>
  <c r="U601" i="1" a="1"/>
  <c r="T601" i="1"/>
  <c r="T601" i="1" a="1"/>
  <c r="S601" i="1"/>
  <c r="S601" i="1" a="1"/>
  <c r="R601" i="1"/>
  <c r="R601" i="1" a="1"/>
  <c r="Q601" i="1"/>
  <c r="Q601" i="1" a="1"/>
  <c r="P601" i="1"/>
  <c r="P601" i="1" a="1"/>
  <c r="O601" i="1"/>
  <c r="O601" i="1" a="1"/>
  <c r="N601" i="1"/>
  <c r="N601" i="1" a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1" i="1"/>
  <c r="L591" i="1" a="1"/>
  <c r="W590" i="1"/>
  <c r="W590" i="1" a="1"/>
  <c r="V590" i="1"/>
  <c r="V590" i="1" a="1"/>
  <c r="U590" i="1"/>
  <c r="U590" i="1" a="1"/>
  <c r="T590" i="1"/>
  <c r="T590" i="1" a="1"/>
  <c r="S590" i="1"/>
  <c r="S590" i="1" a="1"/>
  <c r="R590" i="1"/>
  <c r="R590" i="1" a="1"/>
  <c r="Q590" i="1"/>
  <c r="Q590" i="1" a="1"/>
  <c r="P590" i="1"/>
  <c r="P590" i="1" a="1"/>
  <c r="O590" i="1"/>
  <c r="O590" i="1" a="1"/>
  <c r="N590" i="1"/>
  <c r="N590" i="1" a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W583" i="1" a="1"/>
  <c r="V583" i="1"/>
  <c r="V583" i="1" a="1"/>
  <c r="U583" i="1"/>
  <c r="U583" i="1" a="1"/>
  <c r="T583" i="1"/>
  <c r="T583" i="1" a="1"/>
  <c r="S583" i="1"/>
  <c r="S583" i="1" a="1"/>
  <c r="R583" i="1"/>
  <c r="R583" i="1" a="1"/>
  <c r="Q583" i="1"/>
  <c r="Q583" i="1" a="1"/>
  <c r="P583" i="1"/>
  <c r="P583" i="1" a="1"/>
  <c r="O583" i="1"/>
  <c r="O583" i="1" a="1"/>
  <c r="N583" i="1"/>
  <c r="N583" i="1" a="1"/>
  <c r="M583" i="1"/>
  <c r="M583" i="1" a="1"/>
  <c r="L583" i="1"/>
  <c r="L583" i="1" a="1"/>
  <c r="W582" i="1"/>
  <c r="W582" i="1" a="1"/>
  <c r="V582" i="1"/>
  <c r="V582" i="1" a="1"/>
  <c r="U582" i="1"/>
  <c r="U582" i="1" a="1"/>
  <c r="T582" i="1"/>
  <c r="T582" i="1" a="1"/>
  <c r="S582" i="1"/>
  <c r="S582" i="1" a="1"/>
  <c r="R582" i="1"/>
  <c r="R582" i="1" a="1"/>
  <c r="Q582" i="1"/>
  <c r="Q582" i="1" a="1"/>
  <c r="P582" i="1"/>
  <c r="P582" i="1" a="1"/>
  <c r="O582" i="1"/>
  <c r="O582" i="1" a="1"/>
  <c r="N582" i="1"/>
  <c r="N582" i="1" a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5" i="1"/>
  <c r="W575" i="1" a="1"/>
  <c r="V575" i="1"/>
  <c r="V575" i="1" a="1"/>
  <c r="U575" i="1"/>
  <c r="U575" i="1" a="1"/>
  <c r="T575" i="1"/>
  <c r="T575" i="1" a="1"/>
  <c r="S575" i="1"/>
  <c r="S575" i="1" a="1"/>
  <c r="R575" i="1"/>
  <c r="R575" i="1" a="1"/>
  <c r="Q575" i="1"/>
  <c r="Q575" i="1" a="1"/>
  <c r="P575" i="1"/>
  <c r="P575" i="1" a="1"/>
  <c r="O575" i="1"/>
  <c r="O575" i="1" a="1"/>
  <c r="N575" i="1"/>
  <c r="N575" i="1" a="1"/>
  <c r="M575" i="1"/>
  <c r="M575" i="1" a="1"/>
  <c r="L575" i="1"/>
  <c r="L575" i="1" a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L566" i="1"/>
  <c r="L566" i="1" a="1"/>
  <c r="W565" i="1"/>
  <c r="W565" i="1" a="1"/>
  <c r="V565" i="1"/>
  <c r="V565" i="1" a="1"/>
  <c r="U565" i="1"/>
  <c r="U565" i="1" a="1"/>
  <c r="T565" i="1"/>
  <c r="T565" i="1" a="1"/>
  <c r="S565" i="1"/>
  <c r="S565" i="1" a="1"/>
  <c r="R565" i="1"/>
  <c r="R565" i="1" a="1"/>
  <c r="Q565" i="1"/>
  <c r="Q565" i="1" a="1"/>
  <c r="P565" i="1"/>
  <c r="P565" i="1" a="1"/>
  <c r="O565" i="1"/>
  <c r="O565" i="1" a="1"/>
  <c r="N565" i="1"/>
  <c r="N565" i="1" a="1"/>
  <c r="M565" i="1"/>
  <c r="M565" i="1" a="1"/>
  <c r="L565" i="1"/>
  <c r="L565" i="1" a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6" i="1"/>
  <c r="L556" i="1" a="1"/>
  <c r="W555" i="1"/>
  <c r="W555" i="1" a="1"/>
  <c r="V555" i="1"/>
  <c r="V555" i="1" a="1"/>
  <c r="U555" i="1"/>
  <c r="U555" i="1" a="1"/>
  <c r="T555" i="1"/>
  <c r="T555" i="1" a="1"/>
  <c r="S555" i="1"/>
  <c r="S555" i="1" a="1"/>
  <c r="R555" i="1"/>
  <c r="R555" i="1" a="1"/>
  <c r="Q555" i="1"/>
  <c r="Q555" i="1" a="1"/>
  <c r="P555" i="1"/>
  <c r="P555" i="1" a="1"/>
  <c r="O555" i="1"/>
  <c r="O555" i="1" a="1"/>
  <c r="N555" i="1"/>
  <c r="N555" i="1" a="1"/>
  <c r="M555" i="1"/>
  <c r="M555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L552" i="1"/>
  <c r="L552" i="1" a="1"/>
  <c r="W551" i="1"/>
  <c r="W551" i="1" a="1"/>
  <c r="V551" i="1"/>
  <c r="V551" i="1" a="1"/>
  <c r="U551" i="1"/>
  <c r="U551" i="1" a="1"/>
  <c r="T551" i="1"/>
  <c r="T551" i="1" a="1"/>
  <c r="S551" i="1"/>
  <c r="S551" i="1" a="1"/>
  <c r="R551" i="1"/>
  <c r="R551" i="1" a="1"/>
  <c r="Q551" i="1"/>
  <c r="Q551" i="1" a="1"/>
  <c r="P551" i="1"/>
  <c r="P551" i="1" a="1"/>
  <c r="O551" i="1"/>
  <c r="O551" i="1" a="1"/>
  <c r="N551" i="1"/>
  <c r="N551" i="1" a="1"/>
  <c r="M551" i="1"/>
  <c r="M551" i="1" a="1"/>
  <c r="L551" i="1"/>
  <c r="L551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3" i="1"/>
  <c r="W543" i="1" a="1"/>
  <c r="V543" i="1"/>
  <c r="V543" i="1" a="1"/>
  <c r="U543" i="1"/>
  <c r="U543" i="1" a="1"/>
  <c r="T543" i="1"/>
  <c r="T543" i="1" a="1"/>
  <c r="S543" i="1"/>
  <c r="S543" i="1" a="1"/>
  <c r="R543" i="1"/>
  <c r="R543" i="1" a="1"/>
  <c r="Q543" i="1"/>
  <c r="Q543" i="1" a="1"/>
  <c r="P543" i="1"/>
  <c r="P543" i="1" a="1"/>
  <c r="O543" i="1"/>
  <c r="O543" i="1" a="1"/>
  <c r="N543" i="1"/>
  <c r="N543" i="1" a="1"/>
  <c r="M543" i="1"/>
  <c r="M543" i="1" a="1"/>
  <c r="L543" i="1"/>
  <c r="L543" i="1" a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L534" i="1"/>
  <c r="L534" i="1" a="1"/>
  <c r="W533" i="1"/>
  <c r="W533" i="1" a="1"/>
  <c r="V533" i="1"/>
  <c r="V533" i="1" a="1"/>
  <c r="U533" i="1"/>
  <c r="U533" i="1" a="1"/>
  <c r="T533" i="1"/>
  <c r="T533" i="1" a="1"/>
  <c r="S533" i="1"/>
  <c r="S533" i="1" a="1"/>
  <c r="R533" i="1"/>
  <c r="R533" i="1" a="1"/>
  <c r="Q533" i="1"/>
  <c r="Q533" i="1" a="1"/>
  <c r="P533" i="1"/>
  <c r="P533" i="1" a="1"/>
  <c r="O533" i="1"/>
  <c r="O533" i="1" a="1"/>
  <c r="N533" i="1"/>
  <c r="N533" i="1" a="1"/>
  <c r="M533" i="1"/>
  <c r="M533" i="1" a="1"/>
  <c r="L533" i="1"/>
  <c r="L533" i="1" a="1"/>
  <c r="W532" i="1"/>
  <c r="W532" i="1" a="1"/>
  <c r="V532" i="1"/>
  <c r="V532" i="1" a="1"/>
  <c r="U532" i="1"/>
  <c r="U532" i="1" a="1"/>
  <c r="T532" i="1"/>
  <c r="T532" i="1" a="1"/>
  <c r="S532" i="1"/>
  <c r="S532" i="1" a="1"/>
  <c r="R532" i="1"/>
  <c r="R532" i="1" a="1"/>
  <c r="Q532" i="1"/>
  <c r="Q532" i="1" a="1"/>
  <c r="P532" i="1"/>
  <c r="P532" i="1" a="1"/>
  <c r="O532" i="1"/>
  <c r="O532" i="1" a="1"/>
  <c r="N532" i="1"/>
  <c r="N532" i="1" a="1"/>
  <c r="M532" i="1"/>
  <c r="M532" i="1" a="1"/>
  <c r="L532" i="1"/>
  <c r="L532" i="1" a="1"/>
  <c r="W531" i="1"/>
  <c r="W531" i="1" a="1"/>
  <c r="V531" i="1"/>
  <c r="V531" i="1" a="1"/>
  <c r="U531" i="1"/>
  <c r="U531" i="1" a="1"/>
  <c r="T531" i="1"/>
  <c r="T531" i="1" a="1"/>
  <c r="S531" i="1"/>
  <c r="S531" i="1" a="1"/>
  <c r="R531" i="1"/>
  <c r="R531" i="1" a="1"/>
  <c r="Q531" i="1"/>
  <c r="Q531" i="1" a="1"/>
  <c r="P531" i="1"/>
  <c r="P531" i="1" a="1"/>
  <c r="O531" i="1"/>
  <c r="O531" i="1" a="1"/>
  <c r="N531" i="1"/>
  <c r="N531" i="1" a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5" i="1"/>
  <c r="L515" i="1" a="1"/>
  <c r="W514" i="1"/>
  <c r="W514" i="1" a="1"/>
  <c r="V514" i="1"/>
  <c r="V514" i="1" a="1"/>
  <c r="U514" i="1"/>
  <c r="U514" i="1" a="1"/>
  <c r="T514" i="1"/>
  <c r="T514" i="1" a="1"/>
  <c r="S514" i="1"/>
  <c r="S514" i="1" a="1"/>
  <c r="R514" i="1"/>
  <c r="R514" i="1" a="1"/>
  <c r="Q514" i="1"/>
  <c r="Q514" i="1" a="1"/>
  <c r="P514" i="1"/>
  <c r="P514" i="1" a="1"/>
  <c r="O514" i="1"/>
  <c r="O514" i="1" a="1"/>
  <c r="N514" i="1"/>
  <c r="N514" i="1" a="1"/>
  <c r="M514" i="1"/>
  <c r="M514" i="1" a="1"/>
  <c r="L514" i="1"/>
  <c r="L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5" i="1"/>
  <c r="L505" i="1" a="1"/>
  <c r="W504" i="1"/>
  <c r="W504" i="1" a="1"/>
  <c r="V504" i="1"/>
  <c r="V504" i="1" a="1"/>
  <c r="U504" i="1"/>
  <c r="U504" i="1" a="1"/>
  <c r="T504" i="1"/>
  <c r="T504" i="1" a="1"/>
  <c r="S504" i="1"/>
  <c r="S504" i="1" a="1"/>
  <c r="R504" i="1"/>
  <c r="R504" i="1" a="1"/>
  <c r="Q504" i="1"/>
  <c r="Q504" i="1" a="1"/>
  <c r="P504" i="1"/>
  <c r="P504" i="1" a="1"/>
  <c r="O504" i="1"/>
  <c r="O504" i="1" a="1"/>
  <c r="N504" i="1"/>
  <c r="N504" i="1" a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6" i="1"/>
  <c r="W496" i="1" a="1"/>
  <c r="V496" i="1"/>
  <c r="V496" i="1" a="1"/>
  <c r="U496" i="1"/>
  <c r="U496" i="1" a="1"/>
  <c r="T496" i="1"/>
  <c r="T496" i="1" a="1"/>
  <c r="S496" i="1"/>
  <c r="S496" i="1" a="1"/>
  <c r="R496" i="1"/>
  <c r="R496" i="1" a="1"/>
  <c r="Q496" i="1"/>
  <c r="Q496" i="1" a="1"/>
  <c r="P496" i="1"/>
  <c r="P496" i="1" a="1"/>
  <c r="O496" i="1"/>
  <c r="O496" i="1" a="1"/>
  <c r="N496" i="1"/>
  <c r="N496" i="1" a="1"/>
  <c r="M496" i="1"/>
  <c r="M496" i="1" a="1"/>
  <c r="L496" i="1"/>
  <c r="L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6" i="1"/>
  <c r="W476" i="1" a="1"/>
  <c r="V476" i="1"/>
  <c r="V476" i="1" a="1"/>
  <c r="U476" i="1"/>
  <c r="U476" i="1" a="1"/>
  <c r="T476" i="1"/>
  <c r="T476" i="1" a="1"/>
  <c r="S476" i="1"/>
  <c r="S476" i="1" a="1"/>
  <c r="R476" i="1"/>
  <c r="R476" i="1" a="1"/>
  <c r="Q476" i="1"/>
  <c r="Q476" i="1" a="1"/>
  <c r="P476" i="1"/>
  <c r="P476" i="1" a="1"/>
  <c r="O476" i="1"/>
  <c r="O476" i="1" a="1"/>
  <c r="N476" i="1"/>
  <c r="N476" i="1" a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W468" i="1" a="1"/>
  <c r="V468" i="1"/>
  <c r="V468" i="1" a="1"/>
  <c r="U468" i="1"/>
  <c r="U468" i="1" a="1"/>
  <c r="T468" i="1"/>
  <c r="T468" i="1" a="1"/>
  <c r="S468" i="1"/>
  <c r="S468" i="1" a="1"/>
  <c r="R468" i="1"/>
  <c r="R468" i="1" a="1"/>
  <c r="Q468" i="1"/>
  <c r="Q468" i="1" a="1"/>
  <c r="P468" i="1"/>
  <c r="P468" i="1" a="1"/>
  <c r="O468" i="1"/>
  <c r="O468" i="1" a="1"/>
  <c r="N468" i="1"/>
  <c r="N468" i="1" a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L457" i="1"/>
  <c r="L457" i="1" a="1"/>
  <c r="W456" i="1"/>
  <c r="W456" i="1" a="1"/>
  <c r="V456" i="1"/>
  <c r="V456" i="1" a="1"/>
  <c r="U456" i="1"/>
  <c r="U456" i="1" a="1"/>
  <c r="T456" i="1"/>
  <c r="T456" i="1" a="1"/>
  <c r="S456" i="1"/>
  <c r="S456" i="1" a="1"/>
  <c r="R456" i="1"/>
  <c r="R456" i="1" a="1"/>
  <c r="Q456" i="1"/>
  <c r="Q456" i="1" a="1"/>
  <c r="P456" i="1"/>
  <c r="P456" i="1" a="1"/>
  <c r="O456" i="1"/>
  <c r="O456" i="1" a="1"/>
  <c r="N456" i="1"/>
  <c r="N456" i="1" a="1"/>
  <c r="M456" i="1"/>
  <c r="M456" i="1" a="1"/>
  <c r="L456" i="1"/>
  <c r="L456" i="1" a="1"/>
  <c r="W455" i="1"/>
  <c r="W455" i="1" a="1"/>
  <c r="V455" i="1"/>
  <c r="V455" i="1" a="1"/>
  <c r="U455" i="1"/>
  <c r="U455" i="1" a="1"/>
  <c r="T455" i="1"/>
  <c r="T455" i="1" a="1"/>
  <c r="S455" i="1"/>
  <c r="S455" i="1" a="1"/>
  <c r="R455" i="1"/>
  <c r="R455" i="1" a="1"/>
  <c r="Q455" i="1"/>
  <c r="Q455" i="1" a="1"/>
  <c r="P455" i="1"/>
  <c r="P455" i="1" a="1"/>
  <c r="O455" i="1"/>
  <c r="O455" i="1" a="1"/>
  <c r="N455" i="1"/>
  <c r="N455" i="1" a="1"/>
  <c r="M455" i="1"/>
  <c r="M455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L452" i="1"/>
  <c r="L452" i="1" a="1"/>
  <c r="W451" i="1"/>
  <c r="W451" i="1" a="1"/>
  <c r="V451" i="1"/>
  <c r="V451" i="1" a="1"/>
  <c r="U451" i="1"/>
  <c r="U451" i="1" a="1"/>
  <c r="T451" i="1"/>
  <c r="T451" i="1" a="1"/>
  <c r="S451" i="1"/>
  <c r="S451" i="1" a="1"/>
  <c r="R451" i="1"/>
  <c r="R451" i="1" a="1"/>
  <c r="Q451" i="1"/>
  <c r="Q451" i="1" a="1"/>
  <c r="P451" i="1"/>
  <c r="P451" i="1" a="1"/>
  <c r="O451" i="1"/>
  <c r="O451" i="1" a="1"/>
  <c r="N451" i="1"/>
  <c r="N451" i="1" a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W444" i="1" a="1"/>
  <c r="V444" i="1"/>
  <c r="V444" i="1" a="1"/>
  <c r="U444" i="1"/>
  <c r="U444" i="1" a="1"/>
  <c r="T444" i="1"/>
  <c r="T444" i="1" a="1"/>
  <c r="S444" i="1"/>
  <c r="S444" i="1" a="1"/>
  <c r="R444" i="1"/>
  <c r="R444" i="1" a="1"/>
  <c r="Q444" i="1"/>
  <c r="Q444" i="1" a="1"/>
  <c r="P444" i="1"/>
  <c r="P444" i="1" a="1"/>
  <c r="O444" i="1"/>
  <c r="O444" i="1" a="1"/>
  <c r="N444" i="1"/>
  <c r="N444" i="1" a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L434" i="1" a="1"/>
  <c r="W433" i="1"/>
  <c r="W433" i="1" a="1"/>
  <c r="V433" i="1"/>
  <c r="V433" i="1" a="1"/>
  <c r="U433" i="1"/>
  <c r="U433" i="1" a="1"/>
  <c r="T433" i="1"/>
  <c r="T433" i="1" a="1"/>
  <c r="S433" i="1"/>
  <c r="S433" i="1" a="1"/>
  <c r="R433" i="1"/>
  <c r="R433" i="1" a="1"/>
  <c r="Q433" i="1"/>
  <c r="Q433" i="1" a="1"/>
  <c r="P433" i="1"/>
  <c r="P433" i="1" a="1"/>
  <c r="O433" i="1"/>
  <c r="O433" i="1" a="1"/>
  <c r="N433" i="1"/>
  <c r="N433" i="1" a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W426" i="1" a="1"/>
  <c r="V426" i="1"/>
  <c r="V426" i="1" a="1"/>
  <c r="U426" i="1"/>
  <c r="U426" i="1" a="1"/>
  <c r="T426" i="1"/>
  <c r="T426" i="1" a="1"/>
  <c r="S426" i="1"/>
  <c r="S426" i="1" a="1"/>
  <c r="R426" i="1"/>
  <c r="R426" i="1" a="1"/>
  <c r="Q426" i="1"/>
  <c r="Q426" i="1" a="1"/>
  <c r="P426" i="1"/>
  <c r="P426" i="1" a="1"/>
  <c r="O426" i="1"/>
  <c r="O426" i="1" a="1"/>
  <c r="N426" i="1"/>
  <c r="N426" i="1" a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/>
  <c r="R418" i="1" a="1"/>
  <c r="Q418" i="1"/>
  <c r="Q418" i="1" a="1"/>
  <c r="P418" i="1"/>
  <c r="P418" i="1" a="1"/>
  <c r="O418" i="1"/>
  <c r="O418" i="1" a="1"/>
  <c r="N418" i="1"/>
  <c r="N418" i="1" a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0" i="1"/>
  <c r="W410" i="1" a="1"/>
  <c r="V410" i="1"/>
  <c r="V410" i="1" a="1"/>
  <c r="U410" i="1"/>
  <c r="U410" i="1" a="1"/>
  <c r="T410" i="1"/>
  <c r="T410" i="1" a="1"/>
  <c r="S410" i="1"/>
  <c r="S410" i="1" a="1"/>
  <c r="R410" i="1"/>
  <c r="R410" i="1" a="1"/>
  <c r="Q410" i="1"/>
  <c r="Q410" i="1" a="1"/>
  <c r="P410" i="1"/>
  <c r="P410" i="1" a="1"/>
  <c r="O410" i="1"/>
  <c r="O410" i="1" a="1"/>
  <c r="N410" i="1"/>
  <c r="N410" i="1" a="1"/>
  <c r="M410" i="1"/>
  <c r="M410" i="1" a="1"/>
  <c r="L410" i="1"/>
  <c r="L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399" i="1"/>
  <c r="L399" i="1" a="1"/>
  <c r="W398" i="1"/>
  <c r="W398" i="1" a="1"/>
  <c r="V398" i="1"/>
  <c r="V398" i="1" a="1"/>
  <c r="U398" i="1"/>
  <c r="U398" i="1" a="1"/>
  <c r="T398" i="1"/>
  <c r="T398" i="1" a="1"/>
  <c r="S398" i="1"/>
  <c r="S398" i="1" a="1"/>
  <c r="R398" i="1"/>
  <c r="R398" i="1" a="1"/>
  <c r="Q398" i="1"/>
  <c r="Q398" i="1" a="1"/>
  <c r="P398" i="1"/>
  <c r="P398" i="1" a="1"/>
  <c r="O398" i="1"/>
  <c r="O398" i="1" a="1"/>
  <c r="N398" i="1"/>
  <c r="N398" i="1" a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W374" i="1" a="1"/>
  <c r="V374" i="1"/>
  <c r="V374" i="1" a="1"/>
  <c r="U374" i="1"/>
  <c r="U374" i="1" a="1"/>
  <c r="T374" i="1"/>
  <c r="T374" i="1" a="1"/>
  <c r="S374" i="1"/>
  <c r="S374" i="1" a="1"/>
  <c r="R374" i="1"/>
  <c r="R374" i="1" a="1"/>
  <c r="Q374" i="1"/>
  <c r="Q374" i="1" a="1"/>
  <c r="P374" i="1"/>
  <c r="P374" i="1" a="1"/>
  <c r="O374" i="1"/>
  <c r="O374" i="1" a="1"/>
  <c r="N374" i="1"/>
  <c r="N374" i="1" a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6" i="1"/>
  <c r="W366" i="1" a="1"/>
  <c r="V366" i="1"/>
  <c r="V366" i="1" a="1"/>
  <c r="U366" i="1"/>
  <c r="U366" i="1" a="1"/>
  <c r="T366" i="1"/>
  <c r="T366" i="1" a="1"/>
  <c r="S366" i="1"/>
  <c r="S366" i="1" a="1"/>
  <c r="R366" i="1"/>
  <c r="R366" i="1" a="1"/>
  <c r="Q366" i="1"/>
  <c r="Q366" i="1" a="1"/>
  <c r="P366" i="1"/>
  <c r="P366" i="1" a="1"/>
  <c r="O366" i="1"/>
  <c r="O366" i="1" a="1"/>
  <c r="N366" i="1"/>
  <c r="N366" i="1" a="1"/>
  <c r="M366" i="1"/>
  <c r="M366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7" i="1"/>
  <c r="L347" i="1" a="1"/>
  <c r="W346" i="1"/>
  <c r="W346" i="1" a="1"/>
  <c r="V346" i="1"/>
  <c r="V346" i="1" a="1"/>
  <c r="U346" i="1"/>
  <c r="U346" i="1" a="1"/>
  <c r="T346" i="1"/>
  <c r="T346" i="1" a="1"/>
  <c r="S346" i="1"/>
  <c r="S346" i="1" a="1"/>
  <c r="R346" i="1"/>
  <c r="R346" i="1" a="1"/>
  <c r="Q346" i="1"/>
  <c r="Q346" i="1" a="1"/>
  <c r="P346" i="1"/>
  <c r="P346" i="1" a="1"/>
  <c r="O346" i="1"/>
  <c r="O346" i="1" a="1"/>
  <c r="N346" i="1"/>
  <c r="N346" i="1" a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8" i="1"/>
  <c r="W338" i="1" a="1"/>
  <c r="V338" i="1"/>
  <c r="V338" i="1" a="1"/>
  <c r="U338" i="1"/>
  <c r="U338" i="1" a="1"/>
  <c r="T338" i="1"/>
  <c r="T338" i="1" a="1"/>
  <c r="S338" i="1"/>
  <c r="S338" i="1" a="1"/>
  <c r="R338" i="1"/>
  <c r="R338" i="1" a="1"/>
  <c r="Q338" i="1"/>
  <c r="Q338" i="1" a="1"/>
  <c r="P338" i="1"/>
  <c r="P338" i="1" a="1"/>
  <c r="O338" i="1"/>
  <c r="O338" i="1" a="1"/>
  <c r="N338" i="1"/>
  <c r="N338" i="1" a="1"/>
  <c r="M338" i="1"/>
  <c r="M338" i="1" a="1"/>
  <c r="L338" i="1"/>
  <c r="L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0" i="1"/>
  <c r="W330" i="1" a="1"/>
  <c r="V330" i="1"/>
  <c r="V330" i="1" a="1"/>
  <c r="U330" i="1"/>
  <c r="U330" i="1" a="1"/>
  <c r="T330" i="1"/>
  <c r="T330" i="1" a="1"/>
  <c r="S330" i="1"/>
  <c r="S330" i="1" a="1"/>
  <c r="R330" i="1"/>
  <c r="R330" i="1" a="1"/>
  <c r="Q330" i="1"/>
  <c r="Q330" i="1" a="1"/>
  <c r="P330" i="1"/>
  <c r="P330" i="1" a="1"/>
  <c r="O330" i="1"/>
  <c r="O330" i="1" a="1"/>
  <c r="N330" i="1"/>
  <c r="N330" i="1" a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L319" i="1" a="1"/>
  <c r="W318" i="1"/>
  <c r="W318" i="1" a="1"/>
  <c r="V318" i="1"/>
  <c r="V318" i="1" a="1"/>
  <c r="U318" i="1"/>
  <c r="U318" i="1" a="1"/>
  <c r="T318" i="1"/>
  <c r="T318" i="1" a="1"/>
  <c r="S318" i="1"/>
  <c r="S318" i="1" a="1"/>
  <c r="R318" i="1"/>
  <c r="R318" i="1" a="1"/>
  <c r="Q318" i="1"/>
  <c r="Q318" i="1" a="1"/>
  <c r="P318" i="1"/>
  <c r="P318" i="1" a="1"/>
  <c r="O318" i="1"/>
  <c r="O318" i="1" a="1"/>
  <c r="N318" i="1"/>
  <c r="N318" i="1" a="1"/>
  <c r="M318" i="1"/>
  <c r="M318" i="1" a="1"/>
  <c r="L318" i="1"/>
  <c r="L318" i="1" a="1"/>
  <c r="W317" i="1"/>
  <c r="W317" i="1" a="1"/>
  <c r="V317" i="1"/>
  <c r="V317" i="1" a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/>
  <c r="O317" i="1" a="1"/>
  <c r="N317" i="1"/>
  <c r="N317" i="1" a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8" i="1"/>
  <c r="W308" i="1" a="1"/>
  <c r="V308" i="1"/>
  <c r="V308" i="1" a="1"/>
  <c r="U308" i="1"/>
  <c r="U308" i="1" a="1"/>
  <c r="T308" i="1"/>
  <c r="T308" i="1" a="1"/>
  <c r="S308" i="1"/>
  <c r="S308" i="1" a="1"/>
  <c r="R308" i="1"/>
  <c r="R308" i="1" a="1"/>
  <c r="Q308" i="1"/>
  <c r="Q308" i="1" a="1"/>
  <c r="P308" i="1"/>
  <c r="P308" i="1" a="1"/>
  <c r="O308" i="1"/>
  <c r="O308" i="1" a="1"/>
  <c r="N308" i="1"/>
  <c r="N308" i="1" a="1"/>
  <c r="M308" i="1"/>
  <c r="M308" i="1" a="1"/>
  <c r="L308" i="1"/>
  <c r="L308" i="1" a="1"/>
  <c r="W307" i="1"/>
  <c r="W307" i="1" a="1"/>
  <c r="V307" i="1"/>
  <c r="V307" i="1" a="1"/>
  <c r="U307" i="1"/>
  <c r="U307" i="1" a="1"/>
  <c r="T307" i="1"/>
  <c r="T307" i="1" a="1"/>
  <c r="S307" i="1"/>
  <c r="S307" i="1" a="1"/>
  <c r="R307" i="1"/>
  <c r="R307" i="1" a="1"/>
  <c r="Q307" i="1"/>
  <c r="Q307" i="1" a="1"/>
  <c r="P307" i="1"/>
  <c r="P307" i="1" a="1"/>
  <c r="O307" i="1"/>
  <c r="O307" i="1" a="1"/>
  <c r="N307" i="1"/>
  <c r="N307" i="1" a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W298" i="1" a="1"/>
  <c r="V298" i="1"/>
  <c r="V298" i="1" a="1"/>
  <c r="U298" i="1"/>
  <c r="U298" i="1" a="1"/>
  <c r="T298" i="1"/>
  <c r="T298" i="1" a="1"/>
  <c r="S298" i="1"/>
  <c r="S298" i="1" a="1"/>
  <c r="R298" i="1"/>
  <c r="R298" i="1" a="1"/>
  <c r="Q298" i="1"/>
  <c r="Q298" i="1" a="1"/>
  <c r="P298" i="1"/>
  <c r="P298" i="1" a="1"/>
  <c r="O298" i="1"/>
  <c r="O298" i="1" a="1"/>
  <c r="N298" i="1"/>
  <c r="N298" i="1" a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W289" i="1" a="1"/>
  <c r="V289" i="1"/>
  <c r="V289" i="1" a="1"/>
  <c r="U289" i="1"/>
  <c r="U289" i="1" a="1"/>
  <c r="T289" i="1"/>
  <c r="T289" i="1" a="1"/>
  <c r="S289" i="1"/>
  <c r="S289" i="1" a="1"/>
  <c r="R289" i="1"/>
  <c r="R289" i="1" a="1"/>
  <c r="Q289" i="1"/>
  <c r="Q289" i="1" a="1"/>
  <c r="P289" i="1"/>
  <c r="P289" i="1" a="1"/>
  <c r="O289" i="1"/>
  <c r="O289" i="1" a="1"/>
  <c r="N289" i="1"/>
  <c r="N289" i="1" a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7" i="1"/>
  <c r="L277" i="1" a="1"/>
  <c r="W276" i="1"/>
  <c r="W276" i="1" a="1"/>
  <c r="V276" i="1"/>
  <c r="V276" i="1" a="1"/>
  <c r="U276" i="1"/>
  <c r="U276" i="1" a="1"/>
  <c r="T276" i="1"/>
  <c r="T276" i="1" a="1"/>
  <c r="S276" i="1"/>
  <c r="S276" i="1" a="1"/>
  <c r="R276" i="1"/>
  <c r="R276" i="1" a="1"/>
  <c r="Q276" i="1"/>
  <c r="Q276" i="1" a="1"/>
  <c r="P276" i="1"/>
  <c r="P276" i="1" a="1"/>
  <c r="O276" i="1"/>
  <c r="O276" i="1" a="1"/>
  <c r="N276" i="1"/>
  <c r="N276" i="1" a="1"/>
  <c r="M276" i="1"/>
  <c r="M276" i="1" a="1"/>
  <c r="L276" i="1"/>
  <c r="L276" i="1" a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0" i="1"/>
  <c r="W270" i="1" a="1"/>
  <c r="V270" i="1"/>
  <c r="V270" i="1" a="1"/>
  <c r="U270" i="1"/>
  <c r="U270" i="1" a="1"/>
  <c r="T270" i="1"/>
  <c r="T270" i="1" a="1"/>
  <c r="S270" i="1"/>
  <c r="S270" i="1" a="1"/>
  <c r="R270" i="1"/>
  <c r="R270" i="1" a="1"/>
  <c r="Q270" i="1"/>
  <c r="Q270" i="1" a="1"/>
  <c r="P270" i="1"/>
  <c r="P270" i="1" a="1"/>
  <c r="O270" i="1"/>
  <c r="O270" i="1" a="1"/>
  <c r="N270" i="1"/>
  <c r="N270" i="1" a="1"/>
  <c r="M270" i="1"/>
  <c r="M270" i="1" a="1"/>
  <c r="L270" i="1"/>
  <c r="L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1" i="1"/>
  <c r="L261" i="1" a="1"/>
  <c r="W260" i="1"/>
  <c r="W260" i="1" a="1"/>
  <c r="V260" i="1"/>
  <c r="V260" i="1" a="1"/>
  <c r="U260" i="1"/>
  <c r="U260" i="1" a="1"/>
  <c r="T260" i="1"/>
  <c r="T260" i="1" a="1"/>
  <c r="S260" i="1"/>
  <c r="S260" i="1" a="1"/>
  <c r="R260" i="1"/>
  <c r="R260" i="1" a="1"/>
  <c r="Q260" i="1"/>
  <c r="Q260" i="1" a="1"/>
  <c r="P260" i="1"/>
  <c r="P260" i="1" a="1"/>
  <c r="O260" i="1"/>
  <c r="O260" i="1" a="1"/>
  <c r="N260" i="1"/>
  <c r="N260" i="1" a="1"/>
  <c r="M260" i="1"/>
  <c r="M260" i="1" a="1"/>
  <c r="L260" i="1"/>
  <c r="L260" i="1" a="1"/>
  <c r="W259" i="1"/>
  <c r="W259" i="1" a="1"/>
  <c r="V259" i="1"/>
  <c r="V259" i="1" a="1"/>
  <c r="U259" i="1"/>
  <c r="U259" i="1" a="1"/>
  <c r="T259" i="1"/>
  <c r="T259" i="1" a="1"/>
  <c r="S259" i="1"/>
  <c r="S259" i="1" a="1"/>
  <c r="R259" i="1"/>
  <c r="R259" i="1" a="1"/>
  <c r="Q259" i="1"/>
  <c r="Q259" i="1" a="1"/>
  <c r="P259" i="1"/>
  <c r="P259" i="1" a="1"/>
  <c r="O259" i="1"/>
  <c r="O259" i="1" a="1"/>
  <c r="N259" i="1"/>
  <c r="N259" i="1" a="1"/>
  <c r="M259" i="1"/>
  <c r="M259" i="1" a="1"/>
  <c r="L259" i="1"/>
  <c r="L259" i="1" a="1"/>
  <c r="W258" i="1"/>
  <c r="W258" i="1" a="1"/>
  <c r="V258" i="1"/>
  <c r="V258" i="1" a="1"/>
  <c r="U258" i="1"/>
  <c r="U258" i="1" a="1"/>
  <c r="T258" i="1"/>
  <c r="T258" i="1" a="1"/>
  <c r="S258" i="1"/>
  <c r="S258" i="1" a="1"/>
  <c r="R258" i="1"/>
  <c r="R258" i="1" a="1"/>
  <c r="Q258" i="1"/>
  <c r="Q258" i="1" a="1"/>
  <c r="P258" i="1"/>
  <c r="P258" i="1" a="1"/>
  <c r="O258" i="1"/>
  <c r="O258" i="1" a="1"/>
  <c r="N258" i="1"/>
  <c r="N258" i="1" a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W250" i="1" a="1"/>
  <c r="V250" i="1"/>
  <c r="V250" i="1" a="1"/>
  <c r="U250" i="1"/>
  <c r="U250" i="1" a="1"/>
  <c r="T250" i="1"/>
  <c r="T250" i="1" a="1"/>
  <c r="S250" i="1"/>
  <c r="S250" i="1" a="1"/>
  <c r="R250" i="1"/>
  <c r="R250" i="1" a="1"/>
  <c r="Q250" i="1"/>
  <c r="Q250" i="1" a="1"/>
  <c r="P250" i="1"/>
  <c r="P250" i="1" a="1"/>
  <c r="O250" i="1"/>
  <c r="O250" i="1" a="1"/>
  <c r="N250" i="1"/>
  <c r="N250" i="1" a="1"/>
  <c r="M250" i="1"/>
  <c r="M250" i="1" a="1"/>
  <c r="L250" i="1"/>
  <c r="L250" i="1" a="1"/>
  <c r="W249" i="1"/>
  <c r="W249" i="1" a="1"/>
  <c r="V249" i="1"/>
  <c r="V249" i="1" a="1"/>
  <c r="U249" i="1"/>
  <c r="U249" i="1" a="1"/>
  <c r="T249" i="1"/>
  <c r="T249" i="1" a="1"/>
  <c r="S249" i="1"/>
  <c r="S249" i="1" a="1"/>
  <c r="R249" i="1"/>
  <c r="R249" i="1" a="1"/>
  <c r="Q249" i="1"/>
  <c r="Q249" i="1" a="1"/>
  <c r="P249" i="1"/>
  <c r="P249" i="1" a="1"/>
  <c r="O249" i="1"/>
  <c r="O249" i="1" a="1"/>
  <c r="N249" i="1"/>
  <c r="N249" i="1" a="1"/>
  <c r="M249" i="1"/>
  <c r="M249" i="1" a="1"/>
  <c r="L249" i="1"/>
  <c r="L249" i="1" a="1"/>
  <c r="W248" i="1"/>
  <c r="W248" i="1" a="1"/>
  <c r="V248" i="1"/>
  <c r="V248" i="1" a="1"/>
  <c r="U248" i="1"/>
  <c r="U248" i="1" a="1"/>
  <c r="T248" i="1"/>
  <c r="T248" i="1" a="1"/>
  <c r="S248" i="1"/>
  <c r="S248" i="1" a="1"/>
  <c r="R248" i="1"/>
  <c r="R248" i="1" a="1"/>
  <c r="Q248" i="1"/>
  <c r="Q248" i="1" a="1"/>
  <c r="P248" i="1"/>
  <c r="P248" i="1" a="1"/>
  <c r="O248" i="1"/>
  <c r="O248" i="1" a="1"/>
  <c r="N248" i="1"/>
  <c r="N248" i="1" a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W232" i="1" a="1"/>
  <c r="V232" i="1"/>
  <c r="V232" i="1" a="1"/>
  <c r="U232" i="1"/>
  <c r="U232" i="1" a="1"/>
  <c r="T232" i="1"/>
  <c r="T232" i="1" a="1"/>
  <c r="S232" i="1"/>
  <c r="S232" i="1" a="1"/>
  <c r="R232" i="1"/>
  <c r="R232" i="1" a="1"/>
  <c r="Q232" i="1"/>
  <c r="Q232" i="1" a="1"/>
  <c r="P232" i="1"/>
  <c r="P232" i="1" a="1"/>
  <c r="O232" i="1"/>
  <c r="O232" i="1" a="1"/>
  <c r="N232" i="1"/>
  <c r="N232" i="1" a="1"/>
  <c r="M232" i="1"/>
  <c r="M232" i="1" a="1"/>
  <c r="L232" i="1"/>
  <c r="L232" i="1" a="1"/>
  <c r="W231" i="1"/>
  <c r="W231" i="1" a="1"/>
  <c r="V231" i="1"/>
  <c r="V231" i="1" a="1"/>
  <c r="U231" i="1"/>
  <c r="U231" i="1" a="1"/>
  <c r="T231" i="1"/>
  <c r="T231" i="1" a="1"/>
  <c r="S231" i="1"/>
  <c r="S231" i="1" a="1"/>
  <c r="R231" i="1"/>
  <c r="R231" i="1" a="1"/>
  <c r="Q231" i="1"/>
  <c r="Q231" i="1" a="1"/>
  <c r="P231" i="1"/>
  <c r="P231" i="1" a="1"/>
  <c r="O231" i="1"/>
  <c r="O231" i="1" a="1"/>
  <c r="N231" i="1"/>
  <c r="N231" i="1" a="1"/>
  <c r="M231" i="1"/>
  <c r="M231" i="1" a="1"/>
  <c r="L231" i="1"/>
  <c r="L231" i="1" a="1"/>
  <c r="W230" i="1"/>
  <c r="W230" i="1" a="1"/>
  <c r="V230" i="1"/>
  <c r="V230" i="1" a="1"/>
  <c r="U230" i="1"/>
  <c r="U230" i="1" a="1"/>
  <c r="T230" i="1"/>
  <c r="T230" i="1" a="1"/>
  <c r="S230" i="1"/>
  <c r="S230" i="1" a="1"/>
  <c r="R230" i="1"/>
  <c r="R230" i="1" a="1"/>
  <c r="Q230" i="1"/>
  <c r="Q230" i="1" a="1"/>
  <c r="P230" i="1"/>
  <c r="P230" i="1" a="1"/>
  <c r="O230" i="1"/>
  <c r="O230" i="1" a="1"/>
  <c r="N230" i="1"/>
  <c r="N230" i="1" a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W219" i="1" a="1"/>
  <c r="V219" i="1"/>
  <c r="V219" i="1" a="1"/>
  <c r="U219" i="1"/>
  <c r="U219" i="1" a="1"/>
  <c r="T219" i="1"/>
  <c r="T219" i="1" a="1"/>
  <c r="S219" i="1"/>
  <c r="S219" i="1" a="1"/>
  <c r="R219" i="1"/>
  <c r="R219" i="1" a="1"/>
  <c r="Q219" i="1"/>
  <c r="Q219" i="1" a="1"/>
  <c r="P219" i="1"/>
  <c r="P219" i="1" a="1"/>
  <c r="O219" i="1"/>
  <c r="O219" i="1" a="1"/>
  <c r="N219" i="1"/>
  <c r="N219" i="1" a="1"/>
  <c r="M219" i="1"/>
  <c r="M219" i="1" a="1"/>
  <c r="L219" i="1"/>
  <c r="L219" i="1" a="1"/>
  <c r="W218" i="1"/>
  <c r="W218" i="1" a="1"/>
  <c r="V218" i="1"/>
  <c r="V218" i="1" a="1"/>
  <c r="U218" i="1"/>
  <c r="U218" i="1" a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/>
  <c r="M218" i="1" a="1"/>
  <c r="L218" i="1"/>
  <c r="L218" i="1" a="1"/>
  <c r="W217" i="1"/>
  <c r="W217" i="1" a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/>
  <c r="O217" i="1" a="1"/>
  <c r="N217" i="1"/>
  <c r="N217" i="1" a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7" i="1"/>
  <c r="L207" i="1" a="1"/>
  <c r="W206" i="1"/>
  <c r="W206" i="1" a="1"/>
  <c r="V206" i="1"/>
  <c r="V206" i="1" a="1"/>
  <c r="U206" i="1"/>
  <c r="U206" i="1" a="1"/>
  <c r="T206" i="1"/>
  <c r="T206" i="1" a="1"/>
  <c r="S206" i="1"/>
  <c r="S206" i="1" a="1"/>
  <c r="R206" i="1"/>
  <c r="R206" i="1" a="1"/>
  <c r="Q206" i="1"/>
  <c r="Q206" i="1" a="1"/>
  <c r="P206" i="1"/>
  <c r="P206" i="1" a="1"/>
  <c r="O206" i="1"/>
  <c r="O206" i="1" a="1"/>
  <c r="N206" i="1"/>
  <c r="N206" i="1" a="1"/>
  <c r="M206" i="1"/>
  <c r="M206" i="1" a="1"/>
  <c r="L206" i="1"/>
  <c r="L206" i="1" a="1"/>
  <c r="W205" i="1"/>
  <c r="W205" i="1" a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7" i="1"/>
  <c r="W197" i="1" a="1"/>
  <c r="V197" i="1"/>
  <c r="V197" i="1" a="1"/>
  <c r="U197" i="1"/>
  <c r="U197" i="1" a="1"/>
  <c r="T197" i="1"/>
  <c r="T197" i="1" a="1"/>
  <c r="S197" i="1"/>
  <c r="S197" i="1" a="1"/>
  <c r="R197" i="1"/>
  <c r="R197" i="1" a="1"/>
  <c r="Q197" i="1"/>
  <c r="Q197" i="1" a="1"/>
  <c r="P197" i="1"/>
  <c r="P197" i="1" a="1"/>
  <c r="O197" i="1"/>
  <c r="O197" i="1" a="1"/>
  <c r="N197" i="1"/>
  <c r="N197" i="1" a="1"/>
  <c r="M197" i="1"/>
  <c r="M197" i="1" a="1"/>
  <c r="L197" i="1"/>
  <c r="L197" i="1" a="1"/>
  <c r="W196" i="1"/>
  <c r="W196" i="1" a="1"/>
  <c r="V196" i="1"/>
  <c r="V196" i="1" a="1"/>
  <c r="U196" i="1"/>
  <c r="U196" i="1" a="1"/>
  <c r="T196" i="1"/>
  <c r="T196" i="1" a="1"/>
  <c r="S196" i="1"/>
  <c r="S196" i="1" a="1"/>
  <c r="R196" i="1"/>
  <c r="R196" i="1" a="1"/>
  <c r="Q196" i="1"/>
  <c r="Q196" i="1" a="1"/>
  <c r="P196" i="1"/>
  <c r="P196" i="1" a="1"/>
  <c r="O196" i="1"/>
  <c r="O196" i="1" a="1"/>
  <c r="N196" i="1"/>
  <c r="N196" i="1" a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W183" i="1" a="1"/>
  <c r="V183" i="1"/>
  <c r="V183" i="1" a="1"/>
  <c r="U183" i="1"/>
  <c r="U183" i="1" a="1"/>
  <c r="T183" i="1"/>
  <c r="T183" i="1" a="1"/>
  <c r="S183" i="1"/>
  <c r="S183" i="1" a="1"/>
  <c r="R183" i="1"/>
  <c r="R183" i="1" a="1"/>
  <c r="Q183" i="1"/>
  <c r="Q183" i="1" a="1"/>
  <c r="P183" i="1"/>
  <c r="P183" i="1" a="1"/>
  <c r="O183" i="1"/>
  <c r="O183" i="1" a="1"/>
  <c r="N183" i="1"/>
  <c r="N183" i="1" a="1"/>
  <c r="M183" i="1"/>
  <c r="M183" i="1" a="1"/>
  <c r="L183" i="1"/>
  <c r="L183" i="1" a="1"/>
  <c r="W182" i="1"/>
  <c r="W182" i="1" a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/>
  <c r="M182" i="1" a="1"/>
  <c r="L182" i="1"/>
  <c r="L182" i="1" a="1"/>
  <c r="W181" i="1"/>
  <c r="W181" i="1" a="1"/>
  <c r="V181" i="1"/>
  <c r="V181" i="1" a="1"/>
  <c r="U181" i="1"/>
  <c r="U181" i="1" a="1"/>
  <c r="T181" i="1"/>
  <c r="T181" i="1" a="1"/>
  <c r="S181" i="1"/>
  <c r="S181" i="1" a="1"/>
  <c r="R181" i="1"/>
  <c r="R181" i="1" a="1"/>
  <c r="Q181" i="1"/>
  <c r="Q181" i="1" a="1"/>
  <c r="P181" i="1"/>
  <c r="P181" i="1" a="1"/>
  <c r="O181" i="1"/>
  <c r="O181" i="1" a="1"/>
  <c r="N181" i="1"/>
  <c r="N181" i="1" a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W170" i="1"/>
  <c r="W170" i="1" a="1"/>
  <c r="V170" i="1"/>
  <c r="V170" i="1" a="1"/>
  <c r="U170" i="1"/>
  <c r="U170" i="1" a="1"/>
  <c r="T170" i="1"/>
  <c r="T170" i="1" a="1"/>
  <c r="S170" i="1"/>
  <c r="S170" i="1" a="1"/>
  <c r="R170" i="1"/>
  <c r="R170" i="1" a="1"/>
  <c r="Q170" i="1"/>
  <c r="Q170" i="1" a="1"/>
  <c r="P170" i="1"/>
  <c r="P170" i="1" a="1"/>
  <c r="O170" i="1"/>
  <c r="O170" i="1" a="1"/>
  <c r="N170" i="1"/>
  <c r="N170" i="1" a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59" i="1"/>
  <c r="L159" i="1" a="1"/>
  <c r="W158" i="1"/>
  <c r="W158" i="1" a="1"/>
  <c r="V158" i="1"/>
  <c r="V158" i="1" a="1"/>
  <c r="U158" i="1"/>
  <c r="U158" i="1" a="1"/>
  <c r="T158" i="1"/>
  <c r="T158" i="1" a="1"/>
  <c r="S158" i="1"/>
  <c r="S158" i="1" a="1"/>
  <c r="R158" i="1"/>
  <c r="R158" i="1" a="1"/>
  <c r="Q158" i="1"/>
  <c r="Q158" i="1" a="1"/>
  <c r="P158" i="1"/>
  <c r="P158" i="1" a="1"/>
  <c r="O158" i="1"/>
  <c r="O158" i="1" a="1"/>
  <c r="N158" i="1"/>
  <c r="N158" i="1" a="1"/>
  <c r="M158" i="1"/>
  <c r="M158" i="1" a="1"/>
  <c r="L158" i="1"/>
  <c r="L158" i="1" a="1"/>
  <c r="W157" i="1"/>
  <c r="W157" i="1" a="1"/>
  <c r="V157" i="1"/>
  <c r="V157" i="1" a="1"/>
  <c r="U157" i="1"/>
  <c r="U157" i="1" a="1"/>
  <c r="T157" i="1"/>
  <c r="T157" i="1" a="1"/>
  <c r="S157" i="1"/>
  <c r="S157" i="1" a="1"/>
  <c r="R157" i="1"/>
  <c r="R157" i="1" a="1"/>
  <c r="Q157" i="1"/>
  <c r="Q157" i="1" a="1"/>
  <c r="P157" i="1"/>
  <c r="P157" i="1" a="1"/>
  <c r="O157" i="1"/>
  <c r="O157" i="1" a="1"/>
  <c r="N157" i="1"/>
  <c r="N157" i="1" a="1"/>
  <c r="M157" i="1"/>
  <c r="M157" i="1" a="1"/>
  <c r="L157" i="1"/>
  <c r="L157" i="1" a="1"/>
  <c r="W156" i="1"/>
  <c r="W156" i="1" a="1"/>
  <c r="V156" i="1"/>
  <c r="V156" i="1" a="1"/>
  <c r="U156" i="1"/>
  <c r="U156" i="1" a="1"/>
  <c r="T156" i="1"/>
  <c r="T156" i="1" a="1"/>
  <c r="S156" i="1"/>
  <c r="S156" i="1" a="1"/>
  <c r="R156" i="1"/>
  <c r="R156" i="1" a="1"/>
  <c r="Q156" i="1"/>
  <c r="Q156" i="1" a="1"/>
  <c r="P156" i="1"/>
  <c r="P156" i="1" a="1"/>
  <c r="O156" i="1"/>
  <c r="O156" i="1" a="1"/>
  <c r="N156" i="1"/>
  <c r="N156" i="1" a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/>
  <c r="R149" i="1" a="1"/>
  <c r="Q149" i="1"/>
  <c r="Q149" i="1" a="1"/>
  <c r="P149" i="1"/>
  <c r="P149" i="1" a="1"/>
  <c r="O149" i="1"/>
  <c r="O149" i="1" a="1"/>
  <c r="N149" i="1"/>
  <c r="N149" i="1" a="1"/>
  <c r="M149" i="1"/>
  <c r="M149" i="1" a="1"/>
  <c r="L149" i="1"/>
  <c r="L149" i="1" a="1"/>
  <c r="W148" i="1"/>
  <c r="W148" i="1" a="1"/>
  <c r="V148" i="1"/>
  <c r="V148" i="1" a="1"/>
  <c r="U148" i="1"/>
  <c r="U148" i="1" a="1"/>
  <c r="T148" i="1"/>
  <c r="T148" i="1" a="1"/>
  <c r="S148" i="1"/>
  <c r="S148" i="1" a="1"/>
  <c r="R148" i="1"/>
  <c r="R148" i="1" a="1"/>
  <c r="Q148" i="1"/>
  <c r="Q148" i="1" a="1"/>
  <c r="P148" i="1"/>
  <c r="P148" i="1" a="1"/>
  <c r="O148" i="1"/>
  <c r="O148" i="1" a="1"/>
  <c r="N148" i="1"/>
  <c r="N148" i="1" a="1"/>
  <c r="M148" i="1"/>
  <c r="M148" i="1" a="1"/>
  <c r="L148" i="1"/>
  <c r="L148" i="1" a="1"/>
  <c r="W147" i="1"/>
  <c r="W147" i="1" a="1"/>
  <c r="V147" i="1"/>
  <c r="V147" i="1" a="1"/>
  <c r="U147" i="1"/>
  <c r="U147" i="1" a="1"/>
  <c r="T147" i="1"/>
  <c r="T147" i="1" a="1"/>
  <c r="S147" i="1"/>
  <c r="S147" i="1" a="1"/>
  <c r="R147" i="1"/>
  <c r="R147" i="1" a="1"/>
  <c r="Q147" i="1"/>
  <c r="Q147" i="1" a="1"/>
  <c r="P147" i="1"/>
  <c r="P147" i="1" a="1"/>
  <c r="O147" i="1"/>
  <c r="O147" i="1" a="1"/>
  <c r="N147" i="1"/>
  <c r="N147" i="1" a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W134" i="1" a="1"/>
  <c r="V134" i="1"/>
  <c r="V134" i="1" a="1"/>
  <c r="U134" i="1"/>
  <c r="U134" i="1" a="1"/>
  <c r="T134" i="1"/>
  <c r="T134" i="1" a="1"/>
  <c r="S134" i="1"/>
  <c r="S134" i="1" a="1"/>
  <c r="R134" i="1"/>
  <c r="R134" i="1" a="1"/>
  <c r="Q134" i="1"/>
  <c r="Q134" i="1" a="1"/>
  <c r="P134" i="1"/>
  <c r="P134" i="1" a="1"/>
  <c r="O134" i="1"/>
  <c r="O134" i="1" a="1"/>
  <c r="N134" i="1"/>
  <c r="N134" i="1" a="1"/>
  <c r="M134" i="1"/>
  <c r="M134" i="1" a="1"/>
  <c r="L134" i="1"/>
  <c r="L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/>
  <c r="R133" i="1" a="1"/>
  <c r="Q133" i="1"/>
  <c r="Q133" i="1" a="1"/>
  <c r="P133" i="1"/>
  <c r="P133" i="1" a="1"/>
  <c r="O133" i="1"/>
  <c r="O133" i="1" a="1"/>
  <c r="N133" i="1"/>
  <c r="N133" i="1" a="1"/>
  <c r="M133" i="1"/>
  <c r="M133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W107" i="1" a="1"/>
  <c r="V107" i="1"/>
  <c r="V107" i="1" a="1"/>
  <c r="U107" i="1"/>
  <c r="U107" i="1" a="1"/>
  <c r="T107" i="1"/>
  <c r="T107" i="1" a="1"/>
  <c r="S107" i="1"/>
  <c r="S107" i="1" a="1"/>
  <c r="R107" i="1"/>
  <c r="R107" i="1" a="1"/>
  <c r="Q107" i="1"/>
  <c r="Q107" i="1" a="1"/>
  <c r="P107" i="1"/>
  <c r="P107" i="1" a="1"/>
  <c r="O107" i="1"/>
  <c r="O107" i="1" a="1"/>
  <c r="N107" i="1"/>
  <c r="N107" i="1" a="1"/>
  <c r="M107" i="1"/>
  <c r="M107" i="1" a="1"/>
  <c r="L107" i="1"/>
  <c r="L107" i="1" a="1"/>
  <c r="W106" i="1"/>
  <c r="W106" i="1" a="1"/>
  <c r="V106" i="1"/>
  <c r="V106" i="1" a="1"/>
  <c r="U106" i="1"/>
  <c r="U106" i="1" a="1"/>
  <c r="T106" i="1"/>
  <c r="T106" i="1" a="1"/>
  <c r="S106" i="1"/>
  <c r="S106" i="1" a="1"/>
  <c r="R106" i="1"/>
  <c r="R106" i="1" a="1"/>
  <c r="Q106" i="1"/>
  <c r="Q106" i="1" a="1"/>
  <c r="P106" i="1"/>
  <c r="P106" i="1" a="1"/>
  <c r="O106" i="1"/>
  <c r="O106" i="1" a="1"/>
  <c r="N106" i="1"/>
  <c r="N106" i="1" a="1"/>
  <c r="M106" i="1"/>
  <c r="M106" i="1" a="1"/>
  <c r="L106" i="1"/>
  <c r="L106" i="1" a="1"/>
  <c r="W105" i="1"/>
  <c r="W105" i="1" a="1"/>
  <c r="V105" i="1"/>
  <c r="V105" i="1" a="1"/>
  <c r="U105" i="1"/>
  <c r="U105" i="1" a="1"/>
  <c r="T105" i="1"/>
  <c r="T105" i="1" a="1"/>
  <c r="S105" i="1"/>
  <c r="S105" i="1" a="1"/>
  <c r="R105" i="1"/>
  <c r="R105" i="1" a="1"/>
  <c r="Q105" i="1"/>
  <c r="Q105" i="1" a="1"/>
  <c r="P105" i="1"/>
  <c r="P105" i="1" a="1"/>
  <c r="O105" i="1"/>
  <c r="O105" i="1" a="1"/>
  <c r="N105" i="1"/>
  <c r="N105" i="1" a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W94" i="1" a="1"/>
  <c r="V94" i="1"/>
  <c r="V94" i="1" a="1"/>
  <c r="U94" i="1"/>
  <c r="U94" i="1" a="1"/>
  <c r="T94" i="1"/>
  <c r="T94" i="1" a="1"/>
  <c r="S94" i="1"/>
  <c r="S94" i="1" a="1"/>
  <c r="R94" i="1"/>
  <c r="R94" i="1" a="1"/>
  <c r="Q94" i="1"/>
  <c r="Q94" i="1" a="1"/>
  <c r="P94" i="1"/>
  <c r="P94" i="1" a="1"/>
  <c r="O94" i="1"/>
  <c r="O94" i="1" a="1"/>
  <c r="N94" i="1"/>
  <c r="N94" i="1" a="1"/>
  <c r="M94" i="1"/>
  <c r="M94" i="1" a="1"/>
  <c r="L94" i="1"/>
  <c r="L94" i="1" a="1"/>
  <c r="W93" i="1"/>
  <c r="W93" i="1" a="1"/>
  <c r="V93" i="1"/>
  <c r="V93" i="1" a="1"/>
  <c r="U93" i="1"/>
  <c r="U93" i="1" a="1"/>
  <c r="T93" i="1"/>
  <c r="T93" i="1" a="1"/>
  <c r="S93" i="1"/>
  <c r="S93" i="1" a="1"/>
  <c r="R93" i="1"/>
  <c r="R93" i="1" a="1"/>
  <c r="Q93" i="1"/>
  <c r="Q93" i="1" a="1"/>
  <c r="P93" i="1"/>
  <c r="P93" i="1" a="1"/>
  <c r="O93" i="1"/>
  <c r="O93" i="1" a="1"/>
  <c r="N93" i="1"/>
  <c r="N93" i="1" a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W80" i="1" a="1"/>
  <c r="V80" i="1"/>
  <c r="V80" i="1" a="1"/>
  <c r="U80" i="1"/>
  <c r="U80" i="1" a="1"/>
  <c r="T80" i="1"/>
  <c r="T80" i="1" a="1"/>
  <c r="S80" i="1"/>
  <c r="S80" i="1" a="1"/>
  <c r="R80" i="1"/>
  <c r="R80" i="1" a="1"/>
  <c r="Q80" i="1"/>
  <c r="Q80" i="1" a="1"/>
  <c r="P80" i="1"/>
  <c r="P80" i="1" a="1"/>
  <c r="O80" i="1"/>
  <c r="O80" i="1" a="1"/>
  <c r="N80" i="1"/>
  <c r="N80" i="1" a="1"/>
  <c r="M80" i="1"/>
  <c r="M80" i="1" a="1"/>
  <c r="L80" i="1"/>
  <c r="L80" i="1" a="1"/>
  <c r="W79" i="1"/>
  <c r="W79" i="1" a="1"/>
  <c r="V79" i="1"/>
  <c r="V79" i="1" a="1"/>
  <c r="U79" i="1"/>
  <c r="U79" i="1" a="1"/>
  <c r="T79" i="1"/>
  <c r="T79" i="1" a="1"/>
  <c r="S79" i="1"/>
  <c r="S79" i="1" a="1"/>
  <c r="R79" i="1"/>
  <c r="R79" i="1" a="1"/>
  <c r="Q79" i="1"/>
  <c r="Q79" i="1" a="1"/>
  <c r="P79" i="1"/>
  <c r="P79" i="1" a="1"/>
  <c r="O79" i="1"/>
  <c r="O79" i="1" a="1"/>
  <c r="N79" i="1"/>
  <c r="N79" i="1" a="1"/>
  <c r="M79" i="1"/>
  <c r="M79" i="1" a="1"/>
  <c r="L79" i="1"/>
  <c r="L79" i="1" a="1"/>
  <c r="W78" i="1"/>
  <c r="W78" i="1" a="1"/>
  <c r="V78" i="1"/>
  <c r="V78" i="1" a="1"/>
  <c r="U78" i="1"/>
  <c r="U78" i="1" a="1"/>
  <c r="T78" i="1"/>
  <c r="T78" i="1" a="1"/>
  <c r="S78" i="1"/>
  <c r="S78" i="1" a="1"/>
  <c r="R78" i="1"/>
  <c r="R78" i="1" a="1"/>
  <c r="Q78" i="1"/>
  <c r="Q78" i="1" a="1"/>
  <c r="P78" i="1"/>
  <c r="P78" i="1" a="1"/>
  <c r="O78" i="1"/>
  <c r="O78" i="1" a="1"/>
  <c r="N78" i="1"/>
  <c r="N78" i="1" a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W68" i="1" a="1"/>
  <c r="V68" i="1"/>
  <c r="V68" i="1" a="1"/>
  <c r="U68" i="1"/>
  <c r="U68" i="1" a="1"/>
  <c r="T68" i="1"/>
  <c r="T68" i="1" a="1"/>
  <c r="S68" i="1"/>
  <c r="S68" i="1" a="1"/>
  <c r="R68" i="1"/>
  <c r="R68" i="1" a="1"/>
  <c r="Q68" i="1"/>
  <c r="Q68" i="1" a="1"/>
  <c r="P68" i="1"/>
  <c r="P68" i="1" a="1"/>
  <c r="O68" i="1"/>
  <c r="O68" i="1" a="1"/>
  <c r="N68" i="1"/>
  <c r="N68" i="1" a="1"/>
  <c r="M68" i="1"/>
  <c r="M68" i="1" a="1"/>
  <c r="L68" i="1"/>
  <c r="L68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W66" i="1" a="1"/>
  <c r="V66" i="1"/>
  <c r="V66" i="1" a="1"/>
  <c r="U66" i="1"/>
  <c r="U66" i="1" a="1"/>
  <c r="T66" i="1"/>
  <c r="T66" i="1" a="1"/>
  <c r="S66" i="1"/>
  <c r="S66" i="1" a="1"/>
  <c r="R66" i="1"/>
  <c r="R66" i="1" a="1"/>
  <c r="Q66" i="1"/>
  <c r="Q66" i="1" a="1"/>
  <c r="P66" i="1"/>
  <c r="P66" i="1" a="1"/>
  <c r="O66" i="1"/>
  <c r="O66" i="1" a="1"/>
  <c r="N66" i="1"/>
  <c r="N66" i="1" a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<sst xmlns="http://schemas.openxmlformats.org/spreadsheetml/2006/main" count="6363" uniqueCount="195">
  <si>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</si>
  <si>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</si>
  <si>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</si>
  <si>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</si>
  <si>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</si>
  <si>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</si>
  <si>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</si>
  <si>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</si>
  <si>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</si>
  <si>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</si>
  <si>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</si>
  <si>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</si>
  <si>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</si>
  <si>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</si>
  <si>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</si>
  <si>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</si>
  <si>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Natural Gas</t>
  </si>
  <si>
    <t>Service requested</t>
  </si>
  <si>
    <t>CIMS.CAN.ON.Natural Gas</t>
  </si>
  <si>
    <t>annual_region</t>
  </si>
  <si>
    <t>Service provided</t>
  </si>
  <si>
    <t>constant_tech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</si>
  <si>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</si>
  <si>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</si>
  <si>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</si>
  <si>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</si>
  <si>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</si>
  <si>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</si>
  <si>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</si>
  <si>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</si>
  <si>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</si>
  <si>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</si>
  <si>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</si>
  <si>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TO DO: Fix these multipliers once the electricity sector is calibrated to have a production cost.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</si>
  <si>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</si>
  <si>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</si>
  <si>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</si>
  <si>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</si>
  <si>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</si>
  <si>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</si>
  <si>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</si>
  <si>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</si>
  <si>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</si>
  <si>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</si>
  <si>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</si>
  <si>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</si>
  <si>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</si>
  <si>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CIMS.CAN.ON.Natural Gas.Production</t>
  </si>
  <si>
    <t>annual_tech</t>
  </si>
  <si>
    <t>Production</t>
  </si>
  <si>
    <t>Fixed Ratio</t>
  </si>
  <si>
    <t>CIMS.CAN.Natural Gas Market</t>
  </si>
  <si>
    <t>CIMS.CAN.ON.Natural Gas.Production.Supply</t>
  </si>
  <si>
    <t>Natural Gas Supply</t>
  </si>
  <si>
    <t>CIMS.CAN.ON.Natural Gas.Production.Supply.Extraction</t>
  </si>
  <si>
    <t>CIMS.CAN.ON.Natural Gas.Production.Supply.Processing</t>
  </si>
  <si>
    <t>CIMS.CAN.ON.Natural Gas.Production.Supply.LNG Compression</t>
  </si>
  <si>
    <t>Extraction</t>
  </si>
  <si>
    <t>CIMS.CAN.ON.Natural Gas.Production.Supply.Extraction.Conventional</t>
  </si>
  <si>
    <t>CIMS.CAN.ON.Natural Gas.Production.Supply.Extraction.Shale</t>
  </si>
  <si>
    <t>CIMS.CAN.ON.Natural Gas.Production.Supply.Extraction.Tight</t>
  </si>
  <si>
    <t>CIMS.CAN.ON.Natural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</si>
  <si>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</si>
  <si>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</si>
  <si>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</si>
  <si>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</si>
  <si>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</si>
  <si>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</si>
  <si>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</si>
  <si>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</si>
  <si>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</si>
  <si>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</si>
  <si>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</si>
  <si>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</si>
  <si>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</si>
  <si>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</si>
  <si>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CIMS.CAN.ON.Natural Gas.Production.Supply.Extraction.Off road transport</t>
  </si>
  <si>
    <t>CIMS.CAN.ON.Natural Gas.Production.Supply.Extraction.Drilling</t>
  </si>
  <si>
    <t>annual_region_tech</t>
  </si>
  <si>
    <t>CIMS.CAN.ON.Natural Gas.Production.Supply.Extraction.Compression</t>
  </si>
  <si>
    <t>CIMS.CAN.ON.Natural Gas.Production.Supply.Testing and Maintenance</t>
  </si>
  <si>
    <t>CIMS.CAN.ON.Natural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</si>
  <si>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</si>
  <si>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</si>
  <si>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</si>
  <si>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</si>
  <si>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</si>
  <si>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</si>
  <si>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</si>
  <si>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CIMS.CAN.ON.Natural Gas.Production.Supply.Venting.Diffuse Venting</t>
  </si>
  <si>
    <t>Exploration and drilling Efficient</t>
  </si>
  <si>
    <t>Compression</t>
  </si>
  <si>
    <t>CIMS.CAN.ON.Natural Gas.Production.Supply.Direct Heat</t>
  </si>
  <si>
    <t>CIMS.CAN.ON.Natural Gas.Production.Supply.Direct Drive Small</t>
  </si>
  <si>
    <t>CIMS.CAN.ON.Natural Gas.Production.Supply.Direct Drive Large</t>
  </si>
  <si>
    <t>CIMS.CAN.ON.Natural Gas.Production.Supply.Venting.Point Venting</t>
  </si>
  <si>
    <t>Compression Efficient</t>
  </si>
  <si>
    <t>Off road transport</t>
  </si>
  <si>
    <t>Transport</t>
  </si>
  <si>
    <t>CIMS.CAN.ON.Natural Gas.OG Diesel Blend</t>
  </si>
  <si>
    <t>CIMS.CAN.ON.Natural Gas.OG Gasoline Blend</t>
  </si>
  <si>
    <t>Transport Efficient</t>
  </si>
  <si>
    <t>Processing</t>
  </si>
  <si>
    <t>CIMS.CAN.ON.Natural Gas.Production.Supply.Processing.Compression</t>
  </si>
  <si>
    <t>CIMS.CAN.ON.Natural Gas.Production.Supply.Controls</t>
  </si>
  <si>
    <t>CIMS.CAN.ON.Natural Gas.Production.Supply.Pumping</t>
  </si>
  <si>
    <t>CIMS.CAN.ON.Natural Gas.Production.Supply.Formation CO2</t>
  </si>
  <si>
    <t>CIMS.CAN.ON.Natural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</si>
  <si>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</si>
  <si>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</si>
  <si>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</si>
  <si>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</si>
  <si>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</si>
  <si>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</si>
  <si>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</si>
  <si>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CIMS.CAN.ON.Natural Gas.OG Methane Blend</t>
  </si>
  <si>
    <t>Boiler Efficient</t>
  </si>
  <si>
    <t>Cogeneration</t>
  </si>
  <si>
    <t>Boiler Efficient CCS</t>
  </si>
  <si>
    <t>CIMS.CAN.ON.Natural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</si>
  <si>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</si>
  <si>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</si>
  <si>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</si>
  <si>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</si>
  <si>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</si>
  <si>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</si>
  <si>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</si>
  <si>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</si>
  <si>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</si>
  <si>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</si>
  <si>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</si>
  <si>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</si>
  <si>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</si>
  <si>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</si>
  <si>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</si>
  <si>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</si>
  <si>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</si>
  <si>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</si>
  <si>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</si>
  <si>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CIMS.CAN.ON.Natural Gas.Production.Supply.Testing and Maintenance.Blowdowns</t>
  </si>
  <si>
    <t>CIMS.CAN.ON.Natural Gas.Production.Supply.Testing and Maintenance.Liquid Unloading</t>
  </si>
  <si>
    <t>CIMS.CAN.ON.Natural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</si>
  <si>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</si>
  <si>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</si>
  <si>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</si>
  <si>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</si>
  <si>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</si>
  <si>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</si>
  <si>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</si>
  <si>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</si>
  <si>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</si>
  <si>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</si>
  <si>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</si>
  <si>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</si>
  <si>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</si>
  <si>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</si>
  <si>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</si>
  <si>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</si>
  <si>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CIMS.CAN.ON.Natural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</si>
  <si>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</si>
  <si>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</si>
  <si>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</si>
  <si>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</si>
  <si>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</si>
  <si>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</si>
  <si>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</si>
  <si>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</si>
  <si>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</si>
  <si>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</si>
  <si>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</si>
  <si>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</si>
  <si>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</si>
  <si>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</si>
  <si>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</si>
  <si>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ON</t>
  </si>
  <si>
    <t>Emissions_removal</t>
  </si>
  <si>
    <t>Combustion</t>
  </si>
  <si>
    <t>CIMS.CAN.ON.Natural Gas.Production.Transmission</t>
  </si>
  <si>
    <t>Transmission</t>
  </si>
  <si>
    <t>CIMS.CAN.ON.Natural Gas.Production.Transmission.Compression</t>
  </si>
  <si>
    <t>Transmission Efficient</t>
  </si>
  <si>
    <t>CIMS.CAN.ON.Natural Gas.Production.Distribution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</si>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</sst>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8E425-42F8-4BAB-BA08-0A282EA28C1E}">
  <dimension ref="A1:X753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579900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254600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169500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112000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71400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38277.771062591739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10630.68125689198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517.01588467074157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25.144712605184427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0.24111158792235565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2.3120088403179207E-3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0.44522272464777857</v>
      </c>
      <c r="N11" cm="1">
        <f t="array" aca="1" ref="N11" ca="1">IFERROR(INDEX([2]!FuelMult_JCIMS,_xlfn.XMATCH($C11&amp;$D11&amp;$J11,[2]!FuelMult_JCIMS_Index,0),_xlfn.XMATCH(N$2,$M$2:$W$2,0)),1)</f>
        <v>0.51351796820520978</v>
      </c>
      <c r="O11" cm="1">
        <f t="array" aca="1" ref="O11" ca="1">IFERROR(INDEX([2]!FuelMult_JCIMS,_xlfn.XMATCH($C11&amp;$D11&amp;$J11,[2]!FuelMult_JCIMS_Index,0),_xlfn.XMATCH(O$2,$M$2:$W$2,0)),1)</f>
        <v>0.70401056239818161</v>
      </c>
      <c r="P11" cm="1">
        <f t="array" aca="1" ref="P11" ca="1">IFERROR(INDEX([2]!FuelMult_JCIMS,_xlfn.XMATCH($C11&amp;$D11&amp;$J11,[2]!FuelMult_JCIMS_Index,0),_xlfn.XMATCH(P$2,$M$2:$W$2,0)),1)</f>
        <v>0.71087352301061846</v>
      </c>
      <c r="Q11" cm="1">
        <f t="array" aca="1" ref="Q11" ca="1">IFERROR(INDEX([2]!FuelMult_JCIMS,_xlfn.XMATCH($C11&amp;$D11&amp;$J11,[2]!FuelMult_JCIMS_Index,0),_xlfn.XMATCH(Q$2,$M$2:$W$2,0)),1)</f>
        <v>0.82678122552860789</v>
      </c>
      <c r="R11" cm="1">
        <f t="array" aca="1" ref="R11" ca="1">IFERROR(INDEX([2]!FuelMult_JCIMS,_xlfn.XMATCH($C11&amp;$D11&amp;$J11,[2]!FuelMult_JCIMS_Index,0),_xlfn.XMATCH(R$2,$M$2:$W$2,0)),1)</f>
        <v>0.91179130888361071</v>
      </c>
      <c r="S11" cm="1">
        <f t="array" aca="1" ref="S11" ca="1">IFERROR(INDEX([2]!FuelMult_JCIMS,_xlfn.XMATCH($C11&amp;$D11&amp;$J11,[2]!FuelMult_JCIMS_Index,0),_xlfn.XMATCH(S$2,$M$2:$W$2,0)),1)</f>
        <v>0.98572106295035278</v>
      </c>
      <c r="T11" cm="1">
        <f t="array" aca="1" ref="T11" ca="1">IFERROR(INDEX([2]!FuelMult_JCIMS,_xlfn.XMATCH($C11&amp;$D11&amp;$J11,[2]!FuelMult_JCIMS_Index,0),_xlfn.XMATCH(T$2,$M$2:$W$2,0)),1)</f>
        <v>1.0456863805049321</v>
      </c>
      <c r="U11" cm="1">
        <f t="array" aca="1" ref="U11" ca="1">IFERROR(INDEX([2]!FuelMult_JCIMS,_xlfn.XMATCH($C11&amp;$D11&amp;$J11,[2]!FuelMult_JCIMS_Index,0),_xlfn.XMATCH(U$2,$M$2:$W$2,0)),1)</f>
        <v>1.091546764275054</v>
      </c>
      <c r="V11" cm="1">
        <f t="array" aca="1" ref="V11" ca="1">IFERROR(INDEX([2]!FuelMult_JCIMS,_xlfn.XMATCH($C11&amp;$D11&amp;$J11,[2]!FuelMult_JCIMS_Index,0),_xlfn.XMATCH(V$2,$M$2:$W$2,0)),1)</f>
        <v>1.0994695715380205</v>
      </c>
      <c r="W11" cm="1">
        <f t="array" aca="1" ref="W11" ca="1">IFERROR(INDEX([2]!FuelMult_JCIMS,_xlfn.XMATCH($C11&amp;$D11&amp;$J11,[2]!FuelMult_JCIMS_Index,0),_xlfn.XMATCH(W$2,$M$2:$W$2,0)),1)</f>
        <v>1.1130568708522846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1.5</v>
      </c>
      <c r="N12" cm="1">
        <f t="array" aca="1" ref="N12" ca="1">INDEX([2]!elec_price_mult,_xlfn.XMATCH($C12,[2]!region_CIMS),_xlfn.XMATCH(INDEX([2]!sector_CER_elec,_xlfn.XMATCH($D12,[2]!sector_CIMS)),[2]!elec_price_mult_index))</f>
        <v>1.5</v>
      </c>
      <c r="O12" cm="1">
        <f t="array" aca="1" ref="O12" ca="1">INDEX([2]!elec_price_mult,_xlfn.XMATCH($C12,[2]!region_CIMS),_xlfn.XMATCH(INDEX([2]!sector_CER_elec,_xlfn.XMATCH($D12,[2]!sector_CIMS)),[2]!elec_price_mult_index))</f>
        <v>1.5</v>
      </c>
      <c r="P12" cm="1">
        <f t="array" aca="1" ref="P12" ca="1">INDEX([2]!elec_price_mult,_xlfn.XMATCH($C12,[2]!region_CIMS),_xlfn.XMATCH(INDEX([2]!sector_CER_elec,_xlfn.XMATCH($D12,[2]!sector_CIMS)),[2]!elec_price_mult_index))</f>
        <v>1.5</v>
      </c>
      <c r="Q12" cm="1">
        <f t="array" aca="1" ref="Q12" ca="1">INDEX([2]!elec_price_mult,_xlfn.XMATCH($C12,[2]!region_CIMS),_xlfn.XMATCH(INDEX([2]!sector_CER_elec,_xlfn.XMATCH($D12,[2]!sector_CIMS)),[2]!elec_price_mult_index))</f>
        <v>1.5</v>
      </c>
      <c r="R12" cm="1">
        <f t="array" aca="1" ref="R12" ca="1">INDEX([2]!elec_price_mult,_xlfn.XMATCH($C12,[2]!region_CIMS),_xlfn.XMATCH(INDEX([2]!sector_CER_elec,_xlfn.XMATCH($D12,[2]!sector_CIMS)),[2]!elec_price_mult_index))</f>
        <v>1.5</v>
      </c>
      <c r="S12" cm="1">
        <f t="array" aca="1" ref="S12" ca="1">INDEX([2]!elec_price_mult,_xlfn.XMATCH($C12,[2]!region_CIMS),_xlfn.XMATCH(INDEX([2]!sector_CER_elec,_xlfn.XMATCH($D12,[2]!sector_CIMS)),[2]!elec_price_mult_index))</f>
        <v>1.5</v>
      </c>
      <c r="T12" cm="1">
        <f t="array" aca="1" ref="T12" ca="1">INDEX([2]!elec_price_mult,_xlfn.XMATCH($C12,[2]!region_CIMS),_xlfn.XMATCH(INDEX([2]!sector_CER_elec,_xlfn.XMATCH($D12,[2]!sector_CIMS)),[2]!elec_price_mult_index))</f>
        <v>1.5</v>
      </c>
      <c r="U12" cm="1">
        <f t="array" aca="1" ref="U12" ca="1">INDEX([2]!elec_price_mult,_xlfn.XMATCH($C12,[2]!region_CIMS),_xlfn.XMATCH(INDEX([2]!sector_CER_elec,_xlfn.XMATCH($D12,[2]!sector_CIMS)),[2]!elec_price_mult_index))</f>
        <v>1.5</v>
      </c>
      <c r="V12" cm="1">
        <f t="array" aca="1" ref="V12" ca="1">INDEX([2]!elec_price_mult,_xlfn.XMATCH($C12,[2]!region_CIMS),_xlfn.XMATCH(INDEX([2]!sector_CER_elec,_xlfn.XMATCH($D12,[2]!sector_CIMS)),[2]!elec_price_mult_index))</f>
        <v>1.5</v>
      </c>
      <c r="W12" cm="1">
        <f t="array" aca="1" ref="W12" ca="1">INDEX([2]!elec_price_mult,_xlfn.XMATCH($C12,[2]!region_CIMS),_xlfn.XMATCH(INDEX([2]!sector_CER_elec,_xlfn.XMATCH($D12,[2]!sector_CIMS)),[2]!elec_price_mult_index))</f>
        <v>1.5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0.99402872665600017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0.9919213707316592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1.0199208739345662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1.0502902470646784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1.1498836644046906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1.2256371916881339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1.2998182144697839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1.299830290836095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1.2880104499340617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1.2810197414009001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1.2771083382712156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1.1291732793660754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1.2025467881908969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1.3315071237400053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1.4656368791924332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1.4273486304142258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1.2856592449115922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1.226752369111265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1.2249490853980802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1.2279228112850704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1.235541379172332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1.2434775183963926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52</v>
      </c>
      <c r="B30" t="s">
        <v>5</v>
      </c>
      <c r="C30" t="s">
        <v>15</v>
      </c>
      <c r="D30" t="s">
        <v>16</v>
      </c>
      <c r="E30" t="s">
        <v>53</v>
      </c>
      <c r="G30" t="s">
        <v>20</v>
      </c>
      <c r="K30" t="s">
        <v>21</v>
      </c>
      <c r="L30" t="str" cm="1">
        <f t="array" aca="1" ref="L30" ca="1">INDEX([1]!constant_data,_xlfn.XMATCH(_xlfn.CONCAT(
SUBSTITUTE($A30,LEFT($A30,FIND($C30,$A30)+LEN($C30)-1),),
$F30,
$H30:$I30,
SUBSTITUTE($J30,LEFT($A30,FIND($C30,$A30)+LEN($C30)-1),)),
[1]!constant_index),_xlfn.XMATCH($G30,[1]!constant_header))</f>
        <v>1000 m3</v>
      </c>
    </row>
    <row r="31" spans="1:23" x14ac:dyDescent="0.25">
      <c r="A31" t="s">
        <v>52</v>
      </c>
      <c r="B31" t="s">
        <v>5</v>
      </c>
      <c r="C31" t="s">
        <v>15</v>
      </c>
      <c r="D31" t="s">
        <v>16</v>
      </c>
      <c r="E31" t="s">
        <v>53</v>
      </c>
      <c r="G31" t="s">
        <v>22</v>
      </c>
      <c r="H31" t="s">
        <v>50</v>
      </c>
    </row>
    <row r="32" spans="1:23" x14ac:dyDescent="0.25">
      <c r="A32" t="s">
        <v>52</v>
      </c>
      <c r="B32" t="s">
        <v>5</v>
      </c>
      <c r="C32" t="s">
        <v>15</v>
      </c>
      <c r="D32" t="s">
        <v>16</v>
      </c>
      <c r="E32" t="s">
        <v>53</v>
      </c>
      <c r="G32" t="s">
        <v>17</v>
      </c>
      <c r="J32" t="s">
        <v>54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52</v>
      </c>
      <c r="B33" t="s">
        <v>5</v>
      </c>
      <c r="C33" t="s">
        <v>15</v>
      </c>
      <c r="D33" t="s">
        <v>16</v>
      </c>
      <c r="E33" t="s">
        <v>53</v>
      </c>
      <c r="G33" t="s">
        <v>17</v>
      </c>
      <c r="J33" t="s">
        <v>55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0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0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0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0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0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0</v>
      </c>
    </row>
    <row r="34" spans="1:23" x14ac:dyDescent="0.25">
      <c r="A34" t="s">
        <v>52</v>
      </c>
      <c r="B34" t="s">
        <v>5</v>
      </c>
      <c r="C34" t="s">
        <v>15</v>
      </c>
      <c r="D34" t="s">
        <v>16</v>
      </c>
      <c r="E34" t="s">
        <v>53</v>
      </c>
      <c r="G34" t="s">
        <v>17</v>
      </c>
      <c r="J34" t="s">
        <v>56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</v>
      </c>
    </row>
    <row r="35" spans="1:23" x14ac:dyDescent="0.25">
      <c r="A35" t="s">
        <v>54</v>
      </c>
      <c r="B35" t="s">
        <v>5</v>
      </c>
      <c r="C35" t="s">
        <v>15</v>
      </c>
      <c r="D35" t="s">
        <v>16</v>
      </c>
      <c r="E35" t="s">
        <v>57</v>
      </c>
      <c r="G35" t="s">
        <v>20</v>
      </c>
      <c r="K35" t="s">
        <v>21</v>
      </c>
      <c r="L35" t="str" cm="1">
        <f t="array" aca="1" ref="L35" ca="1">INDEX([1]!constant_data,_xlfn.XMATCH(_xlfn.CONCAT(
SUBSTITUTE($A35,LEFT($A35,FIND($C35,$A35)+LEN($C35)-1),),
$F35,
$H35:$I35,
SUBSTITUTE($J35,LEFT($A35,FIND($C35,$A35)+LEN($C35)-1),)),
[1]!constant_index),_xlfn.XMATCH($G35,[1]!constant_header))</f>
        <v>1000 m3</v>
      </c>
    </row>
    <row r="36" spans="1:23" x14ac:dyDescent="0.25">
      <c r="A36" t="s">
        <v>54</v>
      </c>
      <c r="B36" t="s">
        <v>5</v>
      </c>
      <c r="C36" t="s">
        <v>15</v>
      </c>
      <c r="D36" t="s">
        <v>16</v>
      </c>
      <c r="E36" t="s">
        <v>57</v>
      </c>
      <c r="G36" t="s">
        <v>22</v>
      </c>
      <c r="H36" t="s">
        <v>50</v>
      </c>
    </row>
    <row r="37" spans="1:23" x14ac:dyDescent="0.25">
      <c r="A37" t="s">
        <v>54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58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1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1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1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1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1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1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1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1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1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1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1</v>
      </c>
    </row>
    <row r="38" spans="1:23" x14ac:dyDescent="0.25">
      <c r="A38" t="s">
        <v>54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59</v>
      </c>
      <c r="K38" t="s">
        <v>19</v>
      </c>
      <c r="L38" t="str" cm="1">
        <f t="array" aca="1" ref="L38" ca="1">INDEX([1]!annual_data,_xlfn.XMATCH(_xlfn.CONCAT(
SUBSTITUTE($A38,LEFT($A38,FIND($C38,$A38)+LEN($C38)-1),),
$C38,
$G38:$I38,
SUBSTITUTE($J38,LEFT($A38,FIND($C38,$A38)+LEN($C38)-1),)),
[1]!annual_index),_xlfn.XMATCH(L$2,[1]!annual_header))</f>
        <v>1000 m3</v>
      </c>
      <c r="M38" cm="1">
        <f t="array" aca="1" ref="M38" ca="1">INDEX([1]!annual_data,_xlfn.XMATCH(_xlfn.CONCAT(
SUBSTITUTE($A38,LEFT($A38,FIND($C38,$A38)+LEN($C38)-1),),
$C38,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$G38:$I38,
SUBSTITUTE($J38,LEFT($A38,FIND($C38,$A38)+LEN($C38)-1),)),
[1]!annual_index),_xlfn.XMATCH(O$2,[1]!annual_header))</f>
        <v>0</v>
      </c>
      <c r="P38" cm="1">
        <f t="array" aca="1" ref="P38" ca="1">INDEX([1]!annual_data,_xlfn.XMATCH(_xlfn.CONCAT(
SUBSTITUTE($A38,LEFT($A38,FIND($C38,$A38)+LEN($C38)-1),),
$C38,
$G38:$I38,
SUBSTITUTE($J38,LEFT($A38,FIND($C38,$A38)+LEN($C38)-1),)),
[1]!annual_index),_xlfn.XMATCH(P$2,[1]!annual_header))</f>
        <v>0</v>
      </c>
      <c r="Q38" cm="1">
        <f t="array" aca="1" ref="Q38" ca="1">INDEX([1]!annual_data,_xlfn.XMATCH(_xlfn.CONCAT(
SUBSTITUTE($A38,LEFT($A38,FIND($C38,$A38)+LEN($C38)-1),),
$C38,
$G38:$I38,
SUBSTITUTE($J38,LEFT($A38,FIND($C38,$A38)+LEN($C38)-1),)),
[1]!annual_index),_xlfn.XMATCH(Q$2,[1]!annual_header))</f>
        <v>0</v>
      </c>
      <c r="R38" cm="1">
        <f t="array" aca="1" ref="R38" ca="1">INDEX([1]!annual_data,_xlfn.XMATCH(_xlfn.CONCAT(
SUBSTITUTE($A38,LEFT($A38,FIND($C38,$A38)+LEN($C38)-1),),
$C38,
$G38:$I38,
SUBSTITUTE($J38,LEFT($A38,FIND($C38,$A38)+LEN($C38)-1),)),
[1]!annual_index),_xlfn.XMATCH(R$2,[1]!annual_header))</f>
        <v>0</v>
      </c>
      <c r="S38" cm="1">
        <f t="array" aca="1" ref="S38" ca="1">INDEX([1]!annual_data,_xlfn.XMATCH(_xlfn.CONCAT(
SUBSTITUTE($A38,LEFT($A38,FIND($C38,$A38)+LEN($C38)-1),),
$C38,
$G38:$I38,
SUBSTITUTE($J38,LEFT($A38,FIND($C38,$A38)+LEN($C38)-1),)),
[1]!annual_index),_xlfn.XMATCH(S$2,[1]!annual_header))</f>
        <v>0</v>
      </c>
      <c r="T38" cm="1">
        <f t="array" aca="1" ref="T38" ca="1">INDEX([1]!annual_data,_xlfn.XMATCH(_xlfn.CONCAT(
SUBSTITUTE($A38,LEFT($A38,FIND($C38,$A38)+LEN($C38)-1),),
$C38,
$G38:$I38,
SUBSTITUTE($J38,LEFT($A38,FIND($C38,$A38)+LEN($C38)-1),)),
[1]!annual_index),_xlfn.XMATCH(T$2,[1]!annual_header))</f>
        <v>0</v>
      </c>
      <c r="U38" cm="1">
        <f t="array" aca="1" ref="U38" ca="1">INDEX([1]!annual_data,_xlfn.XMATCH(_xlfn.CONCAT(
SUBSTITUTE($A38,LEFT($A38,FIND($C38,$A38)+LEN($C38)-1),),
$C38,
$G38:$I38,
SUBSTITUTE($J38,LEFT($A38,FIND($C38,$A38)+LEN($C38)-1),)),
[1]!annual_index),_xlfn.XMATCH(U$2,[1]!annual_header))</f>
        <v>0</v>
      </c>
      <c r="V38" cm="1">
        <f t="array" aca="1" ref="V38" ca="1">INDEX([1]!annual_data,_xlfn.XMATCH(_xlfn.CONCAT(
SUBSTITUTE($A38,LEFT($A38,FIND($C38,$A38)+LEN($C38)-1),),
$C38,
$G38:$I38,
SUBSTITUTE($J38,LEFT($A38,FIND($C38,$A38)+LEN($C38)-1),)),
[1]!annual_index),_xlfn.XMATCH(V$2,[1]!annual_header))</f>
        <v>0</v>
      </c>
      <c r="W38" cm="1">
        <f t="array" aca="1" ref="W38" ca="1">INDEX([1]!annual_data,_xlfn.XMATCH(_xlfn.CONCAT(
SUBSTITUTE($A38,LEFT($A38,FIND($C38,$A38)+LEN($C38)-1),),
$C38,
$G38:$I38,
SUBSTITUTE($J38,LEFT($A38,FIND($C38,$A38)+LEN($C38)-1),)),
[1]!annual_index),_xlfn.XMATCH(W$2,[1]!annual_header))</f>
        <v>0</v>
      </c>
    </row>
    <row r="39" spans="1:23" x14ac:dyDescent="0.25">
      <c r="A39" t="s">
        <v>54</v>
      </c>
      <c r="B39" t="s">
        <v>5</v>
      </c>
      <c r="C39" t="s">
        <v>15</v>
      </c>
      <c r="D39" t="s">
        <v>16</v>
      </c>
      <c r="E39" t="s">
        <v>57</v>
      </c>
      <c r="G39" t="s">
        <v>17</v>
      </c>
      <c r="J39" t="s">
        <v>60</v>
      </c>
      <c r="K39" t="s">
        <v>19</v>
      </c>
      <c r="L39" t="str" cm="1">
        <f t="array" aca="1" ref="L39" ca="1">INDEX([1]!annual_data,_xlfn.XMATCH(_xlfn.CONCAT(
SUBSTITUTE($A39,LEFT($A39,FIND($C39,$A39)+LEN($C39)-1),),
$C39,
$G39:$I39,
SUBSTITUTE($J39,LEFT($A39,FIND($C39,$A39)+LEN($C39)-1),)),
[1]!annual_index),_xlfn.XMATCH(L$2,[1]!annual_header))</f>
        <v>1000 m3</v>
      </c>
      <c r="M39" cm="1">
        <f t="array" aca="1" ref="M39" ca="1">INDEX([1]!annual_data,_xlfn.XMATCH(_xlfn.CONCAT(
SUBSTITUTE($A39,LEFT($A39,FIND($C39,$A39)+LEN($C39)-1),),
$C39,
$G39:$I39,
SUBSTITUTE($J39,LEFT($A39,FIND($C39,$A39)+LEN($C39)-1),)),
[1]!annual_index),_xlfn.XMATCH(M$2,[1]!annual_header))</f>
        <v>0</v>
      </c>
      <c r="N39" cm="1">
        <f t="array" aca="1" ref="N39" ca="1">INDEX([1]!annual_data,_xlfn.XMATCH(_xlfn.CONCAT(
SUBSTITUTE($A39,LEFT($A39,FIND($C39,$A39)+LEN($C39)-1),),
$C39,
$G39:$I39,
SUBSTITUTE($J39,LEFT($A39,FIND($C39,$A39)+LEN($C39)-1),)),
[1]!annual_index),_xlfn.XMATCH(N$2,[1]!annual_header))</f>
        <v>0</v>
      </c>
      <c r="O39" cm="1">
        <f t="array" aca="1" ref="O39" ca="1">INDEX([1]!annual_data,_xlfn.XMATCH(_xlfn.CONCAT(
SUBSTITUTE($A39,LEFT($A39,FIND($C39,$A39)+LEN($C39)-1),),
$C39,
$G39:$I39,
SUBSTITUTE($J39,LEFT($A39,FIND($C39,$A39)+LEN($C39)-1),)),
[1]!annual_index),_xlfn.XMATCH(O$2,[1]!annual_header))</f>
        <v>0</v>
      </c>
      <c r="P39" cm="1">
        <f t="array" aca="1" ref="P39" ca="1">INDEX([1]!annual_data,_xlfn.XMATCH(_xlfn.CONCAT(
SUBSTITUTE($A39,LEFT($A39,FIND($C39,$A39)+LEN($C39)-1),),
$C39,
$G39:$I39,
SUBSTITUTE($J39,LEFT($A39,FIND($C39,$A39)+LEN($C39)-1),)),
[1]!annual_index),_xlfn.XMATCH(P$2,[1]!annual_header))</f>
        <v>0</v>
      </c>
      <c r="Q39" cm="1">
        <f t="array" aca="1" ref="Q39" ca="1">INDEX([1]!annual_data,_xlfn.XMATCH(_xlfn.CONCAT(
SUBSTITUTE($A39,LEFT($A39,FIND($C39,$A39)+LEN($C39)-1),),
$C39,
$G39:$I39,
SUBSTITUTE($J39,LEFT($A39,FIND($C39,$A39)+LEN($C39)-1),)),
[1]!annual_index),_xlfn.XMATCH(Q$2,[1]!annual_header))</f>
        <v>0</v>
      </c>
      <c r="R39" cm="1">
        <f t="array" aca="1" ref="R39" ca="1">INDEX([1]!annual_data,_xlfn.XMATCH(_xlfn.CONCAT(
SUBSTITUTE($A39,LEFT($A39,FIND($C39,$A39)+LEN($C39)-1),),
$C39,
$G39:$I39,
SUBSTITUTE($J39,LEFT($A39,FIND($C39,$A39)+LEN($C39)-1),)),
[1]!annual_index),_xlfn.XMATCH(R$2,[1]!annual_header))</f>
        <v>0</v>
      </c>
      <c r="S39" cm="1">
        <f t="array" aca="1" ref="S39" ca="1">INDEX([1]!annual_data,_xlfn.XMATCH(_xlfn.CONCAT(
SUBSTITUTE($A39,LEFT($A39,FIND($C39,$A39)+LEN($C39)-1),),
$C39,
$G39:$I39,
SUBSTITUTE($J39,LEFT($A39,FIND($C39,$A39)+LEN($C39)-1),)),
[1]!annual_index),_xlfn.XMATCH(S$2,[1]!annual_header))</f>
        <v>0</v>
      </c>
      <c r="T39" cm="1">
        <f t="array" aca="1" ref="T39" ca="1">INDEX([1]!annual_data,_xlfn.XMATCH(_xlfn.CONCAT(
SUBSTITUTE($A39,LEFT($A39,FIND($C39,$A39)+LEN($C39)-1),),
$C39,
$G39:$I39,
SUBSTITUTE($J39,LEFT($A39,FIND($C39,$A39)+LEN($C39)-1),)),
[1]!annual_index),_xlfn.XMATCH(T$2,[1]!annual_header))</f>
        <v>0</v>
      </c>
      <c r="U39" cm="1">
        <f t="array" aca="1" ref="U39" ca="1">INDEX([1]!annual_data,_xlfn.XMATCH(_xlfn.CONCAT(
SUBSTITUTE($A39,LEFT($A39,FIND($C39,$A39)+LEN($C39)-1),),
$C39,
$G39:$I39,
SUBSTITUTE($J39,LEFT($A39,FIND($C39,$A39)+LEN($C39)-1),)),
[1]!annual_index),_xlfn.XMATCH(U$2,[1]!annual_header))</f>
        <v>0</v>
      </c>
      <c r="V39" cm="1">
        <f t="array" aca="1" ref="V39" ca="1">INDEX([1]!annual_data,_xlfn.XMATCH(_xlfn.CONCAT(
SUBSTITUTE($A39,LEFT($A39,FIND($C39,$A39)+LEN($C39)-1),),
$C39,
$G39:$I39,
SUBSTITUTE($J39,LEFT($A39,FIND($C39,$A39)+LEN($C39)-1),)),
[1]!annual_index),_xlfn.XMATCH(V$2,[1]!annual_header))</f>
        <v>0</v>
      </c>
      <c r="W39" cm="1">
        <f t="array" aca="1" ref="W39" ca="1">INDEX([1]!annual_data,_xlfn.XMATCH(_xlfn.CONCAT(
SUBSTITUTE($A39,LEFT($A39,FIND($C39,$A39)+LEN($C39)-1),),
$C39,
$G39:$I39,
SUBSTITUTE($J39,LEFT($A39,FIND($C39,$A39)+LEN($C39)-1),)),
[1]!annual_index),_xlfn.XMATCH(W$2,[1]!annual_header))</f>
        <v>0</v>
      </c>
    </row>
    <row r="40" spans="1:23" x14ac:dyDescent="0.25">
      <c r="A40" t="s">
        <v>54</v>
      </c>
      <c r="B40" t="s">
        <v>5</v>
      </c>
      <c r="C40" t="s">
        <v>15</v>
      </c>
      <c r="D40" t="s">
        <v>16</v>
      </c>
      <c r="E40" t="s">
        <v>57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62</v>
      </c>
      <c r="G41" t="s">
        <v>20</v>
      </c>
      <c r="K41" t="s">
        <v>21</v>
      </c>
      <c r="L41" t="str" cm="1">
        <f t="array" aca="1" ref="L41" ca="1">INDEX([1]!constant_data,_xlfn.XMATCH(_xlfn.CONCAT(
SUBSTITUTE($A41,LEFT($A41,FIND($C41,$A41)+LEN($C41)-1),),
$F41,
$H41:$I41,
SUBSTITUTE($J41,LEFT($A41,FIND($C41,$A41)+LEN($C41)-1),)),
[1]!constant_index),_xlfn.XMATCH($G41,[1]!constant_header))</f>
        <v>1000 m3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62</v>
      </c>
      <c r="G42" t="s">
        <v>22</v>
      </c>
      <c r="H42" t="s">
        <v>63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62</v>
      </c>
      <c r="G43" t="s">
        <v>64</v>
      </c>
      <c r="K43" t="s">
        <v>21</v>
      </c>
      <c r="L43" t="s">
        <v>65</v>
      </c>
      <c r="M43" cm="1">
        <f t="array" aca="1" ref="M43" ca="1">INDEX([1]!constant_data,_xlfn.XMATCH(_xlfn.CONCAT(
SUBSTITUTE($A43,LEFT($A43,FIND($C43,$A43)+LEN($C43)-1),),
$F43,
$H43:$I43,
SUBSTITUTE($J43,LEFT($A43,FIND($C43,$A43)+LEN($C43)-1),)),
[1]!constant_index),_xlfn.XMATCH($G43,[1]!constant_header))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62</v>
      </c>
      <c r="G44" t="s">
        <v>66</v>
      </c>
      <c r="K44" t="s">
        <v>21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25</v>
      </c>
      <c r="N44">
        <f t="shared" ca="1" si="0"/>
        <v>25</v>
      </c>
      <c r="O44">
        <f t="shared" ca="1" si="0"/>
        <v>25</v>
      </c>
      <c r="P44">
        <f t="shared" ca="1" si="0"/>
        <v>25</v>
      </c>
      <c r="Q44">
        <f t="shared" ca="1" si="0"/>
        <v>25</v>
      </c>
      <c r="R44">
        <f t="shared" ca="1" si="0"/>
        <v>25</v>
      </c>
      <c r="S44">
        <f t="shared" ca="1" si="0"/>
        <v>25</v>
      </c>
      <c r="T44">
        <f t="shared" ca="1" si="0"/>
        <v>25</v>
      </c>
      <c r="U44">
        <f t="shared" ca="1" si="0"/>
        <v>25</v>
      </c>
      <c r="V44">
        <f t="shared" ca="1" si="0"/>
        <v>25</v>
      </c>
      <c r="W44">
        <f t="shared" ca="1" si="0"/>
        <v>25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62</v>
      </c>
      <c r="F45" t="s">
        <v>67</v>
      </c>
      <c r="G45" t="s">
        <v>6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62</v>
      </c>
      <c r="F46" t="s">
        <v>67</v>
      </c>
      <c r="G46" t="s">
        <v>68</v>
      </c>
      <c r="K46" t="s">
        <v>21</v>
      </c>
      <c r="L46" t="s">
        <v>69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1950</v>
      </c>
      <c r="N46">
        <f t="shared" ref="N46:W48" ca="1" si="1">M46</f>
        <v>1950</v>
      </c>
      <c r="O46">
        <f t="shared" ca="1" si="1"/>
        <v>1950</v>
      </c>
      <c r="P46">
        <f t="shared" ca="1" si="1"/>
        <v>1950</v>
      </c>
      <c r="Q46">
        <f t="shared" ca="1" si="1"/>
        <v>1950</v>
      </c>
      <c r="R46">
        <f t="shared" ca="1" si="1"/>
        <v>1950</v>
      </c>
      <c r="S46">
        <f t="shared" ca="1" si="1"/>
        <v>1950</v>
      </c>
      <c r="T46">
        <f t="shared" ca="1" si="1"/>
        <v>1950</v>
      </c>
      <c r="U46">
        <f t="shared" ca="1" si="1"/>
        <v>1950</v>
      </c>
      <c r="V46">
        <f t="shared" ca="1" si="1"/>
        <v>1950</v>
      </c>
      <c r="W46">
        <f t="shared" ca="1" si="1"/>
        <v>1950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62</v>
      </c>
      <c r="F47" t="s">
        <v>67</v>
      </c>
      <c r="G47" t="s">
        <v>70</v>
      </c>
      <c r="K47" t="s">
        <v>21</v>
      </c>
      <c r="L47" t="s">
        <v>69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62</v>
      </c>
      <c r="F48" t="s">
        <v>67</v>
      </c>
      <c r="G48" t="s">
        <v>71</v>
      </c>
      <c r="K48" t="s">
        <v>21</v>
      </c>
      <c r="L48" t="s">
        <v>72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15</v>
      </c>
      <c r="N48">
        <f t="shared" ca="1" si="1"/>
        <v>15</v>
      </c>
      <c r="O48">
        <f t="shared" ca="1" si="1"/>
        <v>15</v>
      </c>
      <c r="P48">
        <f t="shared" ca="1" si="1"/>
        <v>15</v>
      </c>
      <c r="Q48">
        <f t="shared" ca="1" si="1"/>
        <v>15</v>
      </c>
      <c r="R48">
        <f t="shared" ca="1" si="1"/>
        <v>15</v>
      </c>
      <c r="S48">
        <f t="shared" ca="1" si="1"/>
        <v>15</v>
      </c>
      <c r="T48">
        <f t="shared" ca="1" si="1"/>
        <v>15</v>
      </c>
      <c r="U48">
        <f t="shared" ca="1" si="1"/>
        <v>15</v>
      </c>
      <c r="V48">
        <f t="shared" ca="1" si="1"/>
        <v>15</v>
      </c>
      <c r="W48">
        <f t="shared" ca="1" si="1"/>
        <v>15</v>
      </c>
    </row>
    <row r="49" spans="1:23" x14ac:dyDescent="0.25">
      <c r="A49" t="s">
        <v>58</v>
      </c>
      <c r="B49" t="s">
        <v>5</v>
      </c>
      <c r="C49" t="s">
        <v>15</v>
      </c>
      <c r="D49" t="s">
        <v>16</v>
      </c>
      <c r="E49" t="s">
        <v>62</v>
      </c>
      <c r="F49" t="s">
        <v>67</v>
      </c>
      <c r="G49" t="s">
        <v>73</v>
      </c>
      <c r="K49" t="s">
        <v>48</v>
      </c>
      <c r="L49" t="s">
        <v>65</v>
      </c>
      <c r="M49" cm="1">
        <f t="array" aca="1" ref="M49" ca="1">INDEX([1]!annual_data,_xlfn.XMATCH(_xlfn.CONCAT(
SUBSTITUTE($A49,LEFT($A49,FIND($C49,$A49)+LEN($C49)-1),),
$F49,
$G49:$I49,
SUBSTITUTE($J49,LEFT($A49,FIND($C49,$A49)+LEN($C49)-1),)),
[1]!annual_index),_xlfn.XMATCH(M$2,[1]!annual_header))</f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16</v>
      </c>
      <c r="E50" t="s">
        <v>62</v>
      </c>
      <c r="F50" t="s">
        <v>67</v>
      </c>
      <c r="G50" t="s">
        <v>74</v>
      </c>
      <c r="K50" t="s">
        <v>21</v>
      </c>
      <c r="L50" t="s">
        <v>75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36.99</v>
      </c>
      <c r="N50">
        <f t="shared" ref="N50:W50" ca="1" si="2">M50</f>
        <v>36.99</v>
      </c>
      <c r="O50">
        <f t="shared" ca="1" si="2"/>
        <v>36.99</v>
      </c>
      <c r="P50">
        <f t="shared" ca="1" si="2"/>
        <v>36.99</v>
      </c>
      <c r="Q50">
        <f t="shared" ca="1" si="2"/>
        <v>36.99</v>
      </c>
      <c r="R50">
        <f t="shared" ca="1" si="2"/>
        <v>36.99</v>
      </c>
      <c r="S50">
        <f t="shared" ca="1" si="2"/>
        <v>36.99</v>
      </c>
      <c r="T50">
        <f t="shared" ca="1" si="2"/>
        <v>36.99</v>
      </c>
      <c r="U50">
        <f t="shared" ca="1" si="2"/>
        <v>36.99</v>
      </c>
      <c r="V50">
        <f t="shared" ca="1" si="2"/>
        <v>36.99</v>
      </c>
      <c r="W50">
        <f t="shared" ca="1" si="2"/>
        <v>36.99</v>
      </c>
    </row>
    <row r="51" spans="1:23" x14ac:dyDescent="0.25">
      <c r="A51" t="s">
        <v>58</v>
      </c>
      <c r="B51" t="s">
        <v>5</v>
      </c>
      <c r="C51" t="s">
        <v>15</v>
      </c>
      <c r="D51" t="s">
        <v>16</v>
      </c>
      <c r="E51" t="s">
        <v>62</v>
      </c>
      <c r="F51" t="s">
        <v>67</v>
      </c>
      <c r="G51" t="s">
        <v>17</v>
      </c>
      <c r="J51" t="s">
        <v>76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unit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1</v>
      </c>
      <c r="N51" cm="1">
        <f t="array" aca="1" ref="N51" ca="1">INDEX([1]!annual_data,_xlfn.XMATCH(_xlfn.CONCAT(
SUBSTITUTE($A51,LEFT($A51,FIND($C51,$A51)+LEN($C51)-1),),
$F51,
$G51:$I51,
SUBSTITUTE($J51,LEFT($A51,FIND($C51,$A51)+LEN($C51)-1),)),
[1]!annual_index),_xlfn.XMATCH(N$2,[1]!annual_header))</f>
        <v>1</v>
      </c>
      <c r="O51" cm="1">
        <f t="array" aca="1" ref="O51" ca="1">INDEX([1]!annual_data,_xlfn.XMATCH(_xlfn.CONCAT(
SUBSTITUTE($A51,LEFT($A51,FIND($C51,$A51)+LEN($C51)-1),),
$F51,
$G51:$I51,
SUBSTITUTE($J51,LEFT($A51,FIND($C51,$A51)+LEN($C51)-1),)),
[1]!annual_index),_xlfn.XMATCH(O$2,[1]!annual_header))</f>
        <v>1</v>
      </c>
      <c r="P51" cm="1">
        <f t="array" aca="1" ref="P51" ca="1">INDEX([1]!annual_data,_xlfn.XMATCH(_xlfn.CONCAT(
SUBSTITUTE($A51,LEFT($A51,FIND($C51,$A51)+LEN($C51)-1),),
$F51,
$G51:$I51,
SUBSTITUTE($J51,LEFT($A51,FIND($C51,$A51)+LEN($C51)-1),)),
[1]!annual_index),_xlfn.XMATCH(P$2,[1]!annual_header))</f>
        <v>1</v>
      </c>
      <c r="Q51" cm="1">
        <f t="array" aca="1" ref="Q51" ca="1">INDEX([1]!annual_data,_xlfn.XMATCH(_xlfn.CONCAT(
SUBSTITUTE($A51,LEFT($A51,FIND($C51,$A51)+LEN($C51)-1),),
$F51,
$G51:$I51,
SUBSTITUTE($J51,LEFT($A51,FIND($C51,$A51)+LEN($C51)-1),)),
[1]!annual_index),_xlfn.XMATCH(Q$2,[1]!annual_header))</f>
        <v>1</v>
      </c>
      <c r="R51" cm="1">
        <f t="array" aca="1" ref="R51" ca="1">INDEX([1]!annual_data,_xlfn.XMATCH(_xlfn.CONCAT(
SUBSTITUTE($A51,LEFT($A51,FIND($C51,$A51)+LEN($C51)-1),),
$F51,
$G51:$I51,
SUBSTITUTE($J51,LEFT($A51,FIND($C51,$A51)+LEN($C51)-1),)),
[1]!annual_index),_xlfn.XMATCH(R$2,[1]!annual_header))</f>
        <v>1</v>
      </c>
      <c r="S51" cm="1">
        <f t="array" aca="1" ref="S51" ca="1">INDEX([1]!annual_data,_xlfn.XMATCH(_xlfn.CONCAT(
SUBSTITUTE($A51,LEFT($A51,FIND($C51,$A51)+LEN($C51)-1),),
$F51,
$G51:$I51,
SUBSTITUTE($J51,LEFT($A51,FIND($C51,$A51)+LEN($C51)-1),)),
[1]!annual_index),_xlfn.XMATCH(S$2,[1]!annual_header))</f>
        <v>1</v>
      </c>
      <c r="T51" cm="1">
        <f t="array" aca="1" ref="T51" ca="1">INDEX([1]!annual_data,_xlfn.XMATCH(_xlfn.CONCAT(
SUBSTITUTE($A51,LEFT($A51,FIND($C51,$A51)+LEN($C51)-1),),
$F51,
$G51:$I51,
SUBSTITUTE($J51,LEFT($A51,FIND($C51,$A51)+LEN($C51)-1),)),
[1]!annual_index),_xlfn.XMATCH(T$2,[1]!annual_header))</f>
        <v>1</v>
      </c>
      <c r="U51" cm="1">
        <f t="array" aca="1" ref="U51" ca="1">INDEX([1]!annual_data,_xlfn.XMATCH(_xlfn.CONCAT(
SUBSTITUTE($A51,LEFT($A51,FIND($C51,$A51)+LEN($C51)-1),),
$F51,
$G51:$I51,
SUBSTITUTE($J51,LEFT($A51,FIND($C51,$A51)+LEN($C51)-1),)),
[1]!annual_index),_xlfn.XMATCH(U$2,[1]!annual_header))</f>
        <v>1</v>
      </c>
      <c r="V51" cm="1">
        <f t="array" aca="1" ref="V51" ca="1">INDEX([1]!annual_data,_xlfn.XMATCH(_xlfn.CONCAT(
SUBSTITUTE($A51,LEFT($A51,FIND($C51,$A51)+LEN($C51)-1),),
$F51,
$G51:$I51,
SUBSTITUTE($J51,LEFT($A51,FIND($C51,$A51)+LEN($C51)-1),)),
[1]!annual_index),_xlfn.XMATCH(V$2,[1]!annual_header))</f>
        <v>1</v>
      </c>
      <c r="W51" cm="1">
        <f t="array" aca="1" ref="W51" ca="1">INDEX([1]!annual_data,_xlfn.XMATCH(_xlfn.CONCAT(
SUBSTITUTE($A51,LEFT($A51,FIND($C51,$A51)+LEN($C51)-1),),
$F51,
$G51:$I51,
SUBSTITUTE($J51,LEFT($A51,FIND($C51,$A51)+LEN($C51)-1),)),
[1]!annual_index),_xlfn.XMATCH(W$2,[1]!annual_header))</f>
        <v>1</v>
      </c>
    </row>
    <row r="52" spans="1:23" x14ac:dyDescent="0.25">
      <c r="A52" t="s">
        <v>58</v>
      </c>
      <c r="B52" t="s">
        <v>5</v>
      </c>
      <c r="C52" t="s">
        <v>15</v>
      </c>
      <c r="D52" t="s">
        <v>16</v>
      </c>
      <c r="E52" t="s">
        <v>62</v>
      </c>
      <c r="F52" t="s">
        <v>67</v>
      </c>
      <c r="G52" t="s">
        <v>17</v>
      </c>
      <c r="J52" t="s">
        <v>77</v>
      </c>
      <c r="K52" t="s">
        <v>78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Wells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1.8692878082428005E-3</v>
      </c>
      <c r="N52" cm="1">
        <f t="array" aca="1" ref="N52" ca="1">INDEX([1]!annual_data,_xlfn.XMATCH(_xlfn.CONCAT(
SUBSTITUTE($A52,LEFT($A52,FIND($C52,$A52)+LEN($C52)-1),),
$C52,
$F52,
$G52:$I52,
SUBSTITUTE($J52,LEFT($A52,FIND($C52,$A52)+LEN($C52)-1),)),
[1]!annual_index),_xlfn.XMATCH(N$2,[1]!annual_header))</f>
        <v>4.7800471327572661E-3</v>
      </c>
      <c r="O52" cm="1">
        <f t="array" aca="1" ref="O52" ca="1">INDEX([1]!annual_data,_xlfn.XMATCH(_xlfn.CONCAT(
SUBSTITUTE($A52,LEFT($A52,FIND($C52,$A52)+LEN($C52)-1),),
$C52,
$F52,
$G52:$I52,
SUBSTITUTE($J52,LEFT($A52,FIND($C52,$A52)+LEN($C52)-1),)),
[1]!annual_index),_xlfn.XMATCH(O$2,[1]!annual_header))</f>
        <v>7.7817109144542778E-3</v>
      </c>
      <c r="P52" cm="1">
        <f t="array" aca="1" ref="P52" ca="1">INDEX([1]!annual_data,_xlfn.XMATCH(_xlfn.CONCAT(
SUBSTITUTE($A52,LEFT($A52,FIND($C52,$A52)+LEN($C52)-1),),
$C52,
$F52,
$G52:$I52,
SUBSTITUTE($J52,LEFT($A52,FIND($C52,$A52)+LEN($C52)-1),)),
[1]!annual_index),_xlfn.XMATCH(P$2,[1]!annual_header))</f>
        <v>1.1821428571428571E-2</v>
      </c>
      <c r="Q52" cm="1">
        <f t="array" aca="1" ref="Q52" ca="1">INDEX([1]!annual_data,_xlfn.XMATCH(_xlfn.CONCAT(
SUBSTITUTE($A52,LEFT($A52,FIND($C52,$A52)+LEN($C52)-1),),
$C52,
$F52,
$G52:$I52,
SUBSTITUTE($J52,LEFT($A52,FIND($C52,$A52)+LEN($C52)-1),)),
[1]!annual_index),_xlfn.XMATCH(Q$2,[1]!annual_header))</f>
        <v>1.8781512605042017E-2</v>
      </c>
      <c r="R52" cm="1">
        <f t="array" aca="1" ref="R52" ca="1">INDEX([1]!annual_data,_xlfn.XMATCH(_xlfn.CONCAT(
SUBSTITUTE($A52,LEFT($A52,FIND($C52,$A52)+LEN($C52)-1),),
$C52,
$F52,
$G52:$I52,
SUBSTITUTE($J52,LEFT($A52,FIND($C52,$A52)+LEN($C52)-1),)),
[1]!annual_index),_xlfn.XMATCH(R$2,[1]!annual_header))</f>
        <v>1.9519650655021831E-2</v>
      </c>
      <c r="S52" cm="1">
        <f t="array" aca="1" ref="S52" ca="1">INDEX([1]!annual_data,_xlfn.XMATCH(_xlfn.CONCAT(
SUBSTITUTE($A52,LEFT($A52,FIND($C52,$A52)+LEN($C52)-1),),
$C52,
$F52,
$G52:$I52,
SUBSTITUTE($J52,LEFT($A52,FIND($C52,$A52)+LEN($C52)-1),)),
[1]!annual_index),_xlfn.XMATCH(S$2,[1]!annual_header))</f>
        <v>1.9519650655021831E-2</v>
      </c>
      <c r="T52" cm="1">
        <f t="array" aca="1" ref="T52" ca="1">INDEX([1]!annual_data,_xlfn.XMATCH(_xlfn.CONCAT(
SUBSTITUTE($A52,LEFT($A52,FIND($C52,$A52)+LEN($C52)-1),),
$C52,
$F52,
$G52:$I52,
SUBSTITUTE($J52,LEFT($A52,FIND($C52,$A52)+LEN($C52)-1),)),
[1]!annual_index),_xlfn.XMATCH(T$2,[1]!annual_header))</f>
        <v>1.9519650655021831E-2</v>
      </c>
      <c r="U52" cm="1">
        <f t="array" aca="1" ref="U52" ca="1">INDEX([1]!annual_data,_xlfn.XMATCH(_xlfn.CONCAT(
SUBSTITUTE($A52,LEFT($A52,FIND($C52,$A52)+LEN($C52)-1),),
$C52,
$F52,
$G52:$I52,
SUBSTITUTE($J52,LEFT($A52,FIND($C52,$A52)+LEN($C52)-1),)),
[1]!annual_index),_xlfn.XMATCH(U$2,[1]!annual_header))</f>
        <v>1.9519650655021831E-2</v>
      </c>
      <c r="V52" cm="1">
        <f t="array" aca="1" ref="V52" ca="1">INDEX([1]!annual_data,_xlfn.XMATCH(_xlfn.CONCAT(
SUBSTITUTE($A52,LEFT($A52,FIND($C52,$A52)+LEN($C52)-1),),
$C52,
$F52,
$G52:$I52,
SUBSTITUTE($J52,LEFT($A52,FIND($C52,$A52)+LEN($C52)-1),)),
[1]!annual_index),_xlfn.XMATCH(V$2,[1]!annual_header))</f>
        <v>1.9519650655021831E-2</v>
      </c>
      <c r="W52" cm="1">
        <f t="array" aca="1" ref="W52" ca="1">INDEX([1]!annual_data,_xlfn.XMATCH(_xlfn.CONCAT(
SUBSTITUTE($A52,LEFT($A52,FIND($C52,$A52)+LEN($C52)-1),),
$C52,
$F52,
$G52:$I52,
SUBSTITUTE($J52,LEFT($A52,FIND($C52,$A52)+LEN($C52)-1),)),
[1]!annual_index),_xlfn.XMATCH(W$2,[1]!annual_header))</f>
        <v>1.9519650655021831E-2</v>
      </c>
    </row>
    <row r="53" spans="1:23" x14ac:dyDescent="0.25">
      <c r="A53" t="s">
        <v>58</v>
      </c>
      <c r="B53" t="s">
        <v>5</v>
      </c>
      <c r="C53" t="s">
        <v>15</v>
      </c>
      <c r="D53" t="s">
        <v>16</v>
      </c>
      <c r="E53" t="s">
        <v>62</v>
      </c>
      <c r="F53" t="s">
        <v>67</v>
      </c>
      <c r="G53" t="s">
        <v>17</v>
      </c>
      <c r="J53" t="s">
        <v>79</v>
      </c>
      <c r="K53" t="s">
        <v>48</v>
      </c>
      <c r="L53" t="str" cm="1">
        <f t="array" aca="1" ref="L53" ca="1">INDEX([1]!annual_data,_xlfn.XMATCH(_xlfn.CONCAT(
SUBSTITUTE($A53,LEFT($A53,FIND($C53,$A53)+LEN($C53)-1),),
$F53,
$G53:$I53,
SUBSTITUTE($J53,LEFT($A53,FIND($C53,$A53)+LEN($C53)-1),)),
[1]!annual_index),_xlfn.XMATCH(L$2,[1]!annual_header))</f>
        <v>1000 m3</v>
      </c>
      <c r="M53" cm="1">
        <f t="array" aca="1" ref="M53" ca="1">INDEX([1]!annual_data,_xlfn.XMATCH(_xlfn.CONCAT(
SUBSTITUTE($A53,LEFT($A53,FIND($C53,$A53)+LEN($C53)-1),),
$F53,
$G53:$I53,
SUBSTITUTE($J53,LEFT($A53,FIND($C53,$A53)+LEN($C53)-1),)),
[1]!annual_index),_xlfn.XMATCH(M$2,[1]!annual_header))</f>
        <v>1</v>
      </c>
      <c r="N53" cm="1">
        <f t="array" aca="1" ref="N53" ca="1">INDEX([1]!annual_data,_xlfn.XMATCH(_xlfn.CONCAT(
SUBSTITUTE($A53,LEFT($A53,FIND($C53,$A53)+LEN($C53)-1),),
$F53,
$G53:$I53,
SUBSTITUTE($J53,LEFT($A53,FIND($C53,$A53)+LEN($C53)-1),)),
[1]!annual_index),_xlfn.XMATCH(N$2,[1]!annual_header))</f>
        <v>1</v>
      </c>
      <c r="O53" cm="1">
        <f t="array" aca="1" ref="O53" ca="1">INDEX([1]!annual_data,_xlfn.XMATCH(_xlfn.CONCAT(
SUBSTITUTE($A53,LEFT($A53,FIND($C53,$A53)+LEN($C53)-1),),
$F53,
$G53:$I53,
SUBSTITUTE($J53,LEFT($A53,FIND($C53,$A53)+LEN($C53)-1),)),
[1]!annual_index),_xlfn.XMATCH(O$2,[1]!annual_header))</f>
        <v>1</v>
      </c>
      <c r="P53" cm="1">
        <f t="array" aca="1" ref="P53" ca="1">INDEX([1]!annual_data,_xlfn.XMATCH(_xlfn.CONCAT(
SUBSTITUTE($A53,LEFT($A53,FIND($C53,$A53)+LEN($C53)-1),),
$F53,
$G53:$I53,
SUBSTITUTE($J53,LEFT($A53,FIND($C53,$A53)+LEN($C53)-1),)),
[1]!annual_index),_xlfn.XMATCH(P$2,[1]!annual_header))</f>
        <v>1</v>
      </c>
      <c r="Q53" cm="1">
        <f t="array" aca="1" ref="Q53" ca="1">INDEX([1]!annual_data,_xlfn.XMATCH(_xlfn.CONCAT(
SUBSTITUTE($A53,LEFT($A53,FIND($C53,$A53)+LEN($C53)-1),),
$F53,
$G53:$I53,
SUBSTITUTE($J53,LEFT($A53,FIND($C53,$A53)+LEN($C53)-1),)),
[1]!annual_index),_xlfn.XMATCH(Q$2,[1]!annual_header))</f>
        <v>1</v>
      </c>
      <c r="R53" cm="1">
        <f t="array" aca="1" ref="R53" ca="1">INDEX([1]!annual_data,_xlfn.XMATCH(_xlfn.CONCAT(
SUBSTITUTE($A53,LEFT($A53,FIND($C53,$A53)+LEN($C53)-1),),
$F53,
$G53:$I53,
SUBSTITUTE($J53,LEFT($A53,FIND($C53,$A53)+LEN($C53)-1),)),
[1]!annual_index),_xlfn.XMATCH(R$2,[1]!annual_header))</f>
        <v>1</v>
      </c>
      <c r="S53" cm="1">
        <f t="array" aca="1" ref="S53" ca="1">INDEX([1]!annual_data,_xlfn.XMATCH(_xlfn.CONCAT(
SUBSTITUTE($A53,LEFT($A53,FIND($C53,$A53)+LEN($C53)-1),),
$F53,
$G53:$I53,
SUBSTITUTE($J53,LEFT($A53,FIND($C53,$A53)+LEN($C53)-1),)),
[1]!annual_index),_xlfn.XMATCH(S$2,[1]!annual_header))</f>
        <v>1</v>
      </c>
      <c r="T53" cm="1">
        <f t="array" aca="1" ref="T53" ca="1">INDEX([1]!annual_data,_xlfn.XMATCH(_xlfn.CONCAT(
SUBSTITUTE($A53,LEFT($A53,FIND($C53,$A53)+LEN($C53)-1),),
$F53,
$G53:$I53,
SUBSTITUTE($J53,LEFT($A53,FIND($C53,$A53)+LEN($C53)-1),)),
[1]!annual_index),_xlfn.XMATCH(T$2,[1]!annual_header))</f>
        <v>1</v>
      </c>
      <c r="U53" cm="1">
        <f t="array" aca="1" ref="U53" ca="1">INDEX([1]!annual_data,_xlfn.XMATCH(_xlfn.CONCAT(
SUBSTITUTE($A53,LEFT($A53,FIND($C53,$A53)+LEN($C53)-1),),
$F53,
$G53:$I53,
SUBSTITUTE($J53,LEFT($A53,FIND($C53,$A53)+LEN($C53)-1),)),
[1]!annual_index),_xlfn.XMATCH(U$2,[1]!annual_header))</f>
        <v>1</v>
      </c>
      <c r="V53" cm="1">
        <f t="array" aca="1" ref="V53" ca="1">INDEX([1]!annual_data,_xlfn.XMATCH(_xlfn.CONCAT(
SUBSTITUTE($A53,LEFT($A53,FIND($C53,$A53)+LEN($C53)-1),),
$F53,
$G53:$I53,
SUBSTITUTE($J53,LEFT($A53,FIND($C53,$A53)+LEN($C53)-1),)),
[1]!annual_index),_xlfn.XMATCH(V$2,[1]!annual_header))</f>
        <v>1</v>
      </c>
      <c r="W53" cm="1">
        <f t="array" aca="1" ref="W53" ca="1">INDEX([1]!annual_data,_xlfn.XMATCH(_xlfn.CONCAT(
SUBSTITUTE($A53,LEFT($A53,FIND($C53,$A53)+LEN($C53)-1),),
$F53,
$G53:$I53,
SUBSTITUTE($J53,LEFT($A53,FIND($C53,$A53)+LEN($C53)-1),)),
[1]!annual_index),_xlfn.XMATCH(W$2,[1]!annual_header))</f>
        <v>1</v>
      </c>
    </row>
    <row r="54" spans="1:23" x14ac:dyDescent="0.25">
      <c r="A54" t="s">
        <v>58</v>
      </c>
      <c r="B54" t="s">
        <v>5</v>
      </c>
      <c r="C54" t="s">
        <v>15</v>
      </c>
      <c r="D54" t="s">
        <v>16</v>
      </c>
      <c r="E54" t="s">
        <v>62</v>
      </c>
      <c r="F54" t="s">
        <v>67</v>
      </c>
      <c r="G54" t="s">
        <v>17</v>
      </c>
      <c r="J54" t="s">
        <v>80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58</v>
      </c>
      <c r="B55" t="s">
        <v>5</v>
      </c>
      <c r="C55" t="s">
        <v>15</v>
      </c>
      <c r="D55" t="s">
        <v>16</v>
      </c>
      <c r="E55" t="s">
        <v>62</v>
      </c>
      <c r="F55" t="s">
        <v>67</v>
      </c>
      <c r="G55" t="s">
        <v>17</v>
      </c>
      <c r="J55" t="s">
        <v>81</v>
      </c>
      <c r="K55" t="s">
        <v>78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tCH4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2E-3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2E-3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2E-3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2E-3</v>
      </c>
    </row>
    <row r="56" spans="1:23" x14ac:dyDescent="0.25">
      <c r="A56" t="s">
        <v>60</v>
      </c>
      <c r="B56" t="s">
        <v>5</v>
      </c>
      <c r="C56" t="s">
        <v>15</v>
      </c>
      <c r="D56" t="s">
        <v>16</v>
      </c>
      <c r="E56" t="s">
        <v>82</v>
      </c>
      <c r="G56" t="s">
        <v>20</v>
      </c>
      <c r="K56" t="s">
        <v>21</v>
      </c>
      <c r="L56" t="str" cm="1">
        <f t="array" aca="1" ref="L56" ca="1">INDEX([1]!constant_data,_xlfn.XMATCH(_xlfn.CONCAT(
SUBSTITUTE($A56,LEFT($A56,FIND($C56,$A56)+LEN($C56)-1),),
$F56,
$H56:$I56,
SUBSTITUTE($J56,LEFT($A56,FIND($C56,$A56)+LEN($C56)-1),)),
[1]!constant_index),_xlfn.XMATCH($G56,[1]!constant_header))</f>
        <v>1000 m3</v>
      </c>
    </row>
    <row r="57" spans="1:23" x14ac:dyDescent="0.25">
      <c r="A57" t="s">
        <v>60</v>
      </c>
      <c r="B57" t="s">
        <v>5</v>
      </c>
      <c r="C57" t="s">
        <v>15</v>
      </c>
      <c r="D57" t="s">
        <v>16</v>
      </c>
      <c r="E57" t="s">
        <v>82</v>
      </c>
      <c r="G57" t="s">
        <v>22</v>
      </c>
      <c r="H57" t="s">
        <v>63</v>
      </c>
    </row>
    <row r="58" spans="1:23" x14ac:dyDescent="0.25">
      <c r="A58" t="s">
        <v>60</v>
      </c>
      <c r="B58" t="s">
        <v>5</v>
      </c>
      <c r="C58" t="s">
        <v>15</v>
      </c>
      <c r="D58" t="s">
        <v>16</v>
      </c>
      <c r="E58" t="s">
        <v>82</v>
      </c>
      <c r="G58" t="s">
        <v>64</v>
      </c>
      <c r="K58" t="s">
        <v>21</v>
      </c>
      <c r="L58" t="s">
        <v>65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0.35</v>
      </c>
      <c r="N58">
        <f t="shared" ref="N58:W59" ca="1" si="3">M58</f>
        <v>0.35</v>
      </c>
      <c r="O58">
        <f t="shared" ca="1" si="3"/>
        <v>0.35</v>
      </c>
      <c r="P58">
        <f t="shared" ca="1" si="3"/>
        <v>0.35</v>
      </c>
      <c r="Q58">
        <f t="shared" ca="1" si="3"/>
        <v>0.35</v>
      </c>
      <c r="R58">
        <f t="shared" ca="1" si="3"/>
        <v>0.35</v>
      </c>
      <c r="S58">
        <f t="shared" ca="1" si="3"/>
        <v>0.35</v>
      </c>
      <c r="T58">
        <f t="shared" ca="1" si="3"/>
        <v>0.35</v>
      </c>
      <c r="U58">
        <f t="shared" ca="1" si="3"/>
        <v>0.35</v>
      </c>
      <c r="V58">
        <f t="shared" ca="1" si="3"/>
        <v>0.35</v>
      </c>
      <c r="W58">
        <f t="shared" ca="1" si="3"/>
        <v>0.35</v>
      </c>
    </row>
    <row r="59" spans="1:23" x14ac:dyDescent="0.25">
      <c r="A59" t="s">
        <v>60</v>
      </c>
      <c r="B59" t="s">
        <v>5</v>
      </c>
      <c r="C59" t="s">
        <v>15</v>
      </c>
      <c r="D59" t="s">
        <v>16</v>
      </c>
      <c r="E59" t="s">
        <v>82</v>
      </c>
      <c r="G59" t="s">
        <v>66</v>
      </c>
      <c r="K59" t="s">
        <v>21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25</v>
      </c>
      <c r="N59">
        <f t="shared" ca="1" si="3"/>
        <v>25</v>
      </c>
      <c r="O59">
        <f t="shared" ca="1" si="3"/>
        <v>25</v>
      </c>
      <c r="P59">
        <f t="shared" ca="1" si="3"/>
        <v>25</v>
      </c>
      <c r="Q59">
        <f t="shared" ca="1" si="3"/>
        <v>25</v>
      </c>
      <c r="R59">
        <f t="shared" ca="1" si="3"/>
        <v>25</v>
      </c>
      <c r="S59">
        <f t="shared" ca="1" si="3"/>
        <v>25</v>
      </c>
      <c r="T59">
        <f t="shared" ca="1" si="3"/>
        <v>25</v>
      </c>
      <c r="U59">
        <f t="shared" ca="1" si="3"/>
        <v>25</v>
      </c>
      <c r="V59">
        <f t="shared" ca="1" si="3"/>
        <v>25</v>
      </c>
      <c r="W59">
        <f t="shared" ca="1" si="3"/>
        <v>25</v>
      </c>
    </row>
    <row r="60" spans="1:23" x14ac:dyDescent="0.25">
      <c r="A60" t="s">
        <v>60</v>
      </c>
      <c r="B60" t="s">
        <v>5</v>
      </c>
      <c r="C60" t="s">
        <v>15</v>
      </c>
      <c r="D60" t="s">
        <v>16</v>
      </c>
      <c r="E60" t="s">
        <v>82</v>
      </c>
      <c r="F60" t="s">
        <v>67</v>
      </c>
      <c r="G60" t="s">
        <v>6</v>
      </c>
    </row>
    <row r="61" spans="1:23" x14ac:dyDescent="0.25">
      <c r="A61" t="s">
        <v>60</v>
      </c>
      <c r="B61" t="s">
        <v>5</v>
      </c>
      <c r="C61" t="s">
        <v>15</v>
      </c>
      <c r="D61" t="s">
        <v>16</v>
      </c>
      <c r="E61" t="s">
        <v>82</v>
      </c>
      <c r="F61" t="s">
        <v>67</v>
      </c>
      <c r="G61" t="s">
        <v>68</v>
      </c>
      <c r="K61" t="s">
        <v>21</v>
      </c>
      <c r="L61" t="s">
        <v>69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1950</v>
      </c>
      <c r="N61">
        <f t="shared" ref="N61:W63" ca="1" si="4">M61</f>
        <v>1950</v>
      </c>
      <c r="O61">
        <f t="shared" ca="1" si="4"/>
        <v>1950</v>
      </c>
      <c r="P61">
        <f t="shared" ca="1" si="4"/>
        <v>1950</v>
      </c>
      <c r="Q61">
        <f t="shared" ca="1" si="4"/>
        <v>1950</v>
      </c>
      <c r="R61">
        <f t="shared" ca="1" si="4"/>
        <v>1950</v>
      </c>
      <c r="S61">
        <f t="shared" ca="1" si="4"/>
        <v>1950</v>
      </c>
      <c r="T61">
        <f t="shared" ca="1" si="4"/>
        <v>1950</v>
      </c>
      <c r="U61">
        <f t="shared" ca="1" si="4"/>
        <v>1950</v>
      </c>
      <c r="V61">
        <f t="shared" ca="1" si="4"/>
        <v>1950</v>
      </c>
      <c r="W61">
        <f t="shared" ca="1" si="4"/>
        <v>1950</v>
      </c>
    </row>
    <row r="62" spans="1:23" x14ac:dyDescent="0.25">
      <c r="A62" t="s">
        <v>60</v>
      </c>
      <c r="B62" t="s">
        <v>5</v>
      </c>
      <c r="C62" t="s">
        <v>15</v>
      </c>
      <c r="D62" t="s">
        <v>16</v>
      </c>
      <c r="E62" t="s">
        <v>82</v>
      </c>
      <c r="F62" t="s">
        <v>67</v>
      </c>
      <c r="G62" t="s">
        <v>70</v>
      </c>
      <c r="K62" t="s">
        <v>21</v>
      </c>
      <c r="L62" t="s">
        <v>69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ca="1" si="4"/>
        <v>2101</v>
      </c>
      <c r="O62">
        <f t="shared" ca="1" si="4"/>
        <v>2101</v>
      </c>
      <c r="P62">
        <f t="shared" ca="1" si="4"/>
        <v>2101</v>
      </c>
      <c r="Q62">
        <f t="shared" ca="1" si="4"/>
        <v>2101</v>
      </c>
      <c r="R62">
        <f t="shared" ca="1" si="4"/>
        <v>2101</v>
      </c>
      <c r="S62">
        <f t="shared" ca="1" si="4"/>
        <v>2101</v>
      </c>
      <c r="T62">
        <f t="shared" ca="1" si="4"/>
        <v>2101</v>
      </c>
      <c r="U62">
        <f t="shared" ca="1" si="4"/>
        <v>2101</v>
      </c>
      <c r="V62">
        <f t="shared" ca="1" si="4"/>
        <v>2101</v>
      </c>
      <c r="W62">
        <f t="shared" ca="1" si="4"/>
        <v>2101</v>
      </c>
    </row>
    <row r="63" spans="1:23" x14ac:dyDescent="0.25">
      <c r="A63" t="s">
        <v>60</v>
      </c>
      <c r="B63" t="s">
        <v>5</v>
      </c>
      <c r="C63" t="s">
        <v>15</v>
      </c>
      <c r="D63" t="s">
        <v>16</v>
      </c>
      <c r="E63" t="s">
        <v>82</v>
      </c>
      <c r="F63" t="s">
        <v>67</v>
      </c>
      <c r="G63" t="s">
        <v>71</v>
      </c>
      <c r="K63" t="s">
        <v>21</v>
      </c>
      <c r="L63" t="s">
        <v>72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15</v>
      </c>
      <c r="N63">
        <f t="shared" ca="1" si="4"/>
        <v>15</v>
      </c>
      <c r="O63">
        <f t="shared" ca="1" si="4"/>
        <v>15</v>
      </c>
      <c r="P63">
        <f t="shared" ca="1" si="4"/>
        <v>15</v>
      </c>
      <c r="Q63">
        <f t="shared" ca="1" si="4"/>
        <v>15</v>
      </c>
      <c r="R63">
        <f t="shared" ca="1" si="4"/>
        <v>15</v>
      </c>
      <c r="S63">
        <f t="shared" ca="1" si="4"/>
        <v>15</v>
      </c>
      <c r="T63">
        <f t="shared" ca="1" si="4"/>
        <v>15</v>
      </c>
      <c r="U63">
        <f t="shared" ca="1" si="4"/>
        <v>15</v>
      </c>
      <c r="V63">
        <f t="shared" ca="1" si="4"/>
        <v>15</v>
      </c>
      <c r="W63">
        <f t="shared" ca="1" si="4"/>
        <v>15</v>
      </c>
    </row>
    <row r="64" spans="1:23" x14ac:dyDescent="0.25">
      <c r="A64" t="s">
        <v>60</v>
      </c>
      <c r="B64" t="s">
        <v>5</v>
      </c>
      <c r="C64" t="s">
        <v>15</v>
      </c>
      <c r="D64" t="s">
        <v>16</v>
      </c>
      <c r="E64" t="s">
        <v>82</v>
      </c>
      <c r="F64" t="s">
        <v>67</v>
      </c>
      <c r="G64" t="s">
        <v>73</v>
      </c>
      <c r="K64" t="s">
        <v>48</v>
      </c>
      <c r="L64" t="s">
        <v>65</v>
      </c>
      <c r="M64" cm="1">
        <f t="array" aca="1" ref="M64" ca="1">INDEX([1]!annual_data,_xlfn.XMATCH(_xlfn.CONCAT(
SUBSTITUTE($A64,LEFT($A64,FIND($C64,$A64)+LEN($C64)-1),),
$F64,
$G64:$I64,
SUBSTITUTE($J64,LEFT($A64,FIND($C64,$A64)+LEN($C64)-1),)),
[1]!annual_index),_xlfn.XMATCH(M$2,[1]!annual_header))</f>
        <v>1</v>
      </c>
    </row>
    <row r="65" spans="1:23" x14ac:dyDescent="0.25">
      <c r="A65" t="s">
        <v>60</v>
      </c>
      <c r="B65" t="s">
        <v>5</v>
      </c>
      <c r="C65" t="s">
        <v>15</v>
      </c>
      <c r="D65" t="s">
        <v>16</v>
      </c>
      <c r="E65" t="s">
        <v>82</v>
      </c>
      <c r="F65" t="s">
        <v>67</v>
      </c>
      <c r="G65" t="s">
        <v>74</v>
      </c>
      <c r="K65" t="s">
        <v>21</v>
      </c>
      <c r="L65" t="s">
        <v>75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36.99</v>
      </c>
      <c r="N65">
        <f t="shared" ref="N65:W65" ca="1" si="5">M65</f>
        <v>36.99</v>
      </c>
      <c r="O65">
        <f t="shared" ca="1" si="5"/>
        <v>36.99</v>
      </c>
      <c r="P65">
        <f t="shared" ca="1" si="5"/>
        <v>36.99</v>
      </c>
      <c r="Q65">
        <f t="shared" ca="1" si="5"/>
        <v>36.99</v>
      </c>
      <c r="R65">
        <f t="shared" ca="1" si="5"/>
        <v>36.99</v>
      </c>
      <c r="S65">
        <f t="shared" ca="1" si="5"/>
        <v>36.99</v>
      </c>
      <c r="T65">
        <f t="shared" ca="1" si="5"/>
        <v>36.99</v>
      </c>
      <c r="U65">
        <f t="shared" ca="1" si="5"/>
        <v>36.99</v>
      </c>
      <c r="V65">
        <f t="shared" ca="1" si="5"/>
        <v>36.99</v>
      </c>
      <c r="W65">
        <f t="shared" ca="1" si="5"/>
        <v>36.99</v>
      </c>
    </row>
    <row r="66" spans="1:23" x14ac:dyDescent="0.25">
      <c r="A66" t="s">
        <v>60</v>
      </c>
      <c r="B66" t="s">
        <v>5</v>
      </c>
      <c r="C66" t="s">
        <v>15</v>
      </c>
      <c r="D66" t="s">
        <v>16</v>
      </c>
      <c r="E66" t="s">
        <v>82</v>
      </c>
      <c r="F66" t="s">
        <v>67</v>
      </c>
      <c r="G66" t="s">
        <v>17</v>
      </c>
      <c r="J66" t="s">
        <v>76</v>
      </c>
      <c r="K66" t="s">
        <v>48</v>
      </c>
      <c r="L66" t="str" cm="1">
        <f t="array" aca="1" ref="L66" ca="1">INDEX([1]!annual_data,_xlfn.XMATCH(_xlfn.CONCAT(
SUBSTITUTE($A66,LEFT($A66,FIND($C66,$A66)+LEN($C66)-1),),
$F66,
$G66:$I66,
SUBSTITUTE($J66,LEFT($A66,FIND($C66,$A66)+LEN($C66)-1),)),
[1]!annual_index),_xlfn.XMATCH(L$2,[1]!annual_header))</f>
        <v>unit</v>
      </c>
      <c r="M66" cm="1">
        <f t="array" aca="1" ref="M66" ca="1">INDEX([1]!annual_data,_xlfn.XMATCH(_xlfn.CONCAT(
SUBSTITUTE($A66,LEFT($A66,FIND($C66,$A66)+LEN($C66)-1),),
$F66,
$G66:$I66,
SUBSTITUTE($J66,LEFT($A66,FIND($C66,$A66)+LEN($C66)-1),)),
[1]!annual_index),_xlfn.XMATCH(M$2,[1]!annual_header))</f>
        <v>1</v>
      </c>
      <c r="N66" cm="1">
        <f t="array" aca="1" ref="N66" ca="1">INDEX([1]!annual_data,_xlfn.XMATCH(_xlfn.CONCAT(
SUBSTITUTE($A66,LEFT($A66,FIND($C66,$A66)+LEN($C66)-1),),
$F66,
$G66:$I66,
SUBSTITUTE($J66,LEFT($A66,FIND($C66,$A66)+LEN($C66)-1),)),
[1]!annual_index),_xlfn.XMATCH(N$2,[1]!annual_header))</f>
        <v>1</v>
      </c>
      <c r="O66" cm="1">
        <f t="array" aca="1" ref="O66" ca="1">INDEX([1]!annual_data,_xlfn.XMATCH(_xlfn.CONCAT(
SUBSTITUTE($A66,LEFT($A66,FIND($C66,$A66)+LEN($C66)-1),),
$F66,
$G66:$I66,
SUBSTITUTE($J66,LEFT($A66,FIND($C66,$A66)+LEN($C66)-1),)),
[1]!annual_index),_xlfn.XMATCH(O$2,[1]!annual_header))</f>
        <v>1</v>
      </c>
      <c r="P66" cm="1">
        <f t="array" aca="1" ref="P66" ca="1">INDEX([1]!annual_data,_xlfn.XMATCH(_xlfn.CONCAT(
SUBSTITUTE($A66,LEFT($A66,FIND($C66,$A66)+LEN($C66)-1),),
$F66,
$G66:$I66,
SUBSTITUTE($J66,LEFT($A66,FIND($C66,$A66)+LEN($C66)-1),)),
[1]!annual_index),_xlfn.XMATCH(P$2,[1]!annual_header))</f>
        <v>1</v>
      </c>
      <c r="Q66" cm="1">
        <f t="array" aca="1" ref="Q66" ca="1">INDEX([1]!annual_data,_xlfn.XMATCH(_xlfn.CONCAT(
SUBSTITUTE($A66,LEFT($A66,FIND($C66,$A66)+LEN($C66)-1),),
$F66,
$G66:$I66,
SUBSTITUTE($J66,LEFT($A66,FIND($C66,$A66)+LEN($C66)-1),)),
[1]!annual_index),_xlfn.XMATCH(Q$2,[1]!annual_header))</f>
        <v>1</v>
      </c>
      <c r="R66" cm="1">
        <f t="array" aca="1" ref="R66" ca="1">INDEX([1]!annual_data,_xlfn.XMATCH(_xlfn.CONCAT(
SUBSTITUTE($A66,LEFT($A66,FIND($C66,$A66)+LEN($C66)-1),),
$F66,
$G66:$I66,
SUBSTITUTE($J66,LEFT($A66,FIND($C66,$A66)+LEN($C66)-1),)),
[1]!annual_index),_xlfn.XMATCH(R$2,[1]!annual_header))</f>
        <v>1</v>
      </c>
      <c r="S66" cm="1">
        <f t="array" aca="1" ref="S66" ca="1">INDEX([1]!annual_data,_xlfn.XMATCH(_xlfn.CONCAT(
SUBSTITUTE($A66,LEFT($A66,FIND($C66,$A66)+LEN($C66)-1),),
$F66,
$G66:$I66,
SUBSTITUTE($J66,LEFT($A66,FIND($C66,$A66)+LEN($C66)-1),)),
[1]!annual_index),_xlfn.XMATCH(S$2,[1]!annual_header))</f>
        <v>1</v>
      </c>
      <c r="T66" cm="1">
        <f t="array" aca="1" ref="T66" ca="1">INDEX([1]!annual_data,_xlfn.XMATCH(_xlfn.CONCAT(
SUBSTITUTE($A66,LEFT($A66,FIND($C66,$A66)+LEN($C66)-1),),
$F66,
$G66:$I66,
SUBSTITUTE($J66,LEFT($A66,FIND($C66,$A66)+LEN($C66)-1),)),
[1]!annual_index),_xlfn.XMATCH(T$2,[1]!annual_header))</f>
        <v>1</v>
      </c>
      <c r="U66" cm="1">
        <f t="array" aca="1" ref="U66" ca="1">INDEX([1]!annual_data,_xlfn.XMATCH(_xlfn.CONCAT(
SUBSTITUTE($A66,LEFT($A66,FIND($C66,$A66)+LEN($C66)-1),),
$F66,
$G66:$I66,
SUBSTITUTE($J66,LEFT($A66,FIND($C66,$A66)+LEN($C66)-1),)),
[1]!annual_index),_xlfn.XMATCH(U$2,[1]!annual_header))</f>
        <v>1</v>
      </c>
      <c r="V66" cm="1">
        <f t="array" aca="1" ref="V66" ca="1">INDEX([1]!annual_data,_xlfn.XMATCH(_xlfn.CONCAT(
SUBSTITUTE($A66,LEFT($A66,FIND($C66,$A66)+LEN($C66)-1),),
$F66,
$G66:$I66,
SUBSTITUTE($J66,LEFT($A66,FIND($C66,$A66)+LEN($C66)-1),)),
[1]!annual_index),_xlfn.XMATCH(V$2,[1]!annual_header))</f>
        <v>1</v>
      </c>
      <c r="W66" cm="1">
        <f t="array" aca="1" ref="W66" ca="1">INDEX([1]!annual_data,_xlfn.XMATCH(_xlfn.CONCAT(
SUBSTITUTE($A66,LEFT($A66,FIND($C66,$A66)+LEN($C66)-1),),
$F66,
$G66:$I66,
SUBSTITUTE($J66,LEFT($A66,FIND($C66,$A66)+LEN($C66)-1),)),
[1]!annual_index),_xlfn.XMATCH(W$2,[1]!annual_header))</f>
        <v>1</v>
      </c>
    </row>
    <row r="67" spans="1:23" x14ac:dyDescent="0.25">
      <c r="A67" t="s">
        <v>60</v>
      </c>
      <c r="B67" t="s">
        <v>5</v>
      </c>
      <c r="C67" t="s">
        <v>15</v>
      </c>
      <c r="D67" t="s">
        <v>16</v>
      </c>
      <c r="E67" t="s">
        <v>82</v>
      </c>
      <c r="F67" t="s">
        <v>67</v>
      </c>
      <c r="G67" t="s">
        <v>17</v>
      </c>
      <c r="J67" t="s">
        <v>77</v>
      </c>
      <c r="K67" t="s">
        <v>78</v>
      </c>
      <c r="L67" t="str" cm="1">
        <f t="array" aca="1" ref="L67" ca="1">INDEX([1]!annual_data,_xlfn.XMATCH(_xlfn.CONCAT(
SUBSTITUTE($A67,LEFT($A67,FIND($C67,$A67)+LEN($C67)-1),),
$C67,
$F67,
$G67:$I67,
SUBSTITUTE($J67,LEFT($A67,FIND($C67,$A67)+LEN($C67)-1),)),
[1]!annual_index),_xlfn.XMATCH(L$2,[1]!annual_header))</f>
        <v>Wells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0</v>
      </c>
      <c r="N67" cm="1">
        <f t="array" aca="1" ref="N67" ca="1">INDEX([1]!annual_data,_xlfn.XMATCH(_xlfn.CONCAT(
SUBSTITUTE($A67,LEFT($A67,FIND($C67,$A67)+LEN($C67)-1),),
$C67,
$F67,
$G67:$I67,
SUBSTITUTE($J67,LEFT($A67,FIND($C67,$A67)+LEN($C67)-1),)),
[1]!annual_index),_xlfn.XMATCH(N$2,[1]!annual_header))</f>
        <v>0</v>
      </c>
      <c r="O67" cm="1">
        <f t="array" aca="1" ref="O67" ca="1">INDEX([1]!annual_data,_xlfn.XMATCH(_xlfn.CONCAT(
SUBSTITUTE($A67,LEFT($A67,FIND($C67,$A67)+LEN($C67)-1),),
$C67,
$F67,
$G67:$I67,
SUBSTITUTE($J67,LEFT($A67,FIND($C67,$A67)+LEN($C67)-1),)),
[1]!annual_index),_xlfn.XMATCH(O$2,[1]!annual_header))</f>
        <v>0</v>
      </c>
      <c r="P67" cm="1">
        <f t="array" aca="1" ref="P67" ca="1">INDEX([1]!annual_data,_xlfn.XMATCH(_xlfn.CONCAT(
SUBSTITUTE($A67,LEFT($A67,FIND($C67,$A67)+LEN($C67)-1),),
$C67,
$F67,
$G67:$I67,
SUBSTITUTE($J67,LEFT($A67,FIND($C67,$A67)+LEN($C67)-1),)),
[1]!annual_index),_xlfn.XMATCH(P$2,[1]!annual_header))</f>
        <v>0</v>
      </c>
      <c r="Q67" cm="1">
        <f t="array" aca="1" ref="Q67" ca="1">INDEX([1]!annual_data,_xlfn.XMATCH(_xlfn.CONCAT(
SUBSTITUTE($A67,LEFT($A67,FIND($C67,$A67)+LEN($C67)-1),),
$C67,
$F67,
$G67:$I67,
SUBSTITUTE($J67,LEFT($A67,FIND($C67,$A67)+LEN($C67)-1),)),
[1]!annual_index),_xlfn.XMATCH(Q$2,[1]!annual_header))</f>
        <v>0</v>
      </c>
      <c r="R67" cm="1">
        <f t="array" aca="1" ref="R67" ca="1">INDEX([1]!annual_data,_xlfn.XMATCH(_xlfn.CONCAT(
SUBSTITUTE($A67,LEFT($A67,FIND($C67,$A67)+LEN($C67)-1),),
$C67,
$F67,
$G67:$I67,
SUBSTITUTE($J67,LEFT($A67,FIND($C67,$A67)+LEN($C67)-1),)),
[1]!annual_index),_xlfn.XMATCH(R$2,[1]!annual_header))</f>
        <v>0</v>
      </c>
      <c r="S67" cm="1">
        <f t="array" aca="1" ref="S67" ca="1">INDEX([1]!annual_data,_xlfn.XMATCH(_xlfn.CONCAT(
SUBSTITUTE($A67,LEFT($A67,FIND($C67,$A67)+LEN($C67)-1),),
$C67,
$F67,
$G67:$I67,
SUBSTITUTE($J67,LEFT($A67,FIND($C67,$A67)+LEN($C67)-1),)),
[1]!annual_index),_xlfn.XMATCH(S$2,[1]!annual_header))</f>
        <v>0</v>
      </c>
      <c r="T67" cm="1">
        <f t="array" aca="1" ref="T67" ca="1">INDEX([1]!annual_data,_xlfn.XMATCH(_xlfn.CONCAT(
SUBSTITUTE($A67,LEFT($A67,FIND($C67,$A67)+LEN($C67)-1),),
$C67,
$F67,
$G67:$I67,
SUBSTITUTE($J67,LEFT($A67,FIND($C67,$A67)+LEN($C67)-1),)),
[1]!annual_index),_xlfn.XMATCH(T$2,[1]!annual_header))</f>
        <v>0</v>
      </c>
      <c r="U67" cm="1">
        <f t="array" aca="1" ref="U67" ca="1">INDEX([1]!annual_data,_xlfn.XMATCH(_xlfn.CONCAT(
SUBSTITUTE($A67,LEFT($A67,FIND($C67,$A67)+LEN($C67)-1),),
$C67,
$F67,
$G67:$I67,
SUBSTITUTE($J67,LEFT($A67,FIND($C67,$A67)+LEN($C67)-1),)),
[1]!annual_index),_xlfn.XMATCH(U$2,[1]!annual_header))</f>
        <v>0</v>
      </c>
      <c r="V67" cm="1">
        <f t="array" aca="1" ref="V67" ca="1">INDEX([1]!annual_data,_xlfn.XMATCH(_xlfn.CONCAT(
SUBSTITUTE($A67,LEFT($A67,FIND($C67,$A67)+LEN($C67)-1),),
$C67,
$F67,
$G67:$I67,
SUBSTITUTE($J67,LEFT($A67,FIND($C67,$A67)+LEN($C67)-1),)),
[1]!annual_index),_xlfn.XMATCH(V$2,[1]!annual_header))</f>
        <v>0</v>
      </c>
      <c r="W67" cm="1">
        <f t="array" aca="1" ref="W67" ca="1">INDEX([1]!annual_data,_xlfn.XMATCH(_xlfn.CONCAT(
SUBSTITUTE($A67,LEFT($A67,FIND($C67,$A67)+LEN($C67)-1),),
$C67,
$F67,
$G67:$I67,
SUBSTITUTE($J67,LEFT($A67,FIND($C67,$A67)+LEN($C67)-1),)),
[1]!annual_index),_xlfn.XMATCH(W$2,[1]!annual_header))</f>
        <v>0</v>
      </c>
    </row>
    <row r="68" spans="1:23" x14ac:dyDescent="0.25">
      <c r="A68" t="s">
        <v>60</v>
      </c>
      <c r="B68" t="s">
        <v>5</v>
      </c>
      <c r="C68" t="s">
        <v>15</v>
      </c>
      <c r="D68" t="s">
        <v>16</v>
      </c>
      <c r="E68" t="s">
        <v>82</v>
      </c>
      <c r="F68" t="s">
        <v>67</v>
      </c>
      <c r="G68" t="s">
        <v>17</v>
      </c>
      <c r="J68" t="s">
        <v>79</v>
      </c>
      <c r="K68" t="s">
        <v>48</v>
      </c>
      <c r="L68" t="str" cm="1">
        <f t="array" aca="1" ref="L68" ca="1">INDEX([1]!annual_data,_xlfn.XMATCH(_xlfn.CONCAT(
SUBSTITUTE($A68,LEFT($A68,FIND($C68,$A68)+LEN($C68)-1),),
$F68,
$G68:$I68,
SUBSTITUTE($J68,LEFT($A68,FIND($C68,$A68)+LEN($C68)-1),)),
[1]!annual_index),_xlfn.XMATCH(L$2,[1]!annual_header))</f>
        <v>1000 m3</v>
      </c>
      <c r="M68" cm="1">
        <f t="array" aca="1" ref="M68" ca="1">INDEX([1]!annual_data,_xlfn.XMATCH(_xlfn.CONCAT(
SUBSTITUTE($A68,LEFT($A68,FIND($C68,$A68)+LEN($C68)-1),),
$F68,
$G68:$I68,
SUBSTITUTE($J68,LEFT($A68,FIND($C68,$A68)+LEN($C68)-1),)),
[1]!annual_index),_xlfn.XMATCH(M$2,[1]!annual_header))</f>
        <v>1</v>
      </c>
      <c r="N68" cm="1">
        <f t="array" aca="1" ref="N68" ca="1">INDEX([1]!annual_data,_xlfn.XMATCH(_xlfn.CONCAT(
SUBSTITUTE($A68,LEFT($A68,FIND($C68,$A68)+LEN($C68)-1),),
$F68,
$G68:$I68,
SUBSTITUTE($J68,LEFT($A68,FIND($C68,$A68)+LEN($C68)-1),)),
[1]!annual_index),_xlfn.XMATCH(N$2,[1]!annual_header))</f>
        <v>1</v>
      </c>
      <c r="O68" cm="1">
        <f t="array" aca="1" ref="O68" ca="1">INDEX([1]!annual_data,_xlfn.XMATCH(_xlfn.CONCAT(
SUBSTITUTE($A68,LEFT($A68,FIND($C68,$A68)+LEN($C68)-1),),
$F68,
$G68:$I68,
SUBSTITUTE($J68,LEFT($A68,FIND($C68,$A68)+LEN($C68)-1),)),
[1]!annual_index),_xlfn.XMATCH(O$2,[1]!annual_header))</f>
        <v>1</v>
      </c>
      <c r="P68" cm="1">
        <f t="array" aca="1" ref="P68" ca="1">INDEX([1]!annual_data,_xlfn.XMATCH(_xlfn.CONCAT(
SUBSTITUTE($A68,LEFT($A68,FIND($C68,$A68)+LEN($C68)-1),),
$F68,
$G68:$I68,
SUBSTITUTE($J68,LEFT($A68,FIND($C68,$A68)+LEN($C68)-1),)),
[1]!annual_index),_xlfn.XMATCH(P$2,[1]!annual_header))</f>
        <v>1</v>
      </c>
      <c r="Q68" cm="1">
        <f t="array" aca="1" ref="Q68" ca="1">INDEX([1]!annual_data,_xlfn.XMATCH(_xlfn.CONCAT(
SUBSTITUTE($A68,LEFT($A68,FIND($C68,$A68)+LEN($C68)-1),),
$F68,
$G68:$I68,
SUBSTITUTE($J68,LEFT($A68,FIND($C68,$A68)+LEN($C68)-1),)),
[1]!annual_index),_xlfn.XMATCH(Q$2,[1]!annual_header))</f>
        <v>1</v>
      </c>
      <c r="R68" cm="1">
        <f t="array" aca="1" ref="R68" ca="1">INDEX([1]!annual_data,_xlfn.XMATCH(_xlfn.CONCAT(
SUBSTITUTE($A68,LEFT($A68,FIND($C68,$A68)+LEN($C68)-1),),
$F68,
$G68:$I68,
SUBSTITUTE($J68,LEFT($A68,FIND($C68,$A68)+LEN($C68)-1),)),
[1]!annual_index),_xlfn.XMATCH(R$2,[1]!annual_header))</f>
        <v>1</v>
      </c>
      <c r="S68" cm="1">
        <f t="array" aca="1" ref="S68" ca="1">INDEX([1]!annual_data,_xlfn.XMATCH(_xlfn.CONCAT(
SUBSTITUTE($A68,LEFT($A68,FIND($C68,$A68)+LEN($C68)-1),),
$F68,
$G68:$I68,
SUBSTITUTE($J68,LEFT($A68,FIND($C68,$A68)+LEN($C68)-1),)),
[1]!annual_index),_xlfn.XMATCH(S$2,[1]!annual_header))</f>
        <v>1</v>
      </c>
      <c r="T68" cm="1">
        <f t="array" aca="1" ref="T68" ca="1">INDEX([1]!annual_data,_xlfn.XMATCH(_xlfn.CONCAT(
SUBSTITUTE($A68,LEFT($A68,FIND($C68,$A68)+LEN($C68)-1),),
$F68,
$G68:$I68,
SUBSTITUTE($J68,LEFT($A68,FIND($C68,$A68)+LEN($C68)-1),)),
[1]!annual_index),_xlfn.XMATCH(T$2,[1]!annual_header))</f>
        <v>1</v>
      </c>
      <c r="U68" cm="1">
        <f t="array" aca="1" ref="U68" ca="1">INDEX([1]!annual_data,_xlfn.XMATCH(_xlfn.CONCAT(
SUBSTITUTE($A68,LEFT($A68,FIND($C68,$A68)+LEN($C68)-1),),
$F68,
$G68:$I68,
SUBSTITUTE($J68,LEFT($A68,FIND($C68,$A68)+LEN($C68)-1),)),
[1]!annual_index),_xlfn.XMATCH(U$2,[1]!annual_header))</f>
        <v>1</v>
      </c>
      <c r="V68" cm="1">
        <f t="array" aca="1" ref="V68" ca="1">INDEX([1]!annual_data,_xlfn.XMATCH(_xlfn.CONCAT(
SUBSTITUTE($A68,LEFT($A68,FIND($C68,$A68)+LEN($C68)-1),),
$F68,
$G68:$I68,
SUBSTITUTE($J68,LEFT($A68,FIND($C68,$A68)+LEN($C68)-1),)),
[1]!annual_index),_xlfn.XMATCH(V$2,[1]!annual_header))</f>
        <v>1</v>
      </c>
      <c r="W68" cm="1">
        <f t="array" aca="1" ref="W68" ca="1">INDEX([1]!annual_data,_xlfn.XMATCH(_xlfn.CONCAT(
SUBSTITUTE($A68,LEFT($A68,FIND($C68,$A68)+LEN($C68)-1),),
$F68,
$G68:$I68,
SUBSTITUTE($J68,LEFT($A68,FIND($C68,$A68)+LEN($C68)-1),)),
[1]!annual_index),_xlfn.XMATCH(W$2,[1]!annual_header))</f>
        <v>1</v>
      </c>
    </row>
    <row r="69" spans="1:23" x14ac:dyDescent="0.25">
      <c r="A69" t="s">
        <v>60</v>
      </c>
      <c r="B69" t="s">
        <v>5</v>
      </c>
      <c r="C69" t="s">
        <v>15</v>
      </c>
      <c r="D69" t="s">
        <v>16</v>
      </c>
      <c r="E69" t="s">
        <v>82</v>
      </c>
      <c r="F69" t="s">
        <v>67</v>
      </c>
      <c r="G69" t="s">
        <v>17</v>
      </c>
      <c r="J69" t="s">
        <v>80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60</v>
      </c>
      <c r="B70" t="s">
        <v>5</v>
      </c>
      <c r="C70" t="s">
        <v>15</v>
      </c>
      <c r="D70" t="s">
        <v>16</v>
      </c>
      <c r="E70" t="s">
        <v>82</v>
      </c>
      <c r="F70" t="s">
        <v>67</v>
      </c>
      <c r="G70" t="s">
        <v>17</v>
      </c>
      <c r="J70" t="s">
        <v>81</v>
      </c>
      <c r="K70" t="s">
        <v>78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tCH4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2E-3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2E-3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2E-3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2E-3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2E-3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2E-3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2E-3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2E-3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2E-3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2E-3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2E-3</v>
      </c>
    </row>
    <row r="71" spans="1:23" x14ac:dyDescent="0.25">
      <c r="A71" t="s">
        <v>60</v>
      </c>
      <c r="B71" t="s">
        <v>5</v>
      </c>
      <c r="C71" t="s">
        <v>15</v>
      </c>
      <c r="D71" t="s">
        <v>16</v>
      </c>
      <c r="E71" t="s">
        <v>82</v>
      </c>
      <c r="F71" t="s">
        <v>83</v>
      </c>
      <c r="G71" t="s">
        <v>6</v>
      </c>
    </row>
    <row r="72" spans="1:23" x14ac:dyDescent="0.25">
      <c r="A72" t="s">
        <v>60</v>
      </c>
      <c r="B72" t="s">
        <v>5</v>
      </c>
      <c r="C72" t="s">
        <v>15</v>
      </c>
      <c r="D72" t="s">
        <v>16</v>
      </c>
      <c r="E72" t="s">
        <v>82</v>
      </c>
      <c r="F72" t="s">
        <v>83</v>
      </c>
      <c r="G72" t="s">
        <v>68</v>
      </c>
      <c r="K72" t="s">
        <v>21</v>
      </c>
      <c r="L72" t="s">
        <v>69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2010</v>
      </c>
      <c r="N72">
        <f t="shared" ref="N72:W74" ca="1" si="6">M72</f>
        <v>2010</v>
      </c>
      <c r="O72">
        <f t="shared" ca="1" si="6"/>
        <v>2010</v>
      </c>
      <c r="P72">
        <f t="shared" ca="1" si="6"/>
        <v>2010</v>
      </c>
      <c r="Q72">
        <f t="shared" ca="1" si="6"/>
        <v>2010</v>
      </c>
      <c r="R72">
        <f t="shared" ca="1" si="6"/>
        <v>2010</v>
      </c>
      <c r="S72">
        <f t="shared" ca="1" si="6"/>
        <v>2010</v>
      </c>
      <c r="T72">
        <f t="shared" ca="1" si="6"/>
        <v>2010</v>
      </c>
      <c r="U72">
        <f t="shared" ca="1" si="6"/>
        <v>2010</v>
      </c>
      <c r="V72">
        <f t="shared" ca="1" si="6"/>
        <v>2010</v>
      </c>
      <c r="W72">
        <f t="shared" ca="1" si="6"/>
        <v>2010</v>
      </c>
    </row>
    <row r="73" spans="1:23" x14ac:dyDescent="0.25">
      <c r="A73" t="s">
        <v>60</v>
      </c>
      <c r="B73" t="s">
        <v>5</v>
      </c>
      <c r="C73" t="s">
        <v>15</v>
      </c>
      <c r="D73" t="s">
        <v>16</v>
      </c>
      <c r="E73" t="s">
        <v>82</v>
      </c>
      <c r="F73" t="s">
        <v>83</v>
      </c>
      <c r="G73" t="s">
        <v>70</v>
      </c>
      <c r="K73" t="s">
        <v>21</v>
      </c>
      <c r="L73" t="s">
        <v>69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2101</v>
      </c>
      <c r="N73">
        <f t="shared" ca="1" si="6"/>
        <v>2101</v>
      </c>
      <c r="O73">
        <f t="shared" ca="1" si="6"/>
        <v>2101</v>
      </c>
      <c r="P73">
        <f t="shared" ca="1" si="6"/>
        <v>2101</v>
      </c>
      <c r="Q73">
        <f t="shared" ca="1" si="6"/>
        <v>2101</v>
      </c>
      <c r="R73">
        <f t="shared" ca="1" si="6"/>
        <v>2101</v>
      </c>
      <c r="S73">
        <f t="shared" ca="1" si="6"/>
        <v>2101</v>
      </c>
      <c r="T73">
        <f t="shared" ca="1" si="6"/>
        <v>2101</v>
      </c>
      <c r="U73">
        <f t="shared" ca="1" si="6"/>
        <v>2101</v>
      </c>
      <c r="V73">
        <f t="shared" ca="1" si="6"/>
        <v>2101</v>
      </c>
      <c r="W73">
        <f t="shared" ca="1" si="6"/>
        <v>2101</v>
      </c>
    </row>
    <row r="74" spans="1:23" x14ac:dyDescent="0.25">
      <c r="A74" t="s">
        <v>60</v>
      </c>
      <c r="B74" t="s">
        <v>5</v>
      </c>
      <c r="C74" t="s">
        <v>15</v>
      </c>
      <c r="D74" t="s">
        <v>16</v>
      </c>
      <c r="E74" t="s">
        <v>82</v>
      </c>
      <c r="F74" t="s">
        <v>83</v>
      </c>
      <c r="G74" t="s">
        <v>71</v>
      </c>
      <c r="K74" t="s">
        <v>21</v>
      </c>
      <c r="L74" t="s">
        <v>72</v>
      </c>
      <c r="M74" cm="1">
        <f t="array" aca="1" ref="M74" ca="1">INDEX([1]!constant_data,_xlfn.XMATCH(_xlfn.CONCAT(
SUBSTITUTE($A74,LEFT($A74,FIND($C74,$A74)+LEN($C74)-1),),
$F74,
$H74:$I74,
SUBSTITUTE($J74,LEFT($A74,FIND($C74,$A74)+LEN($C74)-1),)),
[1]!constant_index),_xlfn.XMATCH($G74,[1]!constant_header))</f>
        <v>15</v>
      </c>
      <c r="N74">
        <f t="shared" ca="1" si="6"/>
        <v>15</v>
      </c>
      <c r="O74">
        <f t="shared" ca="1" si="6"/>
        <v>15</v>
      </c>
      <c r="P74">
        <f t="shared" ca="1" si="6"/>
        <v>15</v>
      </c>
      <c r="Q74">
        <f t="shared" ca="1" si="6"/>
        <v>15</v>
      </c>
      <c r="R74">
        <f t="shared" ca="1" si="6"/>
        <v>15</v>
      </c>
      <c r="S74">
        <f t="shared" ca="1" si="6"/>
        <v>15</v>
      </c>
      <c r="T74">
        <f t="shared" ca="1" si="6"/>
        <v>15</v>
      </c>
      <c r="U74">
        <f t="shared" ca="1" si="6"/>
        <v>15</v>
      </c>
      <c r="V74">
        <f t="shared" ca="1" si="6"/>
        <v>15</v>
      </c>
      <c r="W74">
        <f t="shared" ca="1" si="6"/>
        <v>15</v>
      </c>
    </row>
    <row r="75" spans="1:23" x14ac:dyDescent="0.25">
      <c r="A75" t="s">
        <v>60</v>
      </c>
      <c r="B75" t="s">
        <v>5</v>
      </c>
      <c r="C75" t="s">
        <v>15</v>
      </c>
      <c r="D75" t="s">
        <v>16</v>
      </c>
      <c r="E75" t="s">
        <v>82</v>
      </c>
      <c r="F75" t="s">
        <v>83</v>
      </c>
      <c r="G75" t="s">
        <v>73</v>
      </c>
      <c r="K75" t="s">
        <v>48</v>
      </c>
      <c r="L75" t="s">
        <v>65</v>
      </c>
      <c r="M75" cm="1">
        <f t="array" aca="1" ref="M75" ca="1">INDEX([1]!annual_data,_xlfn.XMATCH(_xlfn.CONCAT(
SUBSTITUTE($A75,LEFT($A75,FIND($C75,$A75)+LEN($C75)-1),),
$F75,
$G75:$I75,
SUBSTITUTE($J75,LEFT($A75,FIND($C75,$A75)+LEN($C75)-1),)),
[1]!annual_index),_xlfn.XMATCH(M$2,[1]!annual_header))</f>
        <v>0</v>
      </c>
    </row>
    <row r="76" spans="1:23" x14ac:dyDescent="0.25">
      <c r="A76" t="s">
        <v>60</v>
      </c>
      <c r="B76" t="s">
        <v>5</v>
      </c>
      <c r="C76" t="s">
        <v>15</v>
      </c>
      <c r="D76" t="s">
        <v>16</v>
      </c>
      <c r="E76" t="s">
        <v>82</v>
      </c>
      <c r="F76" t="s">
        <v>83</v>
      </c>
      <c r="G76" t="s">
        <v>84</v>
      </c>
      <c r="K76" t="s">
        <v>21</v>
      </c>
      <c r="L76" t="s">
        <v>75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2.69</v>
      </c>
      <c r="N76">
        <f t="shared" ref="N76:W77" ca="1" si="7">M76</f>
        <v>2.69</v>
      </c>
      <c r="O76">
        <f t="shared" ca="1" si="7"/>
        <v>2.69</v>
      </c>
      <c r="P76">
        <f t="shared" ca="1" si="7"/>
        <v>2.69</v>
      </c>
      <c r="Q76">
        <f t="shared" ca="1" si="7"/>
        <v>2.69</v>
      </c>
      <c r="R76">
        <f t="shared" ca="1" si="7"/>
        <v>2.69</v>
      </c>
      <c r="S76">
        <f t="shared" ca="1" si="7"/>
        <v>2.69</v>
      </c>
      <c r="T76">
        <f t="shared" ca="1" si="7"/>
        <v>2.69</v>
      </c>
      <c r="U76">
        <f t="shared" ca="1" si="7"/>
        <v>2.69</v>
      </c>
      <c r="V76">
        <f t="shared" ca="1" si="7"/>
        <v>2.69</v>
      </c>
      <c r="W76">
        <f t="shared" ca="1" si="7"/>
        <v>2.69</v>
      </c>
    </row>
    <row r="77" spans="1:23" x14ac:dyDescent="0.25">
      <c r="A77" t="s">
        <v>60</v>
      </c>
      <c r="B77" t="s">
        <v>5</v>
      </c>
      <c r="C77" t="s">
        <v>15</v>
      </c>
      <c r="D77" t="s">
        <v>16</v>
      </c>
      <c r="E77" t="s">
        <v>82</v>
      </c>
      <c r="F77" t="s">
        <v>83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36.99</v>
      </c>
      <c r="N77">
        <f t="shared" ca="1" si="7"/>
        <v>36.99</v>
      </c>
      <c r="O77">
        <f t="shared" ca="1" si="7"/>
        <v>36.99</v>
      </c>
      <c r="P77">
        <f t="shared" ca="1" si="7"/>
        <v>36.99</v>
      </c>
      <c r="Q77">
        <f t="shared" ca="1" si="7"/>
        <v>36.99</v>
      </c>
      <c r="R77">
        <f t="shared" ca="1" si="7"/>
        <v>36.99</v>
      </c>
      <c r="S77">
        <f t="shared" ca="1" si="7"/>
        <v>36.99</v>
      </c>
      <c r="T77">
        <f t="shared" ca="1" si="7"/>
        <v>36.99</v>
      </c>
      <c r="U77">
        <f t="shared" ca="1" si="7"/>
        <v>36.99</v>
      </c>
      <c r="V77">
        <f t="shared" ca="1" si="7"/>
        <v>36.99</v>
      </c>
      <c r="W77">
        <f t="shared" ca="1" si="7"/>
        <v>36.99</v>
      </c>
    </row>
    <row r="78" spans="1:23" x14ac:dyDescent="0.25">
      <c r="A78" t="s">
        <v>60</v>
      </c>
      <c r="B78" t="s">
        <v>5</v>
      </c>
      <c r="C78" t="s">
        <v>15</v>
      </c>
      <c r="D78" t="s">
        <v>16</v>
      </c>
      <c r="E78" t="s">
        <v>82</v>
      </c>
      <c r="F78" t="s">
        <v>83</v>
      </c>
      <c r="G78" t="s">
        <v>17</v>
      </c>
      <c r="J78" t="s">
        <v>76</v>
      </c>
      <c r="K78" t="s">
        <v>48</v>
      </c>
      <c r="L78" t="str" cm="1">
        <f t="array" aca="1" ref="L78" ca="1">INDEX([1]!annual_data,_xlfn.XMATCH(_xlfn.CONCAT(
SUBSTITUTE($A78,LEFT($A78,FIND($C78,$A78)+LEN($C78)-1),),
$F78,
$G78:$I78,
SUBSTITUTE($J78,LEFT($A78,FIND($C78,$A78)+LEN($C78)-1),)),
[1]!annual_index),_xlfn.XMATCH(L$2,[1]!annual_header))</f>
        <v>unit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aca="1" ref="N78" ca="1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aca="1" ref="O78" ca="1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aca="1" ref="P78" ca="1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aca="1" ref="Q78" ca="1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aca="1" ref="R78" ca="1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aca="1" ref="S78" ca="1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aca="1" ref="T78" ca="1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aca="1" ref="U78" ca="1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aca="1" ref="V78" ca="1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aca="1" ref="W78" ca="1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25">
      <c r="A79" t="s">
        <v>60</v>
      </c>
      <c r="B79" t="s">
        <v>5</v>
      </c>
      <c r="C79" t="s">
        <v>15</v>
      </c>
      <c r="D79" t="s">
        <v>16</v>
      </c>
      <c r="E79" t="s">
        <v>82</v>
      </c>
      <c r="F79" t="s">
        <v>83</v>
      </c>
      <c r="G79" t="s">
        <v>17</v>
      </c>
      <c r="J79" t="s">
        <v>77</v>
      </c>
      <c r="K79" t="s">
        <v>78</v>
      </c>
      <c r="L79" t="str" cm="1">
        <f t="array" aca="1" ref="L79" ca="1">INDEX([1]!annual_data,_xlfn.XMATCH(_xlfn.CONCAT(
SUBSTITUTE($A79,LEFT($A79,FIND($C79,$A79)+LEN($C79)-1),),
$C79,
$F79,
$G79:$I79,
SUBSTITUTE($J79,LEFT($A79,FIND($C79,$A79)+LEN($C79)-1),)),
[1]!annual_index),_xlfn.XMATCH(L$2,[1]!annual_header))</f>
        <v>Wells</v>
      </c>
      <c r="M79" cm="1">
        <f t="array" aca="1" ref="M79" ca="1">INDEX([1]!annual_data,_xlfn.XMATCH(_xlfn.CONCAT(
SUBSTITUTE($A79,LEFT($A79,FIND($C79,$A79)+LEN($C79)-1),),
$C79,
$F79,
$G79:$I79,
SUBSTITUTE($J79,LEFT($A79,FIND($C79,$A79)+LEN($C79)-1),)),
[1]!annual_index),_xlfn.XMATCH(M$2,[1]!annual_header))</f>
        <v>0</v>
      </c>
      <c r="N79" cm="1">
        <f t="array" aca="1" ref="N79" ca="1">INDEX([1]!annual_data,_xlfn.XMATCH(_xlfn.CONCAT(
SUBSTITUTE($A79,LEFT($A79,FIND($C79,$A79)+LEN($C79)-1),),
$C79,
$F79,
$G79:$I79,
SUBSTITUTE($J79,LEFT($A79,FIND($C79,$A79)+LEN($C79)-1),)),
[1]!annual_index),_xlfn.XMATCH(N$2,[1]!annual_header))</f>
        <v>0</v>
      </c>
      <c r="O79" cm="1">
        <f t="array" aca="1" ref="O79" ca="1">INDEX([1]!annual_data,_xlfn.XMATCH(_xlfn.CONCAT(
SUBSTITUTE($A79,LEFT($A79,FIND($C79,$A79)+LEN($C79)-1),),
$C79,
$F79,
$G79:$I79,
SUBSTITUTE($J79,LEFT($A79,FIND($C79,$A79)+LEN($C79)-1),)),
[1]!annual_index),_xlfn.XMATCH(O$2,[1]!annual_header))</f>
        <v>0</v>
      </c>
      <c r="P79" cm="1">
        <f t="array" aca="1" ref="P79" ca="1">INDEX([1]!annual_data,_xlfn.XMATCH(_xlfn.CONCAT(
SUBSTITUTE($A79,LEFT($A79,FIND($C79,$A79)+LEN($C79)-1),),
$C79,
$F79,
$G79:$I79,
SUBSTITUTE($J79,LEFT($A79,FIND($C79,$A79)+LEN($C79)-1),)),
[1]!annual_index),_xlfn.XMATCH(P$2,[1]!annual_header))</f>
        <v>0</v>
      </c>
      <c r="Q79" cm="1">
        <f t="array" aca="1" ref="Q79" ca="1">INDEX([1]!annual_data,_xlfn.XMATCH(_xlfn.CONCAT(
SUBSTITUTE($A79,LEFT($A79,FIND($C79,$A79)+LEN($C79)-1),),
$C79,
$F79,
$G79:$I79,
SUBSTITUTE($J79,LEFT($A79,FIND($C79,$A79)+LEN($C79)-1),)),
[1]!annual_index),_xlfn.XMATCH(Q$2,[1]!annual_header))</f>
        <v>0</v>
      </c>
      <c r="R79" cm="1">
        <f t="array" aca="1" ref="R79" ca="1">INDEX([1]!annual_data,_xlfn.XMATCH(_xlfn.CONCAT(
SUBSTITUTE($A79,LEFT($A79,FIND($C79,$A79)+LEN($C79)-1),),
$C79,
$F79,
$G79:$I79,
SUBSTITUTE($J79,LEFT($A79,FIND($C79,$A79)+LEN($C79)-1),)),
[1]!annual_index),_xlfn.XMATCH(R$2,[1]!annual_header))</f>
        <v>0</v>
      </c>
      <c r="S79" cm="1">
        <f t="array" aca="1" ref="S79" ca="1">INDEX([1]!annual_data,_xlfn.XMATCH(_xlfn.CONCAT(
SUBSTITUTE($A79,LEFT($A79,FIND($C79,$A79)+LEN($C79)-1),),
$C79,
$F79,
$G79:$I79,
SUBSTITUTE($J79,LEFT($A79,FIND($C79,$A79)+LEN($C79)-1),)),
[1]!annual_index),_xlfn.XMATCH(S$2,[1]!annual_header))</f>
        <v>0</v>
      </c>
      <c r="T79" cm="1">
        <f t="array" aca="1" ref="T79" ca="1">INDEX([1]!annual_data,_xlfn.XMATCH(_xlfn.CONCAT(
SUBSTITUTE($A79,LEFT($A79,FIND($C79,$A79)+LEN($C79)-1),),
$C79,
$F79,
$G79:$I79,
SUBSTITUTE($J79,LEFT($A79,FIND($C79,$A79)+LEN($C79)-1),)),
[1]!annual_index),_xlfn.XMATCH(T$2,[1]!annual_header))</f>
        <v>0</v>
      </c>
      <c r="U79" cm="1">
        <f t="array" aca="1" ref="U79" ca="1">INDEX([1]!annual_data,_xlfn.XMATCH(_xlfn.CONCAT(
SUBSTITUTE($A79,LEFT($A79,FIND($C79,$A79)+LEN($C79)-1),),
$C79,
$F79,
$G79:$I79,
SUBSTITUTE($J79,LEFT($A79,FIND($C79,$A79)+LEN($C79)-1),)),
[1]!annual_index),_xlfn.XMATCH(U$2,[1]!annual_header))</f>
        <v>0</v>
      </c>
      <c r="V79" cm="1">
        <f t="array" aca="1" ref="V79" ca="1">INDEX([1]!annual_data,_xlfn.XMATCH(_xlfn.CONCAT(
SUBSTITUTE($A79,LEFT($A79,FIND($C79,$A79)+LEN($C79)-1),),
$C79,
$F79,
$G79:$I79,
SUBSTITUTE($J79,LEFT($A79,FIND($C79,$A79)+LEN($C79)-1),)),
[1]!annual_index),_xlfn.XMATCH(V$2,[1]!annual_header))</f>
        <v>0</v>
      </c>
      <c r="W79" cm="1">
        <f t="array" aca="1" ref="W79" ca="1">INDEX([1]!annual_data,_xlfn.XMATCH(_xlfn.CONCAT(
SUBSTITUTE($A79,LEFT($A79,FIND($C79,$A79)+LEN($C79)-1),),
$C79,
$F79,
$G79:$I79,
SUBSTITUTE($J79,LEFT($A79,FIND($C79,$A79)+LEN($C79)-1),)),
[1]!annual_index),_xlfn.XMATCH(W$2,[1]!annual_header))</f>
        <v>0</v>
      </c>
    </row>
    <row r="80" spans="1:23" x14ac:dyDescent="0.25">
      <c r="A80" t="s">
        <v>60</v>
      </c>
      <c r="B80" t="s">
        <v>5</v>
      </c>
      <c r="C80" t="s">
        <v>15</v>
      </c>
      <c r="D80" t="s">
        <v>16</v>
      </c>
      <c r="E80" t="s">
        <v>82</v>
      </c>
      <c r="F80" t="s">
        <v>83</v>
      </c>
      <c r="G80" t="s">
        <v>17</v>
      </c>
      <c r="J80" t="s">
        <v>79</v>
      </c>
      <c r="K80" t="s">
        <v>48</v>
      </c>
      <c r="L80" t="str" cm="1">
        <f t="array" aca="1" ref="L80" ca="1">INDEX([1]!annual_data,_xlfn.XMATCH(_xlfn.CONCAT(
SUBSTITUTE($A80,LEFT($A80,FIND($C80,$A80)+LEN($C80)-1),),
$F80,
$G80:$I80,
SUBSTITUTE($J80,LEFT($A80,FIND($C80,$A80)+LEN($C80)-1),)),
[1]!annual_index),_xlfn.XMATCH(L$2,[1]!annual_header))</f>
        <v>1000 m3</v>
      </c>
      <c r="M80" cm="1">
        <f t="array" aca="1" ref="M80" ca="1">INDEX([1]!annual_data,_xlfn.XMATCH(_xlfn.CONCAT(
SUBSTITUTE($A80,LEFT($A80,FIND($C80,$A80)+LEN($C80)-1),),
$F80,
$G80:$I80,
SUBSTITUTE($J80,LEFT($A80,FIND($C80,$A80)+LEN($C80)-1),)),
[1]!annual_index),_xlfn.XMATCH(M$2,[1]!annual_header))</f>
        <v>1</v>
      </c>
      <c r="N80" cm="1">
        <f t="array" aca="1" ref="N80" ca="1">INDEX([1]!annual_data,_xlfn.XMATCH(_xlfn.CONCAT(
SUBSTITUTE($A80,LEFT($A80,FIND($C80,$A80)+LEN($C80)-1),),
$F80,
$G80:$I80,
SUBSTITUTE($J80,LEFT($A80,FIND($C80,$A80)+LEN($C80)-1),)),
[1]!annual_index),_xlfn.XMATCH(N$2,[1]!annual_header))</f>
        <v>1</v>
      </c>
      <c r="O80" cm="1">
        <f t="array" aca="1" ref="O80" ca="1">INDEX([1]!annual_data,_xlfn.XMATCH(_xlfn.CONCAT(
SUBSTITUTE($A80,LEFT($A80,FIND($C80,$A80)+LEN($C80)-1),),
$F80,
$G80:$I80,
SUBSTITUTE($J80,LEFT($A80,FIND($C80,$A80)+LEN($C80)-1),)),
[1]!annual_index),_xlfn.XMATCH(O$2,[1]!annual_header))</f>
        <v>1</v>
      </c>
      <c r="P80" cm="1">
        <f t="array" aca="1" ref="P80" ca="1">INDEX([1]!annual_data,_xlfn.XMATCH(_xlfn.CONCAT(
SUBSTITUTE($A80,LEFT($A80,FIND($C80,$A80)+LEN($C80)-1),),
$F80,
$G80:$I80,
SUBSTITUTE($J80,LEFT($A80,FIND($C80,$A80)+LEN($C80)-1),)),
[1]!annual_index),_xlfn.XMATCH(P$2,[1]!annual_header))</f>
        <v>1</v>
      </c>
      <c r="Q80" cm="1">
        <f t="array" aca="1" ref="Q80" ca="1">INDEX([1]!annual_data,_xlfn.XMATCH(_xlfn.CONCAT(
SUBSTITUTE($A80,LEFT($A80,FIND($C80,$A80)+LEN($C80)-1),),
$F80,
$G80:$I80,
SUBSTITUTE($J80,LEFT($A80,FIND($C80,$A80)+LEN($C80)-1),)),
[1]!annual_index),_xlfn.XMATCH(Q$2,[1]!annual_header))</f>
        <v>1</v>
      </c>
      <c r="R80" cm="1">
        <f t="array" aca="1" ref="R80" ca="1">INDEX([1]!annual_data,_xlfn.XMATCH(_xlfn.CONCAT(
SUBSTITUTE($A80,LEFT($A80,FIND($C80,$A80)+LEN($C80)-1),),
$F80,
$G80:$I80,
SUBSTITUTE($J80,LEFT($A80,FIND($C80,$A80)+LEN($C80)-1),)),
[1]!annual_index),_xlfn.XMATCH(R$2,[1]!annual_header))</f>
        <v>1</v>
      </c>
      <c r="S80" cm="1">
        <f t="array" aca="1" ref="S80" ca="1">INDEX([1]!annual_data,_xlfn.XMATCH(_xlfn.CONCAT(
SUBSTITUTE($A80,LEFT($A80,FIND($C80,$A80)+LEN($C80)-1),),
$F80,
$G80:$I80,
SUBSTITUTE($J80,LEFT($A80,FIND($C80,$A80)+LEN($C80)-1),)),
[1]!annual_index),_xlfn.XMATCH(S$2,[1]!annual_header))</f>
        <v>1</v>
      </c>
      <c r="T80" cm="1">
        <f t="array" aca="1" ref="T80" ca="1">INDEX([1]!annual_data,_xlfn.XMATCH(_xlfn.CONCAT(
SUBSTITUTE($A80,LEFT($A80,FIND($C80,$A80)+LEN($C80)-1),),
$F80,
$G80:$I80,
SUBSTITUTE($J80,LEFT($A80,FIND($C80,$A80)+LEN($C80)-1),)),
[1]!annual_index),_xlfn.XMATCH(T$2,[1]!annual_header))</f>
        <v>1</v>
      </c>
      <c r="U80" cm="1">
        <f t="array" aca="1" ref="U80" ca="1">INDEX([1]!annual_data,_xlfn.XMATCH(_xlfn.CONCAT(
SUBSTITUTE($A80,LEFT($A80,FIND($C80,$A80)+LEN($C80)-1),),
$F80,
$G80:$I80,
SUBSTITUTE($J80,LEFT($A80,FIND($C80,$A80)+LEN($C80)-1),)),
[1]!annual_index),_xlfn.XMATCH(U$2,[1]!annual_header))</f>
        <v>1</v>
      </c>
      <c r="V80" cm="1">
        <f t="array" aca="1" ref="V80" ca="1">INDEX([1]!annual_data,_xlfn.XMATCH(_xlfn.CONCAT(
SUBSTITUTE($A80,LEFT($A80,FIND($C80,$A80)+LEN($C80)-1),),
$F80,
$G80:$I80,
SUBSTITUTE($J80,LEFT($A80,FIND($C80,$A80)+LEN($C80)-1),)),
[1]!annual_index),_xlfn.XMATCH(V$2,[1]!annual_header))</f>
        <v>1</v>
      </c>
      <c r="W80" cm="1">
        <f t="array" aca="1" ref="W80" ca="1">INDEX([1]!annual_data,_xlfn.XMATCH(_xlfn.CONCAT(
SUBSTITUTE($A80,LEFT($A80,FIND($C80,$A80)+LEN($C80)-1),),
$F80,
$G80:$I80,
SUBSTITUTE($J80,LEFT($A80,FIND($C80,$A80)+LEN($C80)-1),)),
[1]!annual_index),_xlfn.XMATCH(W$2,[1]!annual_header))</f>
        <v>1</v>
      </c>
    </row>
    <row r="81" spans="1:23" x14ac:dyDescent="0.25">
      <c r="A81" t="s">
        <v>60</v>
      </c>
      <c r="B81" t="s">
        <v>5</v>
      </c>
      <c r="C81" t="s">
        <v>15</v>
      </c>
      <c r="D81" t="s">
        <v>16</v>
      </c>
      <c r="E81" t="s">
        <v>82</v>
      </c>
      <c r="F81" t="s">
        <v>83</v>
      </c>
      <c r="G81" t="s">
        <v>17</v>
      </c>
      <c r="J81" t="s">
        <v>80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60</v>
      </c>
      <c r="B82" t="s">
        <v>5</v>
      </c>
      <c r="C82" t="s">
        <v>15</v>
      </c>
      <c r="D82" t="s">
        <v>16</v>
      </c>
      <c r="E82" t="s">
        <v>82</v>
      </c>
      <c r="F82" t="s">
        <v>83</v>
      </c>
      <c r="G82" t="s">
        <v>17</v>
      </c>
      <c r="J82" t="s">
        <v>81</v>
      </c>
      <c r="K82" t="s">
        <v>78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tCH4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1.6000000000000001E-3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1.6000000000000001E-3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1.6000000000000001E-3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1.6000000000000001E-3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1.6000000000000001E-3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1.6000000000000001E-3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1.6000000000000001E-3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1.6000000000000001E-3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1.6000000000000001E-3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1.6000000000000001E-3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1.6000000000000001E-3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85</v>
      </c>
      <c r="G83" t="s">
        <v>20</v>
      </c>
      <c r="K83" t="s">
        <v>21</v>
      </c>
      <c r="L83" t="str" cm="1">
        <f t="array" aca="1" ref="L83" ca="1">INDEX([1]!constant_data,_xlfn.XMATCH(_xlfn.CONCAT(
SUBSTITUTE($A83,LEFT($A83,FIND($C83,$A83)+LEN($C83)-1),),
$F83,
$H83:$I83,
SUBSTITUTE($J83,LEFT($A83,FIND($C83,$A83)+LEN($C83)-1),)),
[1]!constant_index),_xlfn.XMATCH($G83,[1]!constant_header))</f>
        <v>1000 m3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85</v>
      </c>
      <c r="G84" t="s">
        <v>22</v>
      </c>
      <c r="H84" t="s">
        <v>63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85</v>
      </c>
      <c r="G85" t="s">
        <v>64</v>
      </c>
      <c r="K85" t="s">
        <v>21</v>
      </c>
      <c r="L85" t="s">
        <v>65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0.35</v>
      </c>
      <c r="N85">
        <f t="shared" ref="N85:W86" ca="1" si="8">M85</f>
        <v>0.35</v>
      </c>
      <c r="O85">
        <f t="shared" ca="1" si="8"/>
        <v>0.35</v>
      </c>
      <c r="P85">
        <f t="shared" ca="1" si="8"/>
        <v>0.35</v>
      </c>
      <c r="Q85">
        <f t="shared" ca="1" si="8"/>
        <v>0.35</v>
      </c>
      <c r="R85">
        <f t="shared" ca="1" si="8"/>
        <v>0.35</v>
      </c>
      <c r="S85">
        <f t="shared" ca="1" si="8"/>
        <v>0.35</v>
      </c>
      <c r="T85">
        <f t="shared" ca="1" si="8"/>
        <v>0.35</v>
      </c>
      <c r="U85">
        <f t="shared" ca="1" si="8"/>
        <v>0.35</v>
      </c>
      <c r="V85">
        <f t="shared" ca="1" si="8"/>
        <v>0.35</v>
      </c>
      <c r="W85">
        <f t="shared" ca="1" si="8"/>
        <v>0.35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85</v>
      </c>
      <c r="G86" t="s">
        <v>66</v>
      </c>
      <c r="K86" t="s">
        <v>21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85</v>
      </c>
      <c r="F87" t="s">
        <v>67</v>
      </c>
      <c r="G87" t="s">
        <v>6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85</v>
      </c>
      <c r="F88" t="s">
        <v>67</v>
      </c>
      <c r="G88" t="s">
        <v>68</v>
      </c>
      <c r="K88" t="s">
        <v>21</v>
      </c>
      <c r="L88" t="s">
        <v>69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1950</v>
      </c>
      <c r="N88">
        <f t="shared" ref="N88:W90" ca="1" si="9">M88</f>
        <v>1950</v>
      </c>
      <c r="O88">
        <f t="shared" ca="1" si="9"/>
        <v>1950</v>
      </c>
      <c r="P88">
        <f t="shared" ca="1" si="9"/>
        <v>1950</v>
      </c>
      <c r="Q88">
        <f t="shared" ca="1" si="9"/>
        <v>1950</v>
      </c>
      <c r="R88">
        <f t="shared" ca="1" si="9"/>
        <v>1950</v>
      </c>
      <c r="S88">
        <f t="shared" ca="1" si="9"/>
        <v>1950</v>
      </c>
      <c r="T88">
        <f t="shared" ca="1" si="9"/>
        <v>1950</v>
      </c>
      <c r="U88">
        <f t="shared" ca="1" si="9"/>
        <v>1950</v>
      </c>
      <c r="V88">
        <f t="shared" ca="1" si="9"/>
        <v>1950</v>
      </c>
      <c r="W88">
        <f t="shared" ca="1" si="9"/>
        <v>1950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85</v>
      </c>
      <c r="F89" t="s">
        <v>67</v>
      </c>
      <c r="G89" t="s">
        <v>70</v>
      </c>
      <c r="K89" t="s">
        <v>21</v>
      </c>
      <c r="L89" t="s">
        <v>69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ca="1" si="9"/>
        <v>2101</v>
      </c>
      <c r="O89">
        <f t="shared" ca="1" si="9"/>
        <v>2101</v>
      </c>
      <c r="P89">
        <f t="shared" ca="1" si="9"/>
        <v>2101</v>
      </c>
      <c r="Q89">
        <f t="shared" ca="1" si="9"/>
        <v>2101</v>
      </c>
      <c r="R89">
        <f t="shared" ca="1" si="9"/>
        <v>2101</v>
      </c>
      <c r="S89">
        <f t="shared" ca="1" si="9"/>
        <v>2101</v>
      </c>
      <c r="T89">
        <f t="shared" ca="1" si="9"/>
        <v>2101</v>
      </c>
      <c r="U89">
        <f t="shared" ca="1" si="9"/>
        <v>2101</v>
      </c>
      <c r="V89">
        <f t="shared" ca="1" si="9"/>
        <v>2101</v>
      </c>
      <c r="W89">
        <f t="shared" ca="1" si="9"/>
        <v>2101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85</v>
      </c>
      <c r="F90" t="s">
        <v>67</v>
      </c>
      <c r="G90" t="s">
        <v>71</v>
      </c>
      <c r="K90" t="s">
        <v>21</v>
      </c>
      <c r="L90" t="s">
        <v>72</v>
      </c>
      <c r="M90" cm="1">
        <f t="array" aca="1" ref="M90" ca="1">INDEX([1]!constant_data,_xlfn.XMATCH(_xlfn.CONCAT(
SUBSTITUTE($A90,LEFT($A90,FIND($C90,$A90)+LEN($C90)-1),),
$F90,
$H90:$I90,
SUBSTITUTE($J90,LEFT($A90,FIND($C90,$A90)+LEN($C90)-1),)),
[1]!constant_index),_xlfn.XMATCH($G90,[1]!constant_header))</f>
        <v>15</v>
      </c>
      <c r="N90">
        <f t="shared" ca="1" si="9"/>
        <v>15</v>
      </c>
      <c r="O90">
        <f t="shared" ca="1" si="9"/>
        <v>15</v>
      </c>
      <c r="P90">
        <f t="shared" ca="1" si="9"/>
        <v>15</v>
      </c>
      <c r="Q90">
        <f t="shared" ca="1" si="9"/>
        <v>15</v>
      </c>
      <c r="R90">
        <f t="shared" ca="1" si="9"/>
        <v>15</v>
      </c>
      <c r="S90">
        <f t="shared" ca="1" si="9"/>
        <v>15</v>
      </c>
      <c r="T90">
        <f t="shared" ca="1" si="9"/>
        <v>15</v>
      </c>
      <c r="U90">
        <f t="shared" ca="1" si="9"/>
        <v>15</v>
      </c>
      <c r="V90">
        <f t="shared" ca="1" si="9"/>
        <v>15</v>
      </c>
      <c r="W90">
        <f t="shared" ca="1" si="9"/>
        <v>15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85</v>
      </c>
      <c r="F91" t="s">
        <v>67</v>
      </c>
      <c r="G91" t="s">
        <v>73</v>
      </c>
      <c r="K91" t="s">
        <v>48</v>
      </c>
      <c r="L91" t="s">
        <v>65</v>
      </c>
      <c r="M91" cm="1">
        <f t="array" aca="1" ref="M91" ca="1">INDEX([1]!annual_data,_xlfn.XMATCH(_xlfn.CONCAT(
SUBSTITUTE($A91,LEFT($A91,FIND($C91,$A91)+LEN($C91)-1),),
$F91,
$G91:$I91,
SUBSTITUTE($J91,LEFT($A91,FIND($C91,$A91)+LEN($C91)-1),)),
[1]!annual_index),_xlfn.XMATCH(M$2,[1]!annual_header))</f>
        <v>1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85</v>
      </c>
      <c r="F92" t="s">
        <v>67</v>
      </c>
      <c r="G92" t="s">
        <v>74</v>
      </c>
      <c r="K92" t="s">
        <v>21</v>
      </c>
      <c r="L92" t="s">
        <v>75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36.99</v>
      </c>
      <c r="N92">
        <f t="shared" ref="N92:W92" ca="1" si="10">M92</f>
        <v>36.99</v>
      </c>
      <c r="O92">
        <f t="shared" ca="1" si="10"/>
        <v>36.99</v>
      </c>
      <c r="P92">
        <f t="shared" ca="1" si="10"/>
        <v>36.99</v>
      </c>
      <c r="Q92">
        <f t="shared" ca="1" si="10"/>
        <v>36.99</v>
      </c>
      <c r="R92">
        <f t="shared" ca="1" si="10"/>
        <v>36.99</v>
      </c>
      <c r="S92">
        <f t="shared" ca="1" si="10"/>
        <v>36.99</v>
      </c>
      <c r="T92">
        <f t="shared" ca="1" si="10"/>
        <v>36.99</v>
      </c>
      <c r="U92">
        <f t="shared" ca="1" si="10"/>
        <v>36.99</v>
      </c>
      <c r="V92">
        <f t="shared" ca="1" si="10"/>
        <v>36.99</v>
      </c>
      <c r="W92">
        <f t="shared" ca="1" si="10"/>
        <v>36.99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85</v>
      </c>
      <c r="F93" t="s">
        <v>67</v>
      </c>
      <c r="G93" t="s">
        <v>17</v>
      </c>
      <c r="J93" t="s">
        <v>76</v>
      </c>
      <c r="K93" t="s">
        <v>48</v>
      </c>
      <c r="L93" t="str" cm="1">
        <f t="array" aca="1" ref="L93" ca="1">INDEX([1]!annual_data,_xlfn.XMATCH(_xlfn.CONCAT(
SUBSTITUTE($A93,LEFT($A93,FIND($C93,$A93)+LEN($C93)-1),),
$F93,
$G93:$I93,
SUBSTITUTE($J93,LEFT($A93,FIND($C93,$A93)+LEN($C93)-1),)),
[1]!annual_index),_xlfn.XMATCH(L$2,[1]!annual_header))</f>
        <v>unit</v>
      </c>
      <c r="M93" cm="1">
        <f t="array" aca="1" ref="M93" ca="1">INDEX([1]!annual_data,_xlfn.XMATCH(_xlfn.CONCAT(
SUBSTITUTE($A93,LEFT($A93,FIND($C93,$A93)+LEN($C93)-1),),
$F93,
$G93:$I93,
SUBSTITUTE($J93,LEFT($A93,FIND($C93,$A93)+LEN($C93)-1),)),
[1]!annual_index),_xlfn.XMATCH(M$2,[1]!annual_header))</f>
        <v>1</v>
      </c>
      <c r="N93" cm="1">
        <f t="array" aca="1" ref="N93" ca="1">INDEX([1]!annual_data,_xlfn.XMATCH(_xlfn.CONCAT(
SUBSTITUTE($A93,LEFT($A93,FIND($C93,$A93)+LEN($C93)-1),),
$F93,
$G93:$I93,
SUBSTITUTE($J93,LEFT($A93,FIND($C93,$A93)+LEN($C93)-1),)),
[1]!annual_index),_xlfn.XMATCH(N$2,[1]!annual_header))</f>
        <v>1</v>
      </c>
      <c r="O93" cm="1">
        <f t="array" aca="1" ref="O93" ca="1">INDEX([1]!annual_data,_xlfn.XMATCH(_xlfn.CONCAT(
SUBSTITUTE($A93,LEFT($A93,FIND($C93,$A93)+LEN($C93)-1),),
$F93,
$G93:$I93,
SUBSTITUTE($J93,LEFT($A93,FIND($C93,$A93)+LEN($C93)-1),)),
[1]!annual_index),_xlfn.XMATCH(O$2,[1]!annual_header))</f>
        <v>1</v>
      </c>
      <c r="P93" cm="1">
        <f t="array" aca="1" ref="P93" ca="1">INDEX([1]!annual_data,_xlfn.XMATCH(_xlfn.CONCAT(
SUBSTITUTE($A93,LEFT($A93,FIND($C93,$A93)+LEN($C93)-1),),
$F93,
$G93:$I93,
SUBSTITUTE($J93,LEFT($A93,FIND($C93,$A93)+LEN($C93)-1),)),
[1]!annual_index),_xlfn.XMATCH(P$2,[1]!annual_header))</f>
        <v>1</v>
      </c>
      <c r="Q93" cm="1">
        <f t="array" aca="1" ref="Q93" ca="1">INDEX([1]!annual_data,_xlfn.XMATCH(_xlfn.CONCAT(
SUBSTITUTE($A93,LEFT($A93,FIND($C93,$A93)+LEN($C93)-1),),
$F93,
$G93:$I93,
SUBSTITUTE($J93,LEFT($A93,FIND($C93,$A93)+LEN($C93)-1),)),
[1]!annual_index),_xlfn.XMATCH(Q$2,[1]!annual_header))</f>
        <v>1</v>
      </c>
      <c r="R93" cm="1">
        <f t="array" aca="1" ref="R93" ca="1">INDEX([1]!annual_data,_xlfn.XMATCH(_xlfn.CONCAT(
SUBSTITUTE($A93,LEFT($A93,FIND($C93,$A93)+LEN($C93)-1),),
$F93,
$G93:$I93,
SUBSTITUTE($J93,LEFT($A93,FIND($C93,$A93)+LEN($C93)-1),)),
[1]!annual_index),_xlfn.XMATCH(R$2,[1]!annual_header))</f>
        <v>1</v>
      </c>
      <c r="S93" cm="1">
        <f t="array" aca="1" ref="S93" ca="1">INDEX([1]!annual_data,_xlfn.XMATCH(_xlfn.CONCAT(
SUBSTITUTE($A93,LEFT($A93,FIND($C93,$A93)+LEN($C93)-1),),
$F93,
$G93:$I93,
SUBSTITUTE($J93,LEFT($A93,FIND($C93,$A93)+LEN($C93)-1),)),
[1]!annual_index),_xlfn.XMATCH(S$2,[1]!annual_header))</f>
        <v>1</v>
      </c>
      <c r="T93" cm="1">
        <f t="array" aca="1" ref="T93" ca="1">INDEX([1]!annual_data,_xlfn.XMATCH(_xlfn.CONCAT(
SUBSTITUTE($A93,LEFT($A93,FIND($C93,$A93)+LEN($C93)-1),),
$F93,
$G93:$I93,
SUBSTITUTE($J93,LEFT($A93,FIND($C93,$A93)+LEN($C93)-1),)),
[1]!annual_index),_xlfn.XMATCH(T$2,[1]!annual_header))</f>
        <v>1</v>
      </c>
      <c r="U93" cm="1">
        <f t="array" aca="1" ref="U93" ca="1">INDEX([1]!annual_data,_xlfn.XMATCH(_xlfn.CONCAT(
SUBSTITUTE($A93,LEFT($A93,FIND($C93,$A93)+LEN($C93)-1),),
$F93,
$G93:$I93,
SUBSTITUTE($J93,LEFT($A93,FIND($C93,$A93)+LEN($C93)-1),)),
[1]!annual_index),_xlfn.XMATCH(U$2,[1]!annual_header))</f>
        <v>1</v>
      </c>
      <c r="V93" cm="1">
        <f t="array" aca="1" ref="V93" ca="1">INDEX([1]!annual_data,_xlfn.XMATCH(_xlfn.CONCAT(
SUBSTITUTE($A93,LEFT($A93,FIND($C93,$A93)+LEN($C93)-1),),
$F93,
$G93:$I93,
SUBSTITUTE($J93,LEFT($A93,FIND($C93,$A93)+LEN($C93)-1),)),
[1]!annual_index),_xlfn.XMATCH(V$2,[1]!annual_header))</f>
        <v>1</v>
      </c>
      <c r="W93" cm="1">
        <f t="array" aca="1" ref="W93" ca="1">INDEX([1]!annual_data,_xlfn.XMATCH(_xlfn.CONCAT(
SUBSTITUTE($A93,LEFT($A93,FIND($C93,$A93)+LEN($C93)-1),),
$F93,
$G93:$I93,
SUBSTITUTE($J93,LEFT($A93,FIND($C93,$A93)+LEN($C93)-1),)),
[1]!annual_index),_xlfn.XMATCH(W$2,[1]!annual_header))</f>
        <v>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85</v>
      </c>
      <c r="F94" t="s">
        <v>67</v>
      </c>
      <c r="G94" t="s">
        <v>17</v>
      </c>
      <c r="J94" t="s">
        <v>77</v>
      </c>
      <c r="K94" t="s">
        <v>78</v>
      </c>
      <c r="L94" t="str" cm="1">
        <f t="array" aca="1" ref="L94" ca="1">INDEX([1]!annual_data,_xlfn.XMATCH(_xlfn.CONCAT(
SUBSTITUTE($A94,LEFT($A94,FIND($C94,$A94)+LEN($C94)-1),),
$C94,
$F94,
$G94:$I94,
SUBSTITUTE($J94,LEFT($A94,FIND($C94,$A94)+LEN($C94)-1),)),
[1]!annual_index),_xlfn.XMATCH(L$2,[1]!annual_header))</f>
        <v>Wells</v>
      </c>
      <c r="M94" cm="1">
        <f t="array" aca="1" ref="M94" ca="1">INDEX([1]!annual_data,_xlfn.XMATCH(_xlfn.CONCAT(
SUBSTITUTE($A94,LEFT($A94,FIND($C94,$A94)+LEN($C94)-1),),
$C94,
$F94,
$G94:$I94,
SUBSTITUTE($J94,LEFT($A94,FIND($C94,$A94)+LEN($C94)-1),)),
[1]!annual_index),_xlfn.XMATCH(M$2,[1]!annual_header))</f>
        <v>0</v>
      </c>
      <c r="N94" cm="1">
        <f t="array" aca="1" ref="N94" ca="1">INDEX([1]!annual_data,_xlfn.XMATCH(_xlfn.CONCAT(
SUBSTITUTE($A94,LEFT($A94,FIND($C94,$A94)+LEN($C94)-1),),
$C94,
$F94,
$G94:$I94,
SUBSTITUTE($J94,LEFT($A94,FIND($C94,$A94)+LEN($C94)-1),)),
[1]!annual_index),_xlfn.XMATCH(N$2,[1]!annual_header))</f>
        <v>0</v>
      </c>
      <c r="O94" cm="1">
        <f t="array" aca="1" ref="O94" ca="1">INDEX([1]!annual_data,_xlfn.XMATCH(_xlfn.CONCAT(
SUBSTITUTE($A94,LEFT($A94,FIND($C94,$A94)+LEN($C94)-1),),
$C94,
$F94,
$G94:$I94,
SUBSTITUTE($J94,LEFT($A94,FIND($C94,$A94)+LEN($C94)-1),)),
[1]!annual_index),_xlfn.XMATCH(O$2,[1]!annual_header))</f>
        <v>0</v>
      </c>
      <c r="P94" cm="1">
        <f t="array" aca="1" ref="P94" ca="1">INDEX([1]!annual_data,_xlfn.XMATCH(_xlfn.CONCAT(
SUBSTITUTE($A94,LEFT($A94,FIND($C94,$A94)+LEN($C94)-1),),
$C94,
$F94,
$G94:$I94,
SUBSTITUTE($J94,LEFT($A94,FIND($C94,$A94)+LEN($C94)-1),)),
[1]!annual_index),_xlfn.XMATCH(P$2,[1]!annual_header))</f>
        <v>0</v>
      </c>
      <c r="Q94" cm="1">
        <f t="array" aca="1" ref="Q94" ca="1">INDEX([1]!annual_data,_xlfn.XMATCH(_xlfn.CONCAT(
SUBSTITUTE($A94,LEFT($A94,FIND($C94,$A94)+LEN($C94)-1),),
$C94,
$F94,
$G94:$I94,
SUBSTITUTE($J94,LEFT($A94,FIND($C94,$A94)+LEN($C94)-1),)),
[1]!annual_index),_xlfn.XMATCH(Q$2,[1]!annual_header))</f>
        <v>0</v>
      </c>
      <c r="R94" cm="1">
        <f t="array" aca="1" ref="R94" ca="1">INDEX([1]!annual_data,_xlfn.XMATCH(_xlfn.CONCAT(
SUBSTITUTE($A94,LEFT($A94,FIND($C94,$A94)+LEN($C94)-1),),
$C94,
$F94,
$G94:$I94,
SUBSTITUTE($J94,LEFT($A94,FIND($C94,$A94)+LEN($C94)-1),)),
[1]!annual_index),_xlfn.XMATCH(R$2,[1]!annual_header))</f>
        <v>0</v>
      </c>
      <c r="S94" cm="1">
        <f t="array" aca="1" ref="S94" ca="1">INDEX([1]!annual_data,_xlfn.XMATCH(_xlfn.CONCAT(
SUBSTITUTE($A94,LEFT($A94,FIND($C94,$A94)+LEN($C94)-1),),
$C94,
$F94,
$G94:$I94,
SUBSTITUTE($J94,LEFT($A94,FIND($C94,$A94)+LEN($C94)-1),)),
[1]!annual_index),_xlfn.XMATCH(S$2,[1]!annual_header))</f>
        <v>0</v>
      </c>
      <c r="T94" cm="1">
        <f t="array" aca="1" ref="T94" ca="1">INDEX([1]!annual_data,_xlfn.XMATCH(_xlfn.CONCAT(
SUBSTITUTE($A94,LEFT($A94,FIND($C94,$A94)+LEN($C94)-1),),
$C94,
$F94,
$G94:$I94,
SUBSTITUTE($J94,LEFT($A94,FIND($C94,$A94)+LEN($C94)-1),)),
[1]!annual_index),_xlfn.XMATCH(T$2,[1]!annual_header))</f>
        <v>0</v>
      </c>
      <c r="U94" cm="1">
        <f t="array" aca="1" ref="U94" ca="1">INDEX([1]!annual_data,_xlfn.XMATCH(_xlfn.CONCAT(
SUBSTITUTE($A94,LEFT($A94,FIND($C94,$A94)+LEN($C94)-1),),
$C94,
$F94,
$G94:$I94,
SUBSTITUTE($J94,LEFT($A94,FIND($C94,$A94)+LEN($C94)-1),)),
[1]!annual_index),_xlfn.XMATCH(U$2,[1]!annual_header))</f>
        <v>0</v>
      </c>
      <c r="V94" cm="1">
        <f t="array" aca="1" ref="V94" ca="1">INDEX([1]!annual_data,_xlfn.XMATCH(_xlfn.CONCAT(
SUBSTITUTE($A94,LEFT($A94,FIND($C94,$A94)+LEN($C94)-1),),
$C94,
$F94,
$G94:$I94,
SUBSTITUTE($J94,LEFT($A94,FIND($C94,$A94)+LEN($C94)-1),)),
[1]!annual_index),_xlfn.XMATCH(V$2,[1]!annual_header))</f>
        <v>0</v>
      </c>
      <c r="W94" cm="1">
        <f t="array" aca="1" ref="W94" ca="1">INDEX([1]!annual_data,_xlfn.XMATCH(_xlfn.CONCAT(
SUBSTITUTE($A94,LEFT($A94,FIND($C94,$A94)+LEN($C94)-1),),
$C94,
$F94,
$G94:$I94,
SUBSTITUTE($J94,LEFT($A94,FIND($C94,$A94)+LEN($C94)-1),)),
[1]!annual_index),_xlfn.XMATCH(W$2,[1]!annual_header))</f>
        <v>0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85</v>
      </c>
      <c r="F95" t="s">
        <v>67</v>
      </c>
      <c r="G95" t="s">
        <v>17</v>
      </c>
      <c r="J95" t="s">
        <v>79</v>
      </c>
      <c r="K95" t="s">
        <v>48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1000 m3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85</v>
      </c>
      <c r="F96" t="s">
        <v>67</v>
      </c>
      <c r="G96" t="s">
        <v>17</v>
      </c>
      <c r="J96" t="s">
        <v>80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85</v>
      </c>
      <c r="F97" t="s">
        <v>67</v>
      </c>
      <c r="G97" t="s">
        <v>17</v>
      </c>
      <c r="J97" t="s">
        <v>81</v>
      </c>
      <c r="K97" t="s">
        <v>78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tCH4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2E-3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2E-3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2E-3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2E-3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2E-3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2E-3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2E-3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2E-3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2E-3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2E-3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2E-3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85</v>
      </c>
      <c r="F98" t="s">
        <v>83</v>
      </c>
      <c r="G98" t="s">
        <v>6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85</v>
      </c>
      <c r="F99" t="s">
        <v>83</v>
      </c>
      <c r="G99" t="s">
        <v>68</v>
      </c>
      <c r="K99" t="s">
        <v>21</v>
      </c>
      <c r="L99" t="s">
        <v>69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2010</v>
      </c>
      <c r="N99">
        <f t="shared" ref="N99:W101" ca="1" si="11">M99</f>
        <v>2010</v>
      </c>
      <c r="O99">
        <f t="shared" ca="1" si="11"/>
        <v>2010</v>
      </c>
      <c r="P99">
        <f t="shared" ca="1" si="11"/>
        <v>2010</v>
      </c>
      <c r="Q99">
        <f t="shared" ca="1" si="11"/>
        <v>2010</v>
      </c>
      <c r="R99">
        <f t="shared" ca="1" si="11"/>
        <v>2010</v>
      </c>
      <c r="S99">
        <f t="shared" ca="1" si="11"/>
        <v>2010</v>
      </c>
      <c r="T99">
        <f t="shared" ca="1" si="11"/>
        <v>2010</v>
      </c>
      <c r="U99">
        <f t="shared" ca="1" si="11"/>
        <v>2010</v>
      </c>
      <c r="V99">
        <f t="shared" ca="1" si="11"/>
        <v>2010</v>
      </c>
      <c r="W99">
        <f t="shared" ca="1" si="11"/>
        <v>2010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85</v>
      </c>
      <c r="F100" t="s">
        <v>83</v>
      </c>
      <c r="G100" t="s">
        <v>70</v>
      </c>
      <c r="K100" t="s">
        <v>21</v>
      </c>
      <c r="L100" t="s">
        <v>69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2101</v>
      </c>
      <c r="N100">
        <f t="shared" ca="1" si="11"/>
        <v>2101</v>
      </c>
      <c r="O100">
        <f t="shared" ca="1" si="11"/>
        <v>2101</v>
      </c>
      <c r="P100">
        <f t="shared" ca="1" si="11"/>
        <v>2101</v>
      </c>
      <c r="Q100">
        <f t="shared" ca="1" si="11"/>
        <v>2101</v>
      </c>
      <c r="R100">
        <f t="shared" ca="1" si="11"/>
        <v>2101</v>
      </c>
      <c r="S100">
        <f t="shared" ca="1" si="11"/>
        <v>2101</v>
      </c>
      <c r="T100">
        <f t="shared" ca="1" si="11"/>
        <v>2101</v>
      </c>
      <c r="U100">
        <f t="shared" ca="1" si="11"/>
        <v>2101</v>
      </c>
      <c r="V100">
        <f t="shared" ca="1" si="11"/>
        <v>2101</v>
      </c>
      <c r="W100">
        <f t="shared" ca="1" si="11"/>
        <v>2101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85</v>
      </c>
      <c r="F101" t="s">
        <v>83</v>
      </c>
      <c r="G101" t="s">
        <v>71</v>
      </c>
      <c r="K101" t="s">
        <v>21</v>
      </c>
      <c r="L101" t="s">
        <v>72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15</v>
      </c>
      <c r="N101">
        <f t="shared" ca="1" si="11"/>
        <v>15</v>
      </c>
      <c r="O101">
        <f t="shared" ca="1" si="11"/>
        <v>15</v>
      </c>
      <c r="P101">
        <f t="shared" ca="1" si="11"/>
        <v>15</v>
      </c>
      <c r="Q101">
        <f t="shared" ca="1" si="11"/>
        <v>15</v>
      </c>
      <c r="R101">
        <f t="shared" ca="1" si="11"/>
        <v>15</v>
      </c>
      <c r="S101">
        <f t="shared" ca="1" si="11"/>
        <v>15</v>
      </c>
      <c r="T101">
        <f t="shared" ca="1" si="11"/>
        <v>15</v>
      </c>
      <c r="U101">
        <f t="shared" ca="1" si="11"/>
        <v>15</v>
      </c>
      <c r="V101">
        <f t="shared" ca="1" si="11"/>
        <v>15</v>
      </c>
      <c r="W101">
        <f t="shared" ca="1" si="11"/>
        <v>15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85</v>
      </c>
      <c r="F102" t="s">
        <v>83</v>
      </c>
      <c r="G102" t="s">
        <v>73</v>
      </c>
      <c r="K102" t="s">
        <v>48</v>
      </c>
      <c r="L102" t="s">
        <v>65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0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85</v>
      </c>
      <c r="F103" t="s">
        <v>83</v>
      </c>
      <c r="G103" t="s">
        <v>84</v>
      </c>
      <c r="K103" t="s">
        <v>21</v>
      </c>
      <c r="L103" t="s">
        <v>75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2.69</v>
      </c>
      <c r="N103">
        <f t="shared" ref="N103:W104" ca="1" si="12">M103</f>
        <v>2.69</v>
      </c>
      <c r="O103">
        <f t="shared" ca="1" si="12"/>
        <v>2.69</v>
      </c>
      <c r="P103">
        <f t="shared" ca="1" si="12"/>
        <v>2.69</v>
      </c>
      <c r="Q103">
        <f t="shared" ca="1" si="12"/>
        <v>2.69</v>
      </c>
      <c r="R103">
        <f t="shared" ca="1" si="12"/>
        <v>2.69</v>
      </c>
      <c r="S103">
        <f t="shared" ca="1" si="12"/>
        <v>2.69</v>
      </c>
      <c r="T103">
        <f t="shared" ca="1" si="12"/>
        <v>2.69</v>
      </c>
      <c r="U103">
        <f t="shared" ca="1" si="12"/>
        <v>2.69</v>
      </c>
      <c r="V103">
        <f t="shared" ca="1" si="12"/>
        <v>2.69</v>
      </c>
      <c r="W103">
        <f t="shared" ca="1" si="12"/>
        <v>2.69</v>
      </c>
    </row>
    <row r="104" spans="1:23" x14ac:dyDescent="0.25">
      <c r="A104" t="s">
        <v>59</v>
      </c>
      <c r="B104" t="s">
        <v>5</v>
      </c>
      <c r="C104" t="s">
        <v>15</v>
      </c>
      <c r="D104" t="s">
        <v>16</v>
      </c>
      <c r="E104" t="s">
        <v>85</v>
      </c>
      <c r="F104" t="s">
        <v>83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36.99</v>
      </c>
      <c r="N104">
        <f t="shared" ca="1" si="12"/>
        <v>36.99</v>
      </c>
      <c r="O104">
        <f t="shared" ca="1" si="12"/>
        <v>36.99</v>
      </c>
      <c r="P104">
        <f t="shared" ca="1" si="12"/>
        <v>36.99</v>
      </c>
      <c r="Q104">
        <f t="shared" ca="1" si="12"/>
        <v>36.99</v>
      </c>
      <c r="R104">
        <f t="shared" ca="1" si="12"/>
        <v>36.99</v>
      </c>
      <c r="S104">
        <f t="shared" ca="1" si="12"/>
        <v>36.99</v>
      </c>
      <c r="T104">
        <f t="shared" ca="1" si="12"/>
        <v>36.99</v>
      </c>
      <c r="U104">
        <f t="shared" ca="1" si="12"/>
        <v>36.99</v>
      </c>
      <c r="V104">
        <f t="shared" ca="1" si="12"/>
        <v>36.99</v>
      </c>
      <c r="W104">
        <f t="shared" ca="1" si="12"/>
        <v>36.99</v>
      </c>
    </row>
    <row r="105" spans="1:23" x14ac:dyDescent="0.25">
      <c r="A105" t="s">
        <v>59</v>
      </c>
      <c r="B105" t="s">
        <v>5</v>
      </c>
      <c r="C105" t="s">
        <v>15</v>
      </c>
      <c r="D105" t="s">
        <v>16</v>
      </c>
      <c r="E105" t="s">
        <v>85</v>
      </c>
      <c r="F105" t="s">
        <v>83</v>
      </c>
      <c r="G105" t="s">
        <v>17</v>
      </c>
      <c r="J105" t="s">
        <v>76</v>
      </c>
      <c r="K105" t="s">
        <v>48</v>
      </c>
      <c r="L105" t="str" cm="1">
        <f t="array" aca="1" ref="L105" ca="1">INDEX([1]!annual_data,_xlfn.XMATCH(_xlfn.CONCAT(
SUBSTITUTE($A105,LEFT($A105,FIND($C105,$A105)+LEN($C105)-1),),
$F105,
$G105:$I105,
SUBSTITUTE($J105,LEFT($A105,FIND($C105,$A105)+LEN($C105)-1),)),
[1]!annual_index),_xlfn.XMATCH(L$2,[1]!annual_header))</f>
        <v>unit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1</v>
      </c>
      <c r="N105" cm="1">
        <f t="array" aca="1" ref="N105" ca="1">INDEX([1]!annual_data,_xlfn.XMATCH(_xlfn.CONCAT(
SUBSTITUTE($A105,LEFT($A105,FIND($C105,$A105)+LEN($C105)-1),),
$F105,
$G105:$I105,
SUBSTITUTE($J105,LEFT($A105,FIND($C105,$A105)+LEN($C105)-1),)),
[1]!annual_index),_xlfn.XMATCH(N$2,[1]!annual_header))</f>
        <v>1</v>
      </c>
      <c r="O105" cm="1">
        <f t="array" aca="1" ref="O105" ca="1">INDEX([1]!annual_data,_xlfn.XMATCH(_xlfn.CONCAT(
SUBSTITUTE($A105,LEFT($A105,FIND($C105,$A105)+LEN($C105)-1),),
$F105,
$G105:$I105,
SUBSTITUTE($J105,LEFT($A105,FIND($C105,$A105)+LEN($C105)-1),)),
[1]!annual_index),_xlfn.XMATCH(O$2,[1]!annual_header))</f>
        <v>1</v>
      </c>
      <c r="P105" cm="1">
        <f t="array" aca="1" ref="P105" ca="1">INDEX([1]!annual_data,_xlfn.XMATCH(_xlfn.CONCAT(
SUBSTITUTE($A105,LEFT($A105,FIND($C105,$A105)+LEN($C105)-1),),
$F105,
$G105:$I105,
SUBSTITUTE($J105,LEFT($A105,FIND($C105,$A105)+LEN($C105)-1),)),
[1]!annual_index),_xlfn.XMATCH(P$2,[1]!annual_header))</f>
        <v>1</v>
      </c>
      <c r="Q105" cm="1">
        <f t="array" aca="1" ref="Q105" ca="1">INDEX([1]!annual_data,_xlfn.XMATCH(_xlfn.CONCAT(
SUBSTITUTE($A105,LEFT($A105,FIND($C105,$A105)+LEN($C105)-1),),
$F105,
$G105:$I105,
SUBSTITUTE($J105,LEFT($A105,FIND($C105,$A105)+LEN($C105)-1),)),
[1]!annual_index),_xlfn.XMATCH(Q$2,[1]!annual_header))</f>
        <v>1</v>
      </c>
      <c r="R105" cm="1">
        <f t="array" aca="1" ref="R105" ca="1">INDEX([1]!annual_data,_xlfn.XMATCH(_xlfn.CONCAT(
SUBSTITUTE($A105,LEFT($A105,FIND($C105,$A105)+LEN($C105)-1),),
$F105,
$G105:$I105,
SUBSTITUTE($J105,LEFT($A105,FIND($C105,$A105)+LEN($C105)-1),)),
[1]!annual_index),_xlfn.XMATCH(R$2,[1]!annual_header))</f>
        <v>1</v>
      </c>
      <c r="S105" cm="1">
        <f t="array" aca="1" ref="S105" ca="1">INDEX([1]!annual_data,_xlfn.XMATCH(_xlfn.CONCAT(
SUBSTITUTE($A105,LEFT($A105,FIND($C105,$A105)+LEN($C105)-1),),
$F105,
$G105:$I105,
SUBSTITUTE($J105,LEFT($A105,FIND($C105,$A105)+LEN($C105)-1),)),
[1]!annual_index),_xlfn.XMATCH(S$2,[1]!annual_header))</f>
        <v>1</v>
      </c>
      <c r="T105" cm="1">
        <f t="array" aca="1" ref="T105" ca="1">INDEX([1]!annual_data,_xlfn.XMATCH(_xlfn.CONCAT(
SUBSTITUTE($A105,LEFT($A105,FIND($C105,$A105)+LEN($C105)-1),),
$F105,
$G105:$I105,
SUBSTITUTE($J105,LEFT($A105,FIND($C105,$A105)+LEN($C105)-1),)),
[1]!annual_index),_xlfn.XMATCH(T$2,[1]!annual_header))</f>
        <v>1</v>
      </c>
      <c r="U105" cm="1">
        <f t="array" aca="1" ref="U105" ca="1">INDEX([1]!annual_data,_xlfn.XMATCH(_xlfn.CONCAT(
SUBSTITUTE($A105,LEFT($A105,FIND($C105,$A105)+LEN($C105)-1),),
$F105,
$G105:$I105,
SUBSTITUTE($J105,LEFT($A105,FIND($C105,$A105)+LEN($C105)-1),)),
[1]!annual_index),_xlfn.XMATCH(U$2,[1]!annual_header))</f>
        <v>1</v>
      </c>
      <c r="V105" cm="1">
        <f t="array" aca="1" ref="V105" ca="1">INDEX([1]!annual_data,_xlfn.XMATCH(_xlfn.CONCAT(
SUBSTITUTE($A105,LEFT($A105,FIND($C105,$A105)+LEN($C105)-1),),
$F105,
$G105:$I105,
SUBSTITUTE($J105,LEFT($A105,FIND($C105,$A105)+LEN($C105)-1),)),
[1]!annual_index),_xlfn.XMATCH(V$2,[1]!annual_header))</f>
        <v>1</v>
      </c>
      <c r="W105" cm="1">
        <f t="array" aca="1" ref="W105" ca="1">INDEX([1]!annual_data,_xlfn.XMATCH(_xlfn.CONCAT(
SUBSTITUTE($A105,LEFT($A105,FIND($C105,$A105)+LEN($C105)-1),),
$F105,
$G105:$I105,
SUBSTITUTE($J105,LEFT($A105,FIND($C105,$A105)+LEN($C105)-1),)),
[1]!annual_index),_xlfn.XMATCH(W$2,[1]!annual_header))</f>
        <v>1</v>
      </c>
    </row>
    <row r="106" spans="1:23" x14ac:dyDescent="0.25">
      <c r="A106" t="s">
        <v>59</v>
      </c>
      <c r="B106" t="s">
        <v>5</v>
      </c>
      <c r="C106" t="s">
        <v>15</v>
      </c>
      <c r="D106" t="s">
        <v>16</v>
      </c>
      <c r="E106" t="s">
        <v>85</v>
      </c>
      <c r="F106" t="s">
        <v>83</v>
      </c>
      <c r="G106" t="s">
        <v>17</v>
      </c>
      <c r="J106" t="s">
        <v>77</v>
      </c>
      <c r="K106" t="s">
        <v>78</v>
      </c>
      <c r="L106" t="str" cm="1">
        <f t="array" aca="1" ref="L106" ca="1">INDEX([1]!annual_data,_xlfn.XMATCH(_xlfn.CONCAT(
SUBSTITUTE($A106,LEFT($A106,FIND($C106,$A106)+LEN($C106)-1),),
$C106,
$F106,
$G106:$I106,
SUBSTITUTE($J106,LEFT($A106,FIND($C106,$A106)+LEN($C106)-1),)),
[1]!annual_index),_xlfn.XMATCH(L$2,[1]!annual_header))</f>
        <v>Wells</v>
      </c>
      <c r="M106" cm="1">
        <f t="array" aca="1" ref="M106" ca="1">INDEX([1]!annual_data,_xlfn.XMATCH(_xlfn.CONCAT(
SUBSTITUTE($A106,LEFT($A106,FIND($C106,$A106)+LEN($C106)-1),),
$C106,
$F106,
$G106:$I106,
SUBSTITUTE($J106,LEFT($A106,FIND($C106,$A106)+LEN($C106)-1),)),
[1]!annual_index),_xlfn.XMATCH(M$2,[1]!annual_header))</f>
        <v>0</v>
      </c>
      <c r="N106" cm="1">
        <f t="array" aca="1" ref="N106" ca="1">INDEX([1]!annual_data,_xlfn.XMATCH(_xlfn.CONCAT(
SUBSTITUTE($A106,LEFT($A106,FIND($C106,$A106)+LEN($C106)-1),),
$C106,
$F106,
$G106:$I106,
SUBSTITUTE($J106,LEFT($A106,FIND($C106,$A106)+LEN($C106)-1),)),
[1]!annual_index),_xlfn.XMATCH(N$2,[1]!annual_header))</f>
        <v>0</v>
      </c>
      <c r="O106" cm="1">
        <f t="array" aca="1" ref="O106" ca="1">INDEX([1]!annual_data,_xlfn.XMATCH(_xlfn.CONCAT(
SUBSTITUTE($A106,LEFT($A106,FIND($C106,$A106)+LEN($C106)-1),),
$C106,
$F106,
$G106:$I106,
SUBSTITUTE($J106,LEFT($A106,FIND($C106,$A106)+LEN($C106)-1),)),
[1]!annual_index),_xlfn.XMATCH(O$2,[1]!annual_header))</f>
        <v>0</v>
      </c>
      <c r="P106" cm="1">
        <f t="array" aca="1" ref="P106" ca="1">INDEX([1]!annual_data,_xlfn.XMATCH(_xlfn.CONCAT(
SUBSTITUTE($A106,LEFT($A106,FIND($C106,$A106)+LEN($C106)-1),),
$C106,
$F106,
$G106:$I106,
SUBSTITUTE($J106,LEFT($A106,FIND($C106,$A106)+LEN($C106)-1),)),
[1]!annual_index),_xlfn.XMATCH(P$2,[1]!annual_header))</f>
        <v>0</v>
      </c>
      <c r="Q106" cm="1">
        <f t="array" aca="1" ref="Q106" ca="1">INDEX([1]!annual_data,_xlfn.XMATCH(_xlfn.CONCAT(
SUBSTITUTE($A106,LEFT($A106,FIND($C106,$A106)+LEN($C106)-1),),
$C106,
$F106,
$G106:$I106,
SUBSTITUTE($J106,LEFT($A106,FIND($C106,$A106)+LEN($C106)-1),)),
[1]!annual_index),_xlfn.XMATCH(Q$2,[1]!annual_header))</f>
        <v>0</v>
      </c>
      <c r="R106" cm="1">
        <f t="array" aca="1" ref="R106" ca="1">INDEX([1]!annual_data,_xlfn.XMATCH(_xlfn.CONCAT(
SUBSTITUTE($A106,LEFT($A106,FIND($C106,$A106)+LEN($C106)-1),),
$C106,
$F106,
$G106:$I106,
SUBSTITUTE($J106,LEFT($A106,FIND($C106,$A106)+LEN($C106)-1),)),
[1]!annual_index),_xlfn.XMATCH(R$2,[1]!annual_header))</f>
        <v>0</v>
      </c>
      <c r="S106" cm="1">
        <f t="array" aca="1" ref="S106" ca="1">INDEX([1]!annual_data,_xlfn.XMATCH(_xlfn.CONCAT(
SUBSTITUTE($A106,LEFT($A106,FIND($C106,$A106)+LEN($C106)-1),),
$C106,
$F106,
$G106:$I106,
SUBSTITUTE($J106,LEFT($A106,FIND($C106,$A106)+LEN($C106)-1),)),
[1]!annual_index),_xlfn.XMATCH(S$2,[1]!annual_header))</f>
        <v>0</v>
      </c>
      <c r="T106" cm="1">
        <f t="array" aca="1" ref="T106" ca="1">INDEX([1]!annual_data,_xlfn.XMATCH(_xlfn.CONCAT(
SUBSTITUTE($A106,LEFT($A106,FIND($C106,$A106)+LEN($C106)-1),),
$C106,
$F106,
$G106:$I106,
SUBSTITUTE($J106,LEFT($A106,FIND($C106,$A106)+LEN($C106)-1),)),
[1]!annual_index),_xlfn.XMATCH(T$2,[1]!annual_header))</f>
        <v>0</v>
      </c>
      <c r="U106" cm="1">
        <f t="array" aca="1" ref="U106" ca="1">INDEX([1]!annual_data,_xlfn.XMATCH(_xlfn.CONCAT(
SUBSTITUTE($A106,LEFT($A106,FIND($C106,$A106)+LEN($C106)-1),),
$C106,
$F106,
$G106:$I106,
SUBSTITUTE($J106,LEFT($A106,FIND($C106,$A106)+LEN($C106)-1),)),
[1]!annual_index),_xlfn.XMATCH(U$2,[1]!annual_header))</f>
        <v>0</v>
      </c>
      <c r="V106" cm="1">
        <f t="array" aca="1" ref="V106" ca="1">INDEX([1]!annual_data,_xlfn.XMATCH(_xlfn.CONCAT(
SUBSTITUTE($A106,LEFT($A106,FIND($C106,$A106)+LEN($C106)-1),),
$C106,
$F106,
$G106:$I106,
SUBSTITUTE($J106,LEFT($A106,FIND($C106,$A106)+LEN($C106)-1),)),
[1]!annual_index),_xlfn.XMATCH(V$2,[1]!annual_header))</f>
        <v>0</v>
      </c>
      <c r="W106" cm="1">
        <f t="array" aca="1" ref="W106" ca="1">INDEX([1]!annual_data,_xlfn.XMATCH(_xlfn.CONCAT(
SUBSTITUTE($A106,LEFT($A106,FIND($C106,$A106)+LEN($C106)-1),),
$C106,
$F106,
$G106:$I106,
SUBSTITUTE($J106,LEFT($A106,FIND($C106,$A106)+LEN($C106)-1),)),
[1]!annual_index),_xlfn.XMATCH(W$2,[1]!annual_header))</f>
        <v>0</v>
      </c>
    </row>
    <row r="107" spans="1:23" x14ac:dyDescent="0.25">
      <c r="A107" t="s">
        <v>59</v>
      </c>
      <c r="B107" t="s">
        <v>5</v>
      </c>
      <c r="C107" t="s">
        <v>15</v>
      </c>
      <c r="D107" t="s">
        <v>16</v>
      </c>
      <c r="E107" t="s">
        <v>85</v>
      </c>
      <c r="F107" t="s">
        <v>83</v>
      </c>
      <c r="G107" t="s">
        <v>17</v>
      </c>
      <c r="J107" t="s">
        <v>79</v>
      </c>
      <c r="K107" t="s">
        <v>48</v>
      </c>
      <c r="L107" t="str" cm="1">
        <f t="array" aca="1" ref="L107" ca="1">INDEX([1]!annual_data,_xlfn.XMATCH(_xlfn.CONCAT(
SUBSTITUTE($A107,LEFT($A107,FIND($C107,$A107)+LEN($C107)-1),),
$F107,
$G107:$I107,
SUBSTITUTE($J107,LEFT($A107,FIND($C107,$A107)+LEN($C107)-1),)),
[1]!annual_index),_xlfn.XMATCH(L$2,[1]!annual_header))</f>
        <v>1000 m3</v>
      </c>
      <c r="M107" cm="1">
        <f t="array" aca="1" ref="M107" ca="1">INDEX([1]!annual_data,_xlfn.XMATCH(_xlfn.CONCAT(
SUBSTITUTE($A107,LEFT($A107,FIND($C107,$A107)+LEN($C107)-1),),
$F107,
$G107:$I107,
SUBSTITUTE($J107,LEFT($A107,FIND($C107,$A107)+LEN($C107)-1),)),
[1]!annual_index),_xlfn.XMATCH(M$2,[1]!annual_header))</f>
        <v>1</v>
      </c>
      <c r="N107" cm="1">
        <f t="array" aca="1" ref="N107" ca="1">INDEX([1]!annual_data,_xlfn.XMATCH(_xlfn.CONCAT(
SUBSTITUTE($A107,LEFT($A107,FIND($C107,$A107)+LEN($C107)-1),),
$F107,
$G107:$I107,
SUBSTITUTE($J107,LEFT($A107,FIND($C107,$A107)+LEN($C107)-1),)),
[1]!annual_index),_xlfn.XMATCH(N$2,[1]!annual_header))</f>
        <v>1</v>
      </c>
      <c r="O107" cm="1">
        <f t="array" aca="1" ref="O107" ca="1">INDEX([1]!annual_data,_xlfn.XMATCH(_xlfn.CONCAT(
SUBSTITUTE($A107,LEFT($A107,FIND($C107,$A107)+LEN($C107)-1),),
$F107,
$G107:$I107,
SUBSTITUTE($J107,LEFT($A107,FIND($C107,$A107)+LEN($C107)-1),)),
[1]!annual_index),_xlfn.XMATCH(O$2,[1]!annual_header))</f>
        <v>1</v>
      </c>
      <c r="P107" cm="1">
        <f t="array" aca="1" ref="P107" ca="1">INDEX([1]!annual_data,_xlfn.XMATCH(_xlfn.CONCAT(
SUBSTITUTE($A107,LEFT($A107,FIND($C107,$A107)+LEN($C107)-1),),
$F107,
$G107:$I107,
SUBSTITUTE($J107,LEFT($A107,FIND($C107,$A107)+LEN($C107)-1),)),
[1]!annual_index),_xlfn.XMATCH(P$2,[1]!annual_header))</f>
        <v>1</v>
      </c>
      <c r="Q107" cm="1">
        <f t="array" aca="1" ref="Q107" ca="1">INDEX([1]!annual_data,_xlfn.XMATCH(_xlfn.CONCAT(
SUBSTITUTE($A107,LEFT($A107,FIND($C107,$A107)+LEN($C107)-1),),
$F107,
$G107:$I107,
SUBSTITUTE($J107,LEFT($A107,FIND($C107,$A107)+LEN($C107)-1),)),
[1]!annual_index),_xlfn.XMATCH(Q$2,[1]!annual_header))</f>
        <v>1</v>
      </c>
      <c r="R107" cm="1">
        <f t="array" aca="1" ref="R107" ca="1">INDEX([1]!annual_data,_xlfn.XMATCH(_xlfn.CONCAT(
SUBSTITUTE($A107,LEFT($A107,FIND($C107,$A107)+LEN($C107)-1),),
$F107,
$G107:$I107,
SUBSTITUTE($J107,LEFT($A107,FIND($C107,$A107)+LEN($C107)-1),)),
[1]!annual_index),_xlfn.XMATCH(R$2,[1]!annual_header))</f>
        <v>1</v>
      </c>
      <c r="S107" cm="1">
        <f t="array" aca="1" ref="S107" ca="1">INDEX([1]!annual_data,_xlfn.XMATCH(_xlfn.CONCAT(
SUBSTITUTE($A107,LEFT($A107,FIND($C107,$A107)+LEN($C107)-1),),
$F107,
$G107:$I107,
SUBSTITUTE($J107,LEFT($A107,FIND($C107,$A107)+LEN($C107)-1),)),
[1]!annual_index),_xlfn.XMATCH(S$2,[1]!annual_header))</f>
        <v>1</v>
      </c>
      <c r="T107" cm="1">
        <f t="array" aca="1" ref="T107" ca="1">INDEX([1]!annual_data,_xlfn.XMATCH(_xlfn.CONCAT(
SUBSTITUTE($A107,LEFT($A107,FIND($C107,$A107)+LEN($C107)-1),),
$F107,
$G107:$I107,
SUBSTITUTE($J107,LEFT($A107,FIND($C107,$A107)+LEN($C107)-1),)),
[1]!annual_index),_xlfn.XMATCH(T$2,[1]!annual_header))</f>
        <v>1</v>
      </c>
      <c r="U107" cm="1">
        <f t="array" aca="1" ref="U107" ca="1">INDEX([1]!annual_data,_xlfn.XMATCH(_xlfn.CONCAT(
SUBSTITUTE($A107,LEFT($A107,FIND($C107,$A107)+LEN($C107)-1),),
$F107,
$G107:$I107,
SUBSTITUTE($J107,LEFT($A107,FIND($C107,$A107)+LEN($C107)-1),)),
[1]!annual_index),_xlfn.XMATCH(U$2,[1]!annual_header))</f>
        <v>1</v>
      </c>
      <c r="V107" cm="1">
        <f t="array" aca="1" ref="V107" ca="1">INDEX([1]!annual_data,_xlfn.XMATCH(_xlfn.CONCAT(
SUBSTITUTE($A107,LEFT($A107,FIND($C107,$A107)+LEN($C107)-1),),
$F107,
$G107:$I107,
SUBSTITUTE($J107,LEFT($A107,FIND($C107,$A107)+LEN($C107)-1),)),
[1]!annual_index),_xlfn.XMATCH(V$2,[1]!annual_header))</f>
        <v>1</v>
      </c>
      <c r="W107" cm="1">
        <f t="array" aca="1" ref="W107" ca="1">INDEX([1]!annual_data,_xlfn.XMATCH(_xlfn.CONCAT(
SUBSTITUTE($A107,LEFT($A107,FIND($C107,$A107)+LEN($C107)-1),),
$F107,
$G107:$I107,
SUBSTITUTE($J107,LEFT($A107,FIND($C107,$A107)+LEN($C107)-1),)),
[1]!annual_index),_xlfn.XMATCH(W$2,[1]!annual_header))</f>
        <v>1</v>
      </c>
    </row>
    <row r="108" spans="1:23" x14ac:dyDescent="0.25">
      <c r="A108" t="s">
        <v>59</v>
      </c>
      <c r="B108" t="s">
        <v>5</v>
      </c>
      <c r="C108" t="s">
        <v>15</v>
      </c>
      <c r="D108" t="s">
        <v>16</v>
      </c>
      <c r="E108" t="s">
        <v>85</v>
      </c>
      <c r="F108" t="s">
        <v>83</v>
      </c>
      <c r="G108" t="s">
        <v>17</v>
      </c>
      <c r="J108" t="s">
        <v>80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59</v>
      </c>
      <c r="B109" t="s">
        <v>5</v>
      </c>
      <c r="C109" t="s">
        <v>15</v>
      </c>
      <c r="D109" t="s">
        <v>16</v>
      </c>
      <c r="E109" t="s">
        <v>85</v>
      </c>
      <c r="F109" t="s">
        <v>83</v>
      </c>
      <c r="G109" t="s">
        <v>17</v>
      </c>
      <c r="J109" t="s">
        <v>81</v>
      </c>
      <c r="K109" t="s">
        <v>78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tCH4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1.6000000000000001E-3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1.6000000000000001E-3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1.6000000000000001E-3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1.6000000000000001E-3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1.6000000000000001E-3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1.6000000000000001E-3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1.6000000000000001E-3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1.6000000000000001E-3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1.6000000000000001E-3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1.6000000000000001E-3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1.6000000000000001E-3</v>
      </c>
    </row>
    <row r="110" spans="1:23" x14ac:dyDescent="0.25">
      <c r="A110" t="s">
        <v>61</v>
      </c>
      <c r="B110" t="s">
        <v>5</v>
      </c>
      <c r="C110" t="s">
        <v>15</v>
      </c>
      <c r="D110" t="s">
        <v>16</v>
      </c>
      <c r="E110" t="s">
        <v>86</v>
      </c>
      <c r="G110" t="s">
        <v>20</v>
      </c>
      <c r="K110" t="s">
        <v>21</v>
      </c>
      <c r="L110" t="str" cm="1">
        <f t="array" aca="1" ref="L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1000 m3</v>
      </c>
    </row>
    <row r="111" spans="1:23" x14ac:dyDescent="0.25">
      <c r="A111" t="s">
        <v>61</v>
      </c>
      <c r="B111" t="s">
        <v>5</v>
      </c>
      <c r="C111" t="s">
        <v>15</v>
      </c>
      <c r="D111" t="s">
        <v>16</v>
      </c>
      <c r="E111" t="s">
        <v>86</v>
      </c>
      <c r="G111" t="s">
        <v>22</v>
      </c>
      <c r="H111" t="s">
        <v>63</v>
      </c>
    </row>
    <row r="112" spans="1:23" x14ac:dyDescent="0.25">
      <c r="A112" t="s">
        <v>61</v>
      </c>
      <c r="B112" t="s">
        <v>5</v>
      </c>
      <c r="C112" t="s">
        <v>15</v>
      </c>
      <c r="D112" t="s">
        <v>16</v>
      </c>
      <c r="E112" t="s">
        <v>86</v>
      </c>
      <c r="G112" t="s">
        <v>64</v>
      </c>
      <c r="K112" t="s">
        <v>21</v>
      </c>
      <c r="L112" t="s">
        <v>65</v>
      </c>
      <c r="M112" cm="1">
        <f t="array" aca="1" ref="M112" ca="1">INDEX([1]!constant_data,_xlfn.XMATCH(_xlfn.CONCAT(
SUBSTITUTE($A112,LEFT($A112,FIND($C112,$A112)+LEN($C112)-1),),
$F112,
$H112:$I112,
SUBSTITUTE($J112,LEFT($A112,FIND($C112,$A112)+LEN($C112)-1),)),
[1]!constant_index),_xlfn.XMATCH($G112,[1]!constant_header))</f>
        <v>0.35</v>
      </c>
      <c r="N112">
        <f t="shared" ref="N112:W113" ca="1" si="13">M112</f>
        <v>0.35</v>
      </c>
      <c r="O112">
        <f t="shared" ca="1" si="13"/>
        <v>0.35</v>
      </c>
      <c r="P112">
        <f t="shared" ca="1" si="13"/>
        <v>0.35</v>
      </c>
      <c r="Q112">
        <f t="shared" ca="1" si="13"/>
        <v>0.35</v>
      </c>
      <c r="R112">
        <f t="shared" ca="1" si="13"/>
        <v>0.35</v>
      </c>
      <c r="S112">
        <f t="shared" ca="1" si="13"/>
        <v>0.35</v>
      </c>
      <c r="T112">
        <f t="shared" ca="1" si="13"/>
        <v>0.35</v>
      </c>
      <c r="U112">
        <f t="shared" ca="1" si="13"/>
        <v>0.35</v>
      </c>
      <c r="V112">
        <f t="shared" ca="1" si="13"/>
        <v>0.35</v>
      </c>
      <c r="W112">
        <f t="shared" ca="1" si="13"/>
        <v>0.35</v>
      </c>
    </row>
    <row r="113" spans="1:23" x14ac:dyDescent="0.25">
      <c r="A113" t="s">
        <v>61</v>
      </c>
      <c r="B113" t="s">
        <v>5</v>
      </c>
      <c r="C113" t="s">
        <v>15</v>
      </c>
      <c r="D113" t="s">
        <v>16</v>
      </c>
      <c r="E113" t="s">
        <v>86</v>
      </c>
      <c r="G113" t="s">
        <v>66</v>
      </c>
      <c r="K113" t="s">
        <v>21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25</v>
      </c>
      <c r="N113">
        <f t="shared" ca="1" si="13"/>
        <v>25</v>
      </c>
      <c r="O113">
        <f t="shared" ca="1" si="13"/>
        <v>25</v>
      </c>
      <c r="P113">
        <f t="shared" ca="1" si="13"/>
        <v>25</v>
      </c>
      <c r="Q113">
        <f t="shared" ca="1" si="13"/>
        <v>25</v>
      </c>
      <c r="R113">
        <f t="shared" ca="1" si="13"/>
        <v>25</v>
      </c>
      <c r="S113">
        <f t="shared" ca="1" si="13"/>
        <v>25</v>
      </c>
      <c r="T113">
        <f t="shared" ca="1" si="13"/>
        <v>25</v>
      </c>
      <c r="U113">
        <f t="shared" ca="1" si="13"/>
        <v>25</v>
      </c>
      <c r="V113">
        <f t="shared" ca="1" si="13"/>
        <v>25</v>
      </c>
      <c r="W113">
        <f t="shared" ca="1" si="13"/>
        <v>25</v>
      </c>
    </row>
    <row r="114" spans="1:23" x14ac:dyDescent="0.25">
      <c r="A114" t="s">
        <v>61</v>
      </c>
      <c r="B114" t="s">
        <v>5</v>
      </c>
      <c r="C114" t="s">
        <v>15</v>
      </c>
      <c r="D114" t="s">
        <v>16</v>
      </c>
      <c r="E114" t="s">
        <v>86</v>
      </c>
      <c r="F114" t="s">
        <v>67</v>
      </c>
      <c r="G114" t="s">
        <v>6</v>
      </c>
    </row>
    <row r="115" spans="1:23" x14ac:dyDescent="0.25">
      <c r="A115" t="s">
        <v>61</v>
      </c>
      <c r="B115" t="s">
        <v>5</v>
      </c>
      <c r="C115" t="s">
        <v>15</v>
      </c>
      <c r="D115" t="s">
        <v>16</v>
      </c>
      <c r="E115" t="s">
        <v>86</v>
      </c>
      <c r="F115" t="s">
        <v>67</v>
      </c>
      <c r="G115" t="s">
        <v>68</v>
      </c>
      <c r="K115" t="s">
        <v>21</v>
      </c>
      <c r="L115" t="s">
        <v>69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1950</v>
      </c>
      <c r="N115">
        <f t="shared" ref="N115:W117" ca="1" si="14">M115</f>
        <v>1950</v>
      </c>
      <c r="O115">
        <f t="shared" ca="1" si="14"/>
        <v>1950</v>
      </c>
      <c r="P115">
        <f t="shared" ca="1" si="14"/>
        <v>1950</v>
      </c>
      <c r="Q115">
        <f t="shared" ca="1" si="14"/>
        <v>1950</v>
      </c>
      <c r="R115">
        <f t="shared" ca="1" si="14"/>
        <v>1950</v>
      </c>
      <c r="S115">
        <f t="shared" ca="1" si="14"/>
        <v>1950</v>
      </c>
      <c r="T115">
        <f t="shared" ca="1" si="14"/>
        <v>1950</v>
      </c>
      <c r="U115">
        <f t="shared" ca="1" si="14"/>
        <v>1950</v>
      </c>
      <c r="V115">
        <f t="shared" ca="1" si="14"/>
        <v>1950</v>
      </c>
      <c r="W115">
        <f t="shared" ca="1" si="14"/>
        <v>1950</v>
      </c>
    </row>
    <row r="116" spans="1:23" x14ac:dyDescent="0.25">
      <c r="A116" t="s">
        <v>61</v>
      </c>
      <c r="B116" t="s">
        <v>5</v>
      </c>
      <c r="C116" t="s">
        <v>15</v>
      </c>
      <c r="D116" t="s">
        <v>16</v>
      </c>
      <c r="E116" t="s">
        <v>86</v>
      </c>
      <c r="F116" t="s">
        <v>67</v>
      </c>
      <c r="G116" t="s">
        <v>70</v>
      </c>
      <c r="K116" t="s">
        <v>21</v>
      </c>
      <c r="L116" t="s">
        <v>69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4"/>
        <v>2101</v>
      </c>
      <c r="O116">
        <f t="shared" ca="1" si="14"/>
        <v>2101</v>
      </c>
      <c r="P116">
        <f t="shared" ca="1" si="14"/>
        <v>2101</v>
      </c>
      <c r="Q116">
        <f t="shared" ca="1" si="14"/>
        <v>2101</v>
      </c>
      <c r="R116">
        <f t="shared" ca="1" si="14"/>
        <v>2101</v>
      </c>
      <c r="S116">
        <f t="shared" ca="1" si="14"/>
        <v>2101</v>
      </c>
      <c r="T116">
        <f t="shared" ca="1" si="14"/>
        <v>2101</v>
      </c>
      <c r="U116">
        <f t="shared" ca="1" si="14"/>
        <v>2101</v>
      </c>
      <c r="V116">
        <f t="shared" ca="1" si="14"/>
        <v>2101</v>
      </c>
      <c r="W116">
        <f t="shared" ca="1" si="14"/>
        <v>2101</v>
      </c>
    </row>
    <row r="117" spans="1:23" x14ac:dyDescent="0.25">
      <c r="A117" t="s">
        <v>61</v>
      </c>
      <c r="B117" t="s">
        <v>5</v>
      </c>
      <c r="C117" t="s">
        <v>15</v>
      </c>
      <c r="D117" t="s">
        <v>16</v>
      </c>
      <c r="E117" t="s">
        <v>86</v>
      </c>
      <c r="F117" t="s">
        <v>67</v>
      </c>
      <c r="G117" t="s">
        <v>71</v>
      </c>
      <c r="K117" t="s">
        <v>21</v>
      </c>
      <c r="L117" t="s">
        <v>72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15</v>
      </c>
      <c r="N117">
        <f t="shared" ca="1" si="14"/>
        <v>15</v>
      </c>
      <c r="O117">
        <f t="shared" ca="1" si="14"/>
        <v>15</v>
      </c>
      <c r="P117">
        <f t="shared" ca="1" si="14"/>
        <v>15</v>
      </c>
      <c r="Q117">
        <f t="shared" ca="1" si="14"/>
        <v>15</v>
      </c>
      <c r="R117">
        <f t="shared" ca="1" si="14"/>
        <v>15</v>
      </c>
      <c r="S117">
        <f t="shared" ca="1" si="14"/>
        <v>15</v>
      </c>
      <c r="T117">
        <f t="shared" ca="1" si="14"/>
        <v>15</v>
      </c>
      <c r="U117">
        <f t="shared" ca="1" si="14"/>
        <v>15</v>
      </c>
      <c r="V117">
        <f t="shared" ca="1" si="14"/>
        <v>15</v>
      </c>
      <c r="W117">
        <f t="shared" ca="1" si="14"/>
        <v>15</v>
      </c>
    </row>
    <row r="118" spans="1:23" x14ac:dyDescent="0.25">
      <c r="A118" t="s">
        <v>61</v>
      </c>
      <c r="B118" t="s">
        <v>5</v>
      </c>
      <c r="C118" t="s">
        <v>15</v>
      </c>
      <c r="D118" t="s">
        <v>16</v>
      </c>
      <c r="E118" t="s">
        <v>86</v>
      </c>
      <c r="F118" t="s">
        <v>67</v>
      </c>
      <c r="G118" t="s">
        <v>73</v>
      </c>
      <c r="K118" t="s">
        <v>48</v>
      </c>
      <c r="L118" t="s">
        <v>65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1</v>
      </c>
    </row>
    <row r="119" spans="1:23" x14ac:dyDescent="0.25">
      <c r="A119" t="s">
        <v>61</v>
      </c>
      <c r="B119" t="s">
        <v>5</v>
      </c>
      <c r="C119" t="s">
        <v>15</v>
      </c>
      <c r="D119" t="s">
        <v>16</v>
      </c>
      <c r="E119" t="s">
        <v>86</v>
      </c>
      <c r="F119" t="s">
        <v>67</v>
      </c>
      <c r="G119" t="s">
        <v>74</v>
      </c>
      <c r="K119" t="s">
        <v>21</v>
      </c>
      <c r="L119" t="s">
        <v>75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36.83</v>
      </c>
      <c r="N119">
        <f t="shared" ref="N119:W119" ca="1" si="15">M119</f>
        <v>36.83</v>
      </c>
      <c r="O119">
        <f t="shared" ca="1" si="15"/>
        <v>36.83</v>
      </c>
      <c r="P119">
        <f t="shared" ca="1" si="15"/>
        <v>36.83</v>
      </c>
      <c r="Q119">
        <f t="shared" ca="1" si="15"/>
        <v>36.83</v>
      </c>
      <c r="R119">
        <f t="shared" ca="1" si="15"/>
        <v>36.83</v>
      </c>
      <c r="S119">
        <f t="shared" ca="1" si="15"/>
        <v>36.83</v>
      </c>
      <c r="T119">
        <f t="shared" ca="1" si="15"/>
        <v>36.83</v>
      </c>
      <c r="U119">
        <f t="shared" ca="1" si="15"/>
        <v>36.83</v>
      </c>
      <c r="V119">
        <f t="shared" ca="1" si="15"/>
        <v>36.83</v>
      </c>
      <c r="W119">
        <f t="shared" ca="1" si="15"/>
        <v>36.83</v>
      </c>
    </row>
    <row r="120" spans="1:23" x14ac:dyDescent="0.25">
      <c r="A120" t="s">
        <v>61</v>
      </c>
      <c r="B120" t="s">
        <v>5</v>
      </c>
      <c r="C120" t="s">
        <v>15</v>
      </c>
      <c r="D120" t="s">
        <v>16</v>
      </c>
      <c r="E120" t="s">
        <v>86</v>
      </c>
      <c r="F120" t="s">
        <v>67</v>
      </c>
      <c r="G120" t="s">
        <v>17</v>
      </c>
      <c r="J120" t="s">
        <v>76</v>
      </c>
      <c r="K120" t="s">
        <v>48</v>
      </c>
      <c r="L120" t="str" cm="1">
        <f t="array" aca="1" ref="L120" ca="1">INDEX([1]!annual_data,_xlfn.XMATCH(_xlfn.CONCAT(
SUBSTITUTE($A120,LEFT($A120,FIND($C120,$A120)+LEN($C120)-1),),
$F120,
$G120:$I120,
SUBSTITUTE($J120,LEFT($A120,FIND($C120,$A120)+LEN($C120)-1),)),
[1]!annual_index),_xlfn.XMATCH(L$2,[1]!annual_header))</f>
        <v>unit</v>
      </c>
      <c r="M120" cm="1">
        <f t="array" aca="1" ref="M120" ca="1">INDEX([1]!annual_data,_xlfn.XMATCH(_xlfn.CONCAT(
SUBSTITUTE($A120,LEFT($A120,FIND($C120,$A120)+LEN($C120)-1),),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$F120,
$G120:$I120,
SUBSTITUTE($J120,LEFT($A120,FIND($C120,$A120)+LEN($C120)-1),)),
[1]!annual_index),_xlfn.XMATCH(W$2,[1]!annual_header))</f>
        <v>1</v>
      </c>
    </row>
    <row r="121" spans="1:23" x14ac:dyDescent="0.25">
      <c r="A121" t="s">
        <v>61</v>
      </c>
      <c r="B121" t="s">
        <v>5</v>
      </c>
      <c r="C121" t="s">
        <v>15</v>
      </c>
      <c r="D121" t="s">
        <v>16</v>
      </c>
      <c r="E121" t="s">
        <v>86</v>
      </c>
      <c r="F121" t="s">
        <v>67</v>
      </c>
      <c r="G121" t="s">
        <v>17</v>
      </c>
      <c r="J121" t="s">
        <v>77</v>
      </c>
      <c r="K121" t="s">
        <v>78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Wells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0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0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0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0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0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0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0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0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0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0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0</v>
      </c>
    </row>
    <row r="122" spans="1:23" x14ac:dyDescent="0.25">
      <c r="A122" t="s">
        <v>61</v>
      </c>
      <c r="B122" t="s">
        <v>5</v>
      </c>
      <c r="C122" t="s">
        <v>15</v>
      </c>
      <c r="D122" t="s">
        <v>16</v>
      </c>
      <c r="E122" t="s">
        <v>86</v>
      </c>
      <c r="F122" t="s">
        <v>67</v>
      </c>
      <c r="G122" t="s">
        <v>17</v>
      </c>
      <c r="J122" t="s">
        <v>79</v>
      </c>
      <c r="K122" t="s">
        <v>48</v>
      </c>
      <c r="L122" t="str" cm="1">
        <f t="array" aca="1" ref="L122" ca="1">INDEX([1]!annual_data,_xlfn.XMATCH(_xlfn.CONCAT(
SUBSTITUTE($A122,LEFT($A122,FIND($C122,$A122)+LEN($C122)-1),),
$F122,
$G122:$I122,
SUBSTITUTE($J122,LEFT($A122,FIND($C122,$A122)+LEN($C122)-1),)),
[1]!annual_index),_xlfn.XMATCH(L$2,[1]!annual_header))</f>
        <v>1000 m3</v>
      </c>
      <c r="M122" cm="1">
        <f t="array" aca="1" ref="M122" ca="1">INDEX([1]!annual_data,_xlfn.XMATCH(_xlfn.CONCAT(
SUBSTITUTE($A122,LEFT($A122,FIND($C122,$A122)+LEN($C122)-1),),
$F122,
$G122:$I122,
SUBSTITUTE($J122,LEFT($A122,FIND($C122,$A122)+LEN($C122)-1),)),
[1]!annual_index),_xlfn.XMATCH(M$2,[1]!annual_header))</f>
        <v>1</v>
      </c>
      <c r="N122" cm="1">
        <f t="array" aca="1" ref="N122" ca="1">INDEX([1]!annual_data,_xlfn.XMATCH(_xlfn.CONCAT(
SUBSTITUTE($A122,LEFT($A122,FIND($C122,$A122)+LEN($C122)-1),),
$F122,
$G122:$I122,
SUBSTITUTE($J122,LEFT($A122,FIND($C122,$A122)+LEN($C122)-1),)),
[1]!annual_index),_xlfn.XMATCH(N$2,[1]!annual_header))</f>
        <v>1</v>
      </c>
      <c r="O122" cm="1">
        <f t="array" aca="1" ref="O122" ca="1">INDEX([1]!annual_data,_xlfn.XMATCH(_xlfn.CONCAT(
SUBSTITUTE($A122,LEFT($A122,FIND($C122,$A122)+LEN($C122)-1),),
$F122,
$G122:$I122,
SUBSTITUTE($J122,LEFT($A122,FIND($C122,$A122)+LEN($C122)-1),)),
[1]!annual_index),_xlfn.XMATCH(O$2,[1]!annual_header))</f>
        <v>1</v>
      </c>
      <c r="P122" cm="1">
        <f t="array" aca="1" ref="P122" ca="1">INDEX([1]!annual_data,_xlfn.XMATCH(_xlfn.CONCAT(
SUBSTITUTE($A122,LEFT($A122,FIND($C122,$A122)+LEN($C122)-1),),
$F122,
$G122:$I122,
SUBSTITUTE($J122,LEFT($A122,FIND($C122,$A122)+LEN($C122)-1),)),
[1]!annual_index),_xlfn.XMATCH(P$2,[1]!annual_header))</f>
        <v>1</v>
      </c>
      <c r="Q122" cm="1">
        <f t="array" aca="1" ref="Q122" ca="1">INDEX([1]!annual_data,_xlfn.XMATCH(_xlfn.CONCAT(
SUBSTITUTE($A122,LEFT($A122,FIND($C122,$A122)+LEN($C122)-1),),
$F122,
$G122:$I122,
SUBSTITUTE($J122,LEFT($A122,FIND($C122,$A122)+LEN($C122)-1),)),
[1]!annual_index),_xlfn.XMATCH(Q$2,[1]!annual_header))</f>
        <v>1</v>
      </c>
      <c r="R122" cm="1">
        <f t="array" aca="1" ref="R122" ca="1">INDEX([1]!annual_data,_xlfn.XMATCH(_xlfn.CONCAT(
SUBSTITUTE($A122,LEFT($A122,FIND($C122,$A122)+LEN($C122)-1),),
$F122,
$G122:$I122,
SUBSTITUTE($J122,LEFT($A122,FIND($C122,$A122)+LEN($C122)-1),)),
[1]!annual_index),_xlfn.XMATCH(R$2,[1]!annual_header))</f>
        <v>1</v>
      </c>
      <c r="S122" cm="1">
        <f t="array" aca="1" ref="S122" ca="1">INDEX([1]!annual_data,_xlfn.XMATCH(_xlfn.CONCAT(
SUBSTITUTE($A122,LEFT($A122,FIND($C122,$A122)+LEN($C122)-1),),
$F122,
$G122:$I122,
SUBSTITUTE($J122,LEFT($A122,FIND($C122,$A122)+LEN($C122)-1),)),
[1]!annual_index),_xlfn.XMATCH(S$2,[1]!annual_header))</f>
        <v>1</v>
      </c>
      <c r="T122" cm="1">
        <f t="array" aca="1" ref="T122" ca="1">INDEX([1]!annual_data,_xlfn.XMATCH(_xlfn.CONCAT(
SUBSTITUTE($A122,LEFT($A122,FIND($C122,$A122)+LEN($C122)-1),),
$F122,
$G122:$I122,
SUBSTITUTE($J122,LEFT($A122,FIND($C122,$A122)+LEN($C122)-1),)),
[1]!annual_index),_xlfn.XMATCH(T$2,[1]!annual_header))</f>
        <v>1</v>
      </c>
      <c r="U122" cm="1">
        <f t="array" aca="1" ref="U122" ca="1">INDEX([1]!annual_data,_xlfn.XMATCH(_xlfn.CONCAT(
SUBSTITUTE($A122,LEFT($A122,FIND($C122,$A122)+LEN($C122)-1),),
$F122,
$G122:$I122,
SUBSTITUTE($J122,LEFT($A122,FIND($C122,$A122)+LEN($C122)-1),)),
[1]!annual_index),_xlfn.XMATCH(U$2,[1]!annual_header))</f>
        <v>1</v>
      </c>
      <c r="V122" cm="1">
        <f t="array" aca="1" ref="V122" ca="1">INDEX([1]!annual_data,_xlfn.XMATCH(_xlfn.CONCAT(
SUBSTITUTE($A122,LEFT($A122,FIND($C122,$A122)+LEN($C122)-1),),
$F122,
$G122:$I122,
SUBSTITUTE($J122,LEFT($A122,FIND($C122,$A122)+LEN($C122)-1),)),
[1]!annual_index),_xlfn.XMATCH(V$2,[1]!annual_header))</f>
        <v>1</v>
      </c>
      <c r="W122" cm="1">
        <f t="array" aca="1" ref="W122" ca="1">INDEX([1]!annual_data,_xlfn.XMATCH(_xlfn.CONCAT(
SUBSTITUTE($A122,LEFT($A122,FIND($C122,$A122)+LEN($C122)-1),),
$F122,
$G122:$I122,
SUBSTITUTE($J122,LEFT($A122,FIND($C122,$A122)+LEN($C122)-1),)),
[1]!annual_index),_xlfn.XMATCH(W$2,[1]!annual_header))</f>
        <v>1</v>
      </c>
    </row>
    <row r="123" spans="1:23" x14ac:dyDescent="0.25">
      <c r="A123" t="s">
        <v>61</v>
      </c>
      <c r="B123" t="s">
        <v>5</v>
      </c>
      <c r="C123" t="s">
        <v>15</v>
      </c>
      <c r="D123" t="s">
        <v>16</v>
      </c>
      <c r="E123" t="s">
        <v>86</v>
      </c>
      <c r="F123" t="s">
        <v>67</v>
      </c>
      <c r="G123" t="s">
        <v>17</v>
      </c>
      <c r="J123" t="s">
        <v>80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61</v>
      </c>
      <c r="B124" t="s">
        <v>5</v>
      </c>
      <c r="C124" t="s">
        <v>15</v>
      </c>
      <c r="D124" t="s">
        <v>16</v>
      </c>
      <c r="E124" t="s">
        <v>86</v>
      </c>
      <c r="F124" t="s">
        <v>67</v>
      </c>
      <c r="G124" t="s">
        <v>17</v>
      </c>
      <c r="J124" t="s">
        <v>81</v>
      </c>
      <c r="K124" t="s">
        <v>78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tCH4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2E-3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2E-3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2E-3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2E-3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2E-3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2E-3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2E-3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2E-3</v>
      </c>
    </row>
    <row r="125" spans="1:23" x14ac:dyDescent="0.25">
      <c r="A125" t="s">
        <v>61</v>
      </c>
      <c r="B125" t="s">
        <v>5</v>
      </c>
      <c r="C125" t="s">
        <v>15</v>
      </c>
      <c r="D125" t="s">
        <v>16</v>
      </c>
      <c r="E125" t="s">
        <v>86</v>
      </c>
      <c r="F125" t="s">
        <v>83</v>
      </c>
      <c r="G125" t="s">
        <v>6</v>
      </c>
    </row>
    <row r="126" spans="1:23" x14ac:dyDescent="0.25">
      <c r="A126" t="s">
        <v>61</v>
      </c>
      <c r="B126" t="s">
        <v>5</v>
      </c>
      <c r="C126" t="s">
        <v>15</v>
      </c>
      <c r="D126" t="s">
        <v>16</v>
      </c>
      <c r="E126" t="s">
        <v>86</v>
      </c>
      <c r="F126" t="s">
        <v>83</v>
      </c>
      <c r="G126" t="s">
        <v>68</v>
      </c>
      <c r="K126" t="s">
        <v>21</v>
      </c>
      <c r="L126" t="s">
        <v>69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2010</v>
      </c>
      <c r="N126">
        <f t="shared" ref="N126:W128" ca="1" si="16">M126</f>
        <v>2010</v>
      </c>
      <c r="O126">
        <f t="shared" ca="1" si="16"/>
        <v>2010</v>
      </c>
      <c r="P126">
        <f t="shared" ca="1" si="16"/>
        <v>2010</v>
      </c>
      <c r="Q126">
        <f t="shared" ca="1" si="16"/>
        <v>2010</v>
      </c>
      <c r="R126">
        <f t="shared" ca="1" si="16"/>
        <v>2010</v>
      </c>
      <c r="S126">
        <f t="shared" ca="1" si="16"/>
        <v>2010</v>
      </c>
      <c r="T126">
        <f t="shared" ca="1" si="16"/>
        <v>2010</v>
      </c>
      <c r="U126">
        <f t="shared" ca="1" si="16"/>
        <v>2010</v>
      </c>
      <c r="V126">
        <f t="shared" ca="1" si="16"/>
        <v>2010</v>
      </c>
      <c r="W126">
        <f t="shared" ca="1" si="16"/>
        <v>2010</v>
      </c>
    </row>
    <row r="127" spans="1:23" x14ac:dyDescent="0.25">
      <c r="A127" t="s">
        <v>61</v>
      </c>
      <c r="B127" t="s">
        <v>5</v>
      </c>
      <c r="C127" t="s">
        <v>15</v>
      </c>
      <c r="D127" t="s">
        <v>16</v>
      </c>
      <c r="E127" t="s">
        <v>86</v>
      </c>
      <c r="F127" t="s">
        <v>83</v>
      </c>
      <c r="G127" t="s">
        <v>70</v>
      </c>
      <c r="K127" t="s">
        <v>21</v>
      </c>
      <c r="L127" t="s">
        <v>69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ca="1" si="16"/>
        <v>2101</v>
      </c>
      <c r="O127">
        <f t="shared" ca="1" si="16"/>
        <v>2101</v>
      </c>
      <c r="P127">
        <f t="shared" ca="1" si="16"/>
        <v>2101</v>
      </c>
      <c r="Q127">
        <f t="shared" ca="1" si="16"/>
        <v>2101</v>
      </c>
      <c r="R127">
        <f t="shared" ca="1" si="16"/>
        <v>2101</v>
      </c>
      <c r="S127">
        <f t="shared" ca="1" si="16"/>
        <v>2101</v>
      </c>
      <c r="T127">
        <f t="shared" ca="1" si="16"/>
        <v>2101</v>
      </c>
      <c r="U127">
        <f t="shared" ca="1" si="16"/>
        <v>2101</v>
      </c>
      <c r="V127">
        <f t="shared" ca="1" si="16"/>
        <v>2101</v>
      </c>
      <c r="W127">
        <f t="shared" ca="1" si="16"/>
        <v>2101</v>
      </c>
    </row>
    <row r="128" spans="1:23" x14ac:dyDescent="0.25">
      <c r="A128" t="s">
        <v>61</v>
      </c>
      <c r="B128" t="s">
        <v>5</v>
      </c>
      <c r="C128" t="s">
        <v>15</v>
      </c>
      <c r="D128" t="s">
        <v>16</v>
      </c>
      <c r="E128" t="s">
        <v>86</v>
      </c>
      <c r="F128" t="s">
        <v>83</v>
      </c>
      <c r="G128" t="s">
        <v>71</v>
      </c>
      <c r="K128" t="s">
        <v>21</v>
      </c>
      <c r="L128" t="s">
        <v>72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15</v>
      </c>
      <c r="N128">
        <f t="shared" ca="1" si="16"/>
        <v>15</v>
      </c>
      <c r="O128">
        <f t="shared" ca="1" si="16"/>
        <v>15</v>
      </c>
      <c r="P128">
        <f t="shared" ca="1" si="16"/>
        <v>15</v>
      </c>
      <c r="Q128">
        <f t="shared" ca="1" si="16"/>
        <v>15</v>
      </c>
      <c r="R128">
        <f t="shared" ca="1" si="16"/>
        <v>15</v>
      </c>
      <c r="S128">
        <f t="shared" ca="1" si="16"/>
        <v>15</v>
      </c>
      <c r="T128">
        <f t="shared" ca="1" si="16"/>
        <v>15</v>
      </c>
      <c r="U128">
        <f t="shared" ca="1" si="16"/>
        <v>15</v>
      </c>
      <c r="V128">
        <f t="shared" ca="1" si="16"/>
        <v>15</v>
      </c>
      <c r="W128">
        <f t="shared" ca="1" si="16"/>
        <v>15</v>
      </c>
    </row>
    <row r="129" spans="1:23" x14ac:dyDescent="0.25">
      <c r="A129" t="s">
        <v>61</v>
      </c>
      <c r="B129" t="s">
        <v>5</v>
      </c>
      <c r="C129" t="s">
        <v>15</v>
      </c>
      <c r="D129" t="s">
        <v>16</v>
      </c>
      <c r="E129" t="s">
        <v>86</v>
      </c>
      <c r="F129" t="s">
        <v>83</v>
      </c>
      <c r="G129" t="s">
        <v>73</v>
      </c>
      <c r="K129" t="s">
        <v>48</v>
      </c>
      <c r="L129" t="s">
        <v>65</v>
      </c>
      <c r="M129" cm="1">
        <f t="array" aca="1" ref="M129" ca="1">INDEX([1]!annual_data,_xlfn.XMATCH(_xlfn.CONCAT(
SUBSTITUTE($A129,LEFT($A129,FIND($C129,$A129)+LEN($C129)-1),),
$F129,
$G129:$I129,
SUBSTITUTE($J129,LEFT($A129,FIND($C129,$A129)+LEN($C129)-1),)),
[1]!annual_index),_xlfn.XMATCH(M$2,[1]!annual_header))</f>
        <v>0</v>
      </c>
    </row>
    <row r="130" spans="1:23" x14ac:dyDescent="0.25">
      <c r="A130" t="s">
        <v>61</v>
      </c>
      <c r="B130" t="s">
        <v>5</v>
      </c>
      <c r="C130" t="s">
        <v>15</v>
      </c>
      <c r="D130" t="s">
        <v>16</v>
      </c>
      <c r="E130" t="s">
        <v>86</v>
      </c>
      <c r="F130" t="s">
        <v>83</v>
      </c>
      <c r="G130" t="s">
        <v>84</v>
      </c>
      <c r="K130" t="s">
        <v>21</v>
      </c>
      <c r="L130" t="s">
        <v>75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2.56</v>
      </c>
      <c r="N130">
        <f t="shared" ref="N130:W131" ca="1" si="17">M130</f>
        <v>2.56</v>
      </c>
      <c r="O130">
        <f t="shared" ca="1" si="17"/>
        <v>2.56</v>
      </c>
      <c r="P130">
        <f t="shared" ca="1" si="17"/>
        <v>2.56</v>
      </c>
      <c r="Q130">
        <f t="shared" ca="1" si="17"/>
        <v>2.56</v>
      </c>
      <c r="R130">
        <f t="shared" ca="1" si="17"/>
        <v>2.56</v>
      </c>
      <c r="S130">
        <f t="shared" ca="1" si="17"/>
        <v>2.56</v>
      </c>
      <c r="T130">
        <f t="shared" ca="1" si="17"/>
        <v>2.56</v>
      </c>
      <c r="U130">
        <f t="shared" ca="1" si="17"/>
        <v>2.56</v>
      </c>
      <c r="V130">
        <f t="shared" ca="1" si="17"/>
        <v>2.56</v>
      </c>
      <c r="W130">
        <f t="shared" ca="1" si="17"/>
        <v>2.56</v>
      </c>
    </row>
    <row r="131" spans="1:23" x14ac:dyDescent="0.25">
      <c r="A131" t="s">
        <v>61</v>
      </c>
      <c r="B131" t="s">
        <v>5</v>
      </c>
      <c r="C131" t="s">
        <v>15</v>
      </c>
      <c r="D131" t="s">
        <v>16</v>
      </c>
      <c r="E131" t="s">
        <v>86</v>
      </c>
      <c r="F131" t="s">
        <v>83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37.659999999999997</v>
      </c>
      <c r="N131">
        <f t="shared" ca="1" si="17"/>
        <v>37.659999999999997</v>
      </c>
      <c r="O131">
        <f t="shared" ca="1" si="17"/>
        <v>37.659999999999997</v>
      </c>
      <c r="P131">
        <f t="shared" ca="1" si="17"/>
        <v>37.659999999999997</v>
      </c>
      <c r="Q131">
        <f t="shared" ca="1" si="17"/>
        <v>37.659999999999997</v>
      </c>
      <c r="R131">
        <f t="shared" ca="1" si="17"/>
        <v>37.659999999999997</v>
      </c>
      <c r="S131">
        <f t="shared" ca="1" si="17"/>
        <v>37.659999999999997</v>
      </c>
      <c r="T131">
        <f t="shared" ca="1" si="17"/>
        <v>37.659999999999997</v>
      </c>
      <c r="U131">
        <f t="shared" ca="1" si="17"/>
        <v>37.659999999999997</v>
      </c>
      <c r="V131">
        <f t="shared" ca="1" si="17"/>
        <v>37.659999999999997</v>
      </c>
      <c r="W131">
        <f t="shared" ca="1" si="17"/>
        <v>37.659999999999997</v>
      </c>
    </row>
    <row r="132" spans="1:23" x14ac:dyDescent="0.25">
      <c r="A132" t="s">
        <v>61</v>
      </c>
      <c r="B132" t="s">
        <v>5</v>
      </c>
      <c r="C132" t="s">
        <v>15</v>
      </c>
      <c r="D132" t="s">
        <v>16</v>
      </c>
      <c r="E132" t="s">
        <v>86</v>
      </c>
      <c r="F132" t="s">
        <v>83</v>
      </c>
      <c r="G132" t="s">
        <v>17</v>
      </c>
      <c r="J132" t="s">
        <v>76</v>
      </c>
      <c r="K132" t="s">
        <v>48</v>
      </c>
      <c r="L132" t="str" cm="1">
        <f t="array" aca="1" ref="L132" ca="1">INDEX([1]!annual_data,_xlfn.XMATCH(_xlfn.CONCAT(
SUBSTITUTE($A132,LEFT($A132,FIND($C132,$A132)+LEN($C132)-1),),
$F132,
$G132:$I132,
SUBSTITUTE($J132,LEFT($A132,FIND($C132,$A132)+LEN($C132)-1),)),
[1]!annual_index),_xlfn.XMATCH(L$2,[1]!annual_header))</f>
        <v>unit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1</v>
      </c>
      <c r="N132" cm="1">
        <f t="array" aca="1" ref="N132" ca="1">INDEX([1]!annual_data,_xlfn.XMATCH(_xlfn.CONCAT(
SUBSTITUTE($A132,LEFT($A132,FIND($C132,$A132)+LEN($C132)-1),),
$F132,
$G132:$I132,
SUBSTITUTE($J132,LEFT($A132,FIND($C132,$A132)+LEN($C132)-1),)),
[1]!annual_index),_xlfn.XMATCH(N$2,[1]!annual_header))</f>
        <v>1</v>
      </c>
      <c r="O132" cm="1">
        <f t="array" aca="1" ref="O132" ca="1">INDEX([1]!annual_data,_xlfn.XMATCH(_xlfn.CONCAT(
SUBSTITUTE($A132,LEFT($A132,FIND($C132,$A132)+LEN($C132)-1),),
$F132,
$G132:$I132,
SUBSTITUTE($J132,LEFT($A132,FIND($C132,$A132)+LEN($C132)-1),)),
[1]!annual_index),_xlfn.XMATCH(O$2,[1]!annual_header))</f>
        <v>1</v>
      </c>
      <c r="P132" cm="1">
        <f t="array" aca="1" ref="P132" ca="1">INDEX([1]!annual_data,_xlfn.XMATCH(_xlfn.CONCAT(
SUBSTITUTE($A132,LEFT($A132,FIND($C132,$A132)+LEN($C132)-1),),
$F132,
$G132:$I132,
SUBSTITUTE($J132,LEFT($A132,FIND($C132,$A132)+LEN($C132)-1),)),
[1]!annual_index),_xlfn.XMATCH(P$2,[1]!annual_header))</f>
        <v>1</v>
      </c>
      <c r="Q132" cm="1">
        <f t="array" aca="1" ref="Q132" ca="1">INDEX([1]!annual_data,_xlfn.XMATCH(_xlfn.CONCAT(
SUBSTITUTE($A132,LEFT($A132,FIND($C132,$A132)+LEN($C132)-1),),
$F132,
$G132:$I132,
SUBSTITUTE($J132,LEFT($A132,FIND($C132,$A132)+LEN($C132)-1),)),
[1]!annual_index),_xlfn.XMATCH(Q$2,[1]!annual_header))</f>
        <v>1</v>
      </c>
      <c r="R132" cm="1">
        <f t="array" aca="1" ref="R132" ca="1">INDEX([1]!annual_data,_xlfn.XMATCH(_xlfn.CONCAT(
SUBSTITUTE($A132,LEFT($A132,FIND($C132,$A132)+LEN($C132)-1),),
$F132,
$G132:$I132,
SUBSTITUTE($J132,LEFT($A132,FIND($C132,$A132)+LEN($C132)-1),)),
[1]!annual_index),_xlfn.XMATCH(R$2,[1]!annual_header))</f>
        <v>1</v>
      </c>
      <c r="S132" cm="1">
        <f t="array" aca="1" ref="S132" ca="1">INDEX([1]!annual_data,_xlfn.XMATCH(_xlfn.CONCAT(
SUBSTITUTE($A132,LEFT($A132,FIND($C132,$A132)+LEN($C132)-1),),
$F132,
$G132:$I132,
SUBSTITUTE($J132,LEFT($A132,FIND($C132,$A132)+LEN($C132)-1),)),
[1]!annual_index),_xlfn.XMATCH(S$2,[1]!annual_header))</f>
        <v>1</v>
      </c>
      <c r="T132" cm="1">
        <f t="array" aca="1" ref="T132" ca="1">INDEX([1]!annual_data,_xlfn.XMATCH(_xlfn.CONCAT(
SUBSTITUTE($A132,LEFT($A132,FIND($C132,$A132)+LEN($C132)-1),),
$F132,
$G132:$I132,
SUBSTITUTE($J132,LEFT($A132,FIND($C132,$A132)+LEN($C132)-1),)),
[1]!annual_index),_xlfn.XMATCH(T$2,[1]!annual_header))</f>
        <v>1</v>
      </c>
      <c r="U132" cm="1">
        <f t="array" aca="1" ref="U132" ca="1">INDEX([1]!annual_data,_xlfn.XMATCH(_xlfn.CONCAT(
SUBSTITUTE($A132,LEFT($A132,FIND($C132,$A132)+LEN($C132)-1),),
$F132,
$G132:$I132,
SUBSTITUTE($J132,LEFT($A132,FIND($C132,$A132)+LEN($C132)-1),)),
[1]!annual_index),_xlfn.XMATCH(U$2,[1]!annual_header))</f>
        <v>1</v>
      </c>
      <c r="V132" cm="1">
        <f t="array" aca="1" ref="V132" ca="1">INDEX([1]!annual_data,_xlfn.XMATCH(_xlfn.CONCAT(
SUBSTITUTE($A132,LEFT($A132,FIND($C132,$A132)+LEN($C132)-1),),
$F132,
$G132:$I132,
SUBSTITUTE($J132,LEFT($A132,FIND($C132,$A132)+LEN($C132)-1),)),
[1]!annual_index),_xlfn.XMATCH(V$2,[1]!annual_header))</f>
        <v>1</v>
      </c>
      <c r="W132" cm="1">
        <f t="array" aca="1" ref="W132" ca="1">INDEX([1]!annual_data,_xlfn.XMATCH(_xlfn.CONCAT(
SUBSTITUTE($A132,LEFT($A132,FIND($C132,$A132)+LEN($C132)-1),),
$F132,
$G132:$I132,
SUBSTITUTE($J132,LEFT($A132,FIND($C132,$A132)+LEN($C132)-1),)),
[1]!annual_index),_xlfn.XMATCH(W$2,[1]!annual_header))</f>
        <v>1</v>
      </c>
    </row>
    <row r="133" spans="1:23" x14ac:dyDescent="0.25">
      <c r="A133" t="s">
        <v>61</v>
      </c>
      <c r="B133" t="s">
        <v>5</v>
      </c>
      <c r="C133" t="s">
        <v>15</v>
      </c>
      <c r="D133" t="s">
        <v>16</v>
      </c>
      <c r="E133" t="s">
        <v>86</v>
      </c>
      <c r="F133" t="s">
        <v>83</v>
      </c>
      <c r="G133" t="s">
        <v>17</v>
      </c>
      <c r="J133" t="s">
        <v>77</v>
      </c>
      <c r="K133" t="s">
        <v>78</v>
      </c>
      <c r="L133" t="str" cm="1">
        <f t="array" aca="1" ref="L133" ca="1">INDEX([1]!annual_data,_xlfn.XMATCH(_xlfn.CONCAT(
SUBSTITUTE($A133,LEFT($A133,FIND($C133,$A133)+LEN($C133)-1),),
$C133,
$F133,
$G133:$I133,
SUBSTITUTE($J133,LEFT($A133,FIND($C133,$A133)+LEN($C133)-1),)),
[1]!annual_index),_xlfn.XMATCH(L$2,[1]!annual_header))</f>
        <v>Wells</v>
      </c>
      <c r="M133" cm="1">
        <f t="array" aca="1" ref="M133" ca="1">INDEX([1]!annual_data,_xlfn.XMATCH(_xlfn.CONCAT(
SUBSTITUTE($A133,LEFT($A133,FIND($C133,$A133)+LEN($C133)-1),),
$C133,
$F133,
$G133:$I133,
SUBSTITUTE($J133,LEFT($A133,FIND($C133,$A133)+LEN($C133)-1),)),
[1]!annual_index),_xlfn.XMATCH(M$2,[1]!annual_header))</f>
        <v>0</v>
      </c>
      <c r="N133" cm="1">
        <f t="array" aca="1" ref="N133" ca="1">INDEX([1]!annual_data,_xlfn.XMATCH(_xlfn.CONCAT(
SUBSTITUTE($A133,LEFT($A133,FIND($C133,$A133)+LEN($C133)-1),),
$C133,
$F133,
$G133:$I133,
SUBSTITUTE($J133,LEFT($A133,FIND($C133,$A133)+LEN($C133)-1),)),
[1]!annual_index),_xlfn.XMATCH(N$2,[1]!annual_header))</f>
        <v>0</v>
      </c>
      <c r="O133" cm="1">
        <f t="array" aca="1" ref="O133" ca="1">INDEX([1]!annual_data,_xlfn.XMATCH(_xlfn.CONCAT(
SUBSTITUTE($A133,LEFT($A133,FIND($C133,$A133)+LEN($C133)-1),),
$C133,
$F133,
$G133:$I133,
SUBSTITUTE($J133,LEFT($A133,FIND($C133,$A133)+LEN($C133)-1),)),
[1]!annual_index),_xlfn.XMATCH(O$2,[1]!annual_header))</f>
        <v>0</v>
      </c>
      <c r="P133" cm="1">
        <f t="array" aca="1" ref="P133" ca="1">INDEX([1]!annual_data,_xlfn.XMATCH(_xlfn.CONCAT(
SUBSTITUTE($A133,LEFT($A133,FIND($C133,$A133)+LEN($C133)-1),),
$C133,
$F133,
$G133:$I133,
SUBSTITUTE($J133,LEFT($A133,FIND($C133,$A133)+LEN($C133)-1),)),
[1]!annual_index),_xlfn.XMATCH(P$2,[1]!annual_header))</f>
        <v>0</v>
      </c>
      <c r="Q133" cm="1">
        <f t="array" aca="1" ref="Q133" ca="1">INDEX([1]!annual_data,_xlfn.XMATCH(_xlfn.CONCAT(
SUBSTITUTE($A133,LEFT($A133,FIND($C133,$A133)+LEN($C133)-1),),
$C133,
$F133,
$G133:$I133,
SUBSTITUTE($J133,LEFT($A133,FIND($C133,$A133)+LEN($C133)-1),)),
[1]!annual_index),_xlfn.XMATCH(Q$2,[1]!annual_header))</f>
        <v>0</v>
      </c>
      <c r="R133" cm="1">
        <f t="array" aca="1" ref="R133" ca="1">INDEX([1]!annual_data,_xlfn.XMATCH(_xlfn.CONCAT(
SUBSTITUTE($A133,LEFT($A133,FIND($C133,$A133)+LEN($C133)-1),),
$C133,
$F133,
$G133:$I133,
SUBSTITUTE($J133,LEFT($A133,FIND($C133,$A133)+LEN($C133)-1),)),
[1]!annual_index),_xlfn.XMATCH(R$2,[1]!annual_header))</f>
        <v>0</v>
      </c>
      <c r="S133" cm="1">
        <f t="array" aca="1" ref="S133" ca="1">INDEX([1]!annual_data,_xlfn.XMATCH(_xlfn.CONCAT(
SUBSTITUTE($A133,LEFT($A133,FIND($C133,$A133)+LEN($C133)-1),),
$C133,
$F133,
$G133:$I133,
SUBSTITUTE($J133,LEFT($A133,FIND($C133,$A133)+LEN($C133)-1),)),
[1]!annual_index),_xlfn.XMATCH(S$2,[1]!annual_header))</f>
        <v>0</v>
      </c>
      <c r="T133" cm="1">
        <f t="array" aca="1" ref="T133" ca="1">INDEX([1]!annual_data,_xlfn.XMATCH(_xlfn.CONCAT(
SUBSTITUTE($A133,LEFT($A133,FIND($C133,$A133)+LEN($C133)-1),),
$C133,
$F133,
$G133:$I133,
SUBSTITUTE($J133,LEFT($A133,FIND($C133,$A133)+LEN($C133)-1),)),
[1]!annual_index),_xlfn.XMATCH(T$2,[1]!annual_header))</f>
        <v>0</v>
      </c>
      <c r="U133" cm="1">
        <f t="array" aca="1" ref="U133" ca="1">INDEX([1]!annual_data,_xlfn.XMATCH(_xlfn.CONCAT(
SUBSTITUTE($A133,LEFT($A133,FIND($C133,$A133)+LEN($C133)-1),),
$C133,
$F133,
$G133:$I133,
SUBSTITUTE($J133,LEFT($A133,FIND($C133,$A133)+LEN($C133)-1),)),
[1]!annual_index),_xlfn.XMATCH(U$2,[1]!annual_header))</f>
        <v>0</v>
      </c>
      <c r="V133" cm="1">
        <f t="array" aca="1" ref="V133" ca="1">INDEX([1]!annual_data,_xlfn.XMATCH(_xlfn.CONCAT(
SUBSTITUTE($A133,LEFT($A133,FIND($C133,$A133)+LEN($C133)-1),),
$C133,
$F133,
$G133:$I133,
SUBSTITUTE($J133,LEFT($A133,FIND($C133,$A133)+LEN($C133)-1),)),
[1]!annual_index),_xlfn.XMATCH(V$2,[1]!annual_header))</f>
        <v>0</v>
      </c>
      <c r="W133" cm="1">
        <f t="array" aca="1" ref="W133" ca="1">INDEX([1]!annual_data,_xlfn.XMATCH(_xlfn.CONCAT(
SUBSTITUTE($A133,LEFT($A133,FIND($C133,$A133)+LEN($C133)-1),),
$C133,
$F133,
$G133:$I133,
SUBSTITUTE($J133,LEFT($A133,FIND($C133,$A133)+LEN($C133)-1),)),
[1]!annual_index),_xlfn.XMATCH(W$2,[1]!annual_header))</f>
        <v>0</v>
      </c>
    </row>
    <row r="134" spans="1:23" x14ac:dyDescent="0.25">
      <c r="A134" t="s">
        <v>61</v>
      </c>
      <c r="B134" t="s">
        <v>5</v>
      </c>
      <c r="C134" t="s">
        <v>15</v>
      </c>
      <c r="D134" t="s">
        <v>16</v>
      </c>
      <c r="E134" t="s">
        <v>86</v>
      </c>
      <c r="F134" t="s">
        <v>83</v>
      </c>
      <c r="G134" t="s">
        <v>17</v>
      </c>
      <c r="J134" t="s">
        <v>79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1000 m3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1</v>
      </c>
      <c r="N134" cm="1">
        <f t="array" aca="1" ref="N134" ca="1">INDEX([1]!annual_data,_xlfn.XMATCH(_xlfn.CONCAT(
SUBSTITUTE($A134,LEFT($A134,FIND($C134,$A134)+LEN($C134)-1),),
$F134,
$G134:$I134,
SUBSTITUTE($J134,LEFT($A134,FIND($C134,$A134)+LEN($C134)-1),)),
[1]!annual_index),_xlfn.XMATCH(N$2,[1]!annual_header))</f>
        <v>1</v>
      </c>
      <c r="O134" cm="1">
        <f t="array" aca="1" ref="O134" ca="1">INDEX([1]!annual_data,_xlfn.XMATCH(_xlfn.CONCAT(
SUBSTITUTE($A134,LEFT($A134,FIND($C134,$A134)+LEN($C134)-1),),
$F134,
$G134:$I134,
SUBSTITUTE($J134,LEFT($A134,FIND($C134,$A134)+LEN($C134)-1),)),
[1]!annual_index),_xlfn.XMATCH(O$2,[1]!annual_header))</f>
        <v>1</v>
      </c>
      <c r="P134" cm="1">
        <f t="array" aca="1" ref="P134" ca="1">INDEX([1]!annual_data,_xlfn.XMATCH(_xlfn.CONCAT(
SUBSTITUTE($A134,LEFT($A134,FIND($C134,$A134)+LEN($C134)-1),),
$F134,
$G134:$I134,
SUBSTITUTE($J134,LEFT($A134,FIND($C134,$A134)+LEN($C134)-1),)),
[1]!annual_index),_xlfn.XMATCH(P$2,[1]!annual_header))</f>
        <v>1</v>
      </c>
      <c r="Q134" cm="1">
        <f t="array" aca="1" ref="Q134" ca="1">INDEX([1]!annual_data,_xlfn.XMATCH(_xlfn.CONCAT(
SUBSTITUTE($A134,LEFT($A134,FIND($C134,$A134)+LEN($C134)-1),),
$F134,
$G134:$I134,
SUBSTITUTE($J134,LEFT($A134,FIND($C134,$A134)+LEN($C134)-1),)),
[1]!annual_index),_xlfn.XMATCH(Q$2,[1]!annual_header))</f>
        <v>1</v>
      </c>
      <c r="R134" cm="1">
        <f t="array" aca="1" ref="R134" ca="1">INDEX([1]!annual_data,_xlfn.XMATCH(_xlfn.CONCAT(
SUBSTITUTE($A134,LEFT($A134,FIND($C134,$A134)+LEN($C134)-1),),
$F134,
$G134:$I134,
SUBSTITUTE($J134,LEFT($A134,FIND($C134,$A134)+LEN($C134)-1),)),
[1]!annual_index),_xlfn.XMATCH(R$2,[1]!annual_header))</f>
        <v>1</v>
      </c>
      <c r="S134" cm="1">
        <f t="array" aca="1" ref="S134" ca="1">INDEX([1]!annual_data,_xlfn.XMATCH(_xlfn.CONCAT(
SUBSTITUTE($A134,LEFT($A134,FIND($C134,$A134)+LEN($C134)-1),),
$F134,
$G134:$I134,
SUBSTITUTE($J134,LEFT($A134,FIND($C134,$A134)+LEN($C134)-1),)),
[1]!annual_index),_xlfn.XMATCH(S$2,[1]!annual_header))</f>
        <v>1</v>
      </c>
      <c r="T134" cm="1">
        <f t="array" aca="1" ref="T134" ca="1">INDEX([1]!annual_data,_xlfn.XMATCH(_xlfn.CONCAT(
SUBSTITUTE($A134,LEFT($A134,FIND($C134,$A134)+LEN($C134)-1),),
$F134,
$G134:$I134,
SUBSTITUTE($J134,LEFT($A134,FIND($C134,$A134)+LEN($C134)-1),)),
[1]!annual_index),_xlfn.XMATCH(T$2,[1]!annual_header))</f>
        <v>1</v>
      </c>
      <c r="U134" cm="1">
        <f t="array" aca="1" ref="U134" ca="1">INDEX([1]!annual_data,_xlfn.XMATCH(_xlfn.CONCAT(
SUBSTITUTE($A134,LEFT($A134,FIND($C134,$A134)+LEN($C134)-1),),
$F134,
$G134:$I134,
SUBSTITUTE($J134,LEFT($A134,FIND($C134,$A134)+LEN($C134)-1),)),
[1]!annual_index),_xlfn.XMATCH(U$2,[1]!annual_header))</f>
        <v>1</v>
      </c>
      <c r="V134" cm="1">
        <f t="array" aca="1" ref="V134" ca="1">INDEX([1]!annual_data,_xlfn.XMATCH(_xlfn.CONCAT(
SUBSTITUTE($A134,LEFT($A134,FIND($C134,$A134)+LEN($C134)-1),),
$F134,
$G134:$I134,
SUBSTITUTE($J134,LEFT($A134,FIND($C134,$A134)+LEN($C134)-1),)),
[1]!annual_index),_xlfn.XMATCH(V$2,[1]!annual_header))</f>
        <v>1</v>
      </c>
      <c r="W134" cm="1">
        <f t="array" aca="1" ref="W134" ca="1">INDEX([1]!annual_data,_xlfn.XMATCH(_xlfn.CONCAT(
SUBSTITUTE($A134,LEFT($A134,FIND($C134,$A134)+LEN($C134)-1),),
$F134,
$G134:$I134,
SUBSTITUTE($J134,LEFT($A134,FIND($C134,$A134)+LEN($C134)-1),)),
[1]!annual_index),_xlfn.XMATCH(W$2,[1]!annual_header))</f>
        <v>1</v>
      </c>
    </row>
    <row r="135" spans="1:23" x14ac:dyDescent="0.25">
      <c r="A135" t="s">
        <v>61</v>
      </c>
      <c r="B135" t="s">
        <v>5</v>
      </c>
      <c r="C135" t="s">
        <v>15</v>
      </c>
      <c r="D135" t="s">
        <v>16</v>
      </c>
      <c r="E135" t="s">
        <v>86</v>
      </c>
      <c r="F135" t="s">
        <v>83</v>
      </c>
      <c r="G135" t="s">
        <v>17</v>
      </c>
      <c r="J135" t="s">
        <v>80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61</v>
      </c>
      <c r="B136" t="s">
        <v>5</v>
      </c>
      <c r="C136" t="s">
        <v>15</v>
      </c>
      <c r="D136" t="s">
        <v>16</v>
      </c>
      <c r="E136" t="s">
        <v>86</v>
      </c>
      <c r="F136" t="s">
        <v>83</v>
      </c>
      <c r="G136" t="s">
        <v>17</v>
      </c>
      <c r="J136" t="s">
        <v>81</v>
      </c>
      <c r="K136" t="s">
        <v>78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tCH4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1.6000000000000001E-3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1.6000000000000001E-3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1.6000000000000001E-3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1.6000000000000001E-3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1.6000000000000001E-3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1.6000000000000001E-3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1.6000000000000001E-3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1.6000000000000001E-3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1.6000000000000001E-3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1.6000000000000001E-3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1.6000000000000001E-3</v>
      </c>
    </row>
    <row r="137" spans="1:23" x14ac:dyDescent="0.25">
      <c r="A137" t="s">
        <v>77</v>
      </c>
      <c r="B137" t="s">
        <v>5</v>
      </c>
      <c r="C137" t="s">
        <v>15</v>
      </c>
      <c r="D137" t="s">
        <v>16</v>
      </c>
      <c r="E137" t="s">
        <v>87</v>
      </c>
      <c r="G137" t="s">
        <v>20</v>
      </c>
      <c r="K137" t="s">
        <v>21</v>
      </c>
      <c r="L137" t="str" cm="1">
        <f t="array" aca="1" ref="L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Wells</v>
      </c>
    </row>
    <row r="138" spans="1:23" x14ac:dyDescent="0.25">
      <c r="A138" t="s">
        <v>77</v>
      </c>
      <c r="B138" t="s">
        <v>5</v>
      </c>
      <c r="C138" t="s">
        <v>15</v>
      </c>
      <c r="D138" t="s">
        <v>16</v>
      </c>
      <c r="E138" t="s">
        <v>87</v>
      </c>
      <c r="G138" t="s">
        <v>22</v>
      </c>
      <c r="H138" t="s">
        <v>63</v>
      </c>
    </row>
    <row r="139" spans="1:23" x14ac:dyDescent="0.25">
      <c r="A139" t="s">
        <v>77</v>
      </c>
      <c r="B139" t="s">
        <v>5</v>
      </c>
      <c r="C139" t="s">
        <v>15</v>
      </c>
      <c r="D139" t="s">
        <v>16</v>
      </c>
      <c r="E139" t="s">
        <v>87</v>
      </c>
      <c r="G139" t="s">
        <v>64</v>
      </c>
      <c r="K139" t="s">
        <v>21</v>
      </c>
      <c r="L139" t="s">
        <v>65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0.35</v>
      </c>
      <c r="N139">
        <f t="shared" ref="N139:W140" ca="1" si="18">M139</f>
        <v>0.35</v>
      </c>
      <c r="O139">
        <f t="shared" ca="1" si="18"/>
        <v>0.35</v>
      </c>
      <c r="P139">
        <f t="shared" ca="1" si="18"/>
        <v>0.35</v>
      </c>
      <c r="Q139">
        <f t="shared" ca="1" si="18"/>
        <v>0.35</v>
      </c>
      <c r="R139">
        <f t="shared" ca="1" si="18"/>
        <v>0.35</v>
      </c>
      <c r="S139">
        <f t="shared" ca="1" si="18"/>
        <v>0.35</v>
      </c>
      <c r="T139">
        <f t="shared" ca="1" si="18"/>
        <v>0.35</v>
      </c>
      <c r="U139">
        <f t="shared" ca="1" si="18"/>
        <v>0.35</v>
      </c>
      <c r="V139">
        <f t="shared" ca="1" si="18"/>
        <v>0.35</v>
      </c>
      <c r="W139">
        <f t="shared" ca="1" si="18"/>
        <v>0.35</v>
      </c>
    </row>
    <row r="140" spans="1:23" x14ac:dyDescent="0.25">
      <c r="A140" t="s">
        <v>77</v>
      </c>
      <c r="B140" t="s">
        <v>5</v>
      </c>
      <c r="C140" t="s">
        <v>15</v>
      </c>
      <c r="D140" t="s">
        <v>16</v>
      </c>
      <c r="E140" t="s">
        <v>87</v>
      </c>
      <c r="G140" t="s">
        <v>66</v>
      </c>
      <c r="K140" t="s">
        <v>21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10</v>
      </c>
      <c r="N140">
        <f t="shared" ca="1" si="18"/>
        <v>10</v>
      </c>
      <c r="O140">
        <f t="shared" ca="1" si="18"/>
        <v>10</v>
      </c>
      <c r="P140">
        <f t="shared" ca="1" si="18"/>
        <v>10</v>
      </c>
      <c r="Q140">
        <f t="shared" ca="1" si="18"/>
        <v>10</v>
      </c>
      <c r="R140">
        <f t="shared" ca="1" si="18"/>
        <v>10</v>
      </c>
      <c r="S140">
        <f t="shared" ca="1" si="18"/>
        <v>10</v>
      </c>
      <c r="T140">
        <f t="shared" ca="1" si="18"/>
        <v>10</v>
      </c>
      <c r="U140">
        <f t="shared" ca="1" si="18"/>
        <v>10</v>
      </c>
      <c r="V140">
        <f t="shared" ca="1" si="18"/>
        <v>10</v>
      </c>
      <c r="W140">
        <f t="shared" ca="1" si="18"/>
        <v>10</v>
      </c>
    </row>
    <row r="141" spans="1:23" x14ac:dyDescent="0.25">
      <c r="A141" t="s">
        <v>77</v>
      </c>
      <c r="B141" t="s">
        <v>5</v>
      </c>
      <c r="C141" t="s">
        <v>15</v>
      </c>
      <c r="D141" t="s">
        <v>16</v>
      </c>
      <c r="E141" t="s">
        <v>87</v>
      </c>
      <c r="F141" t="s">
        <v>88</v>
      </c>
      <c r="G141" t="s">
        <v>6</v>
      </c>
    </row>
    <row r="142" spans="1:23" x14ac:dyDescent="0.25">
      <c r="A142" t="s">
        <v>77</v>
      </c>
      <c r="B142" t="s">
        <v>5</v>
      </c>
      <c r="C142" t="s">
        <v>15</v>
      </c>
      <c r="D142" t="s">
        <v>16</v>
      </c>
      <c r="E142" t="s">
        <v>87</v>
      </c>
      <c r="F142" t="s">
        <v>88</v>
      </c>
      <c r="G142" t="s">
        <v>68</v>
      </c>
      <c r="K142" t="s">
        <v>21</v>
      </c>
      <c r="L142" t="s">
        <v>69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1950</v>
      </c>
      <c r="N142">
        <f t="shared" ref="N142:W144" ca="1" si="19">M142</f>
        <v>1950</v>
      </c>
      <c r="O142">
        <f t="shared" ca="1" si="19"/>
        <v>1950</v>
      </c>
      <c r="P142">
        <f t="shared" ca="1" si="19"/>
        <v>1950</v>
      </c>
      <c r="Q142">
        <f t="shared" ca="1" si="19"/>
        <v>1950</v>
      </c>
      <c r="R142">
        <f t="shared" ca="1" si="19"/>
        <v>1950</v>
      </c>
      <c r="S142">
        <f t="shared" ca="1" si="19"/>
        <v>1950</v>
      </c>
      <c r="T142">
        <f t="shared" ca="1" si="19"/>
        <v>1950</v>
      </c>
      <c r="U142">
        <f t="shared" ca="1" si="19"/>
        <v>1950</v>
      </c>
      <c r="V142">
        <f t="shared" ca="1" si="19"/>
        <v>1950</v>
      </c>
      <c r="W142">
        <f t="shared" ca="1" si="19"/>
        <v>1950</v>
      </c>
    </row>
    <row r="143" spans="1:23" x14ac:dyDescent="0.25">
      <c r="A143" t="s">
        <v>77</v>
      </c>
      <c r="B143" t="s">
        <v>5</v>
      </c>
      <c r="C143" t="s">
        <v>15</v>
      </c>
      <c r="D143" t="s">
        <v>16</v>
      </c>
      <c r="E143" t="s">
        <v>87</v>
      </c>
      <c r="F143" t="s">
        <v>88</v>
      </c>
      <c r="G143" t="s">
        <v>70</v>
      </c>
      <c r="K143" t="s">
        <v>21</v>
      </c>
      <c r="L143" t="s">
        <v>69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2101</v>
      </c>
      <c r="N143">
        <f t="shared" ca="1" si="19"/>
        <v>2101</v>
      </c>
      <c r="O143">
        <f t="shared" ca="1" si="19"/>
        <v>2101</v>
      </c>
      <c r="P143">
        <f t="shared" ca="1" si="19"/>
        <v>2101</v>
      </c>
      <c r="Q143">
        <f t="shared" ca="1" si="19"/>
        <v>2101</v>
      </c>
      <c r="R143">
        <f t="shared" ca="1" si="19"/>
        <v>2101</v>
      </c>
      <c r="S143">
        <f t="shared" ca="1" si="19"/>
        <v>2101</v>
      </c>
      <c r="T143">
        <f t="shared" ca="1" si="19"/>
        <v>2101</v>
      </c>
      <c r="U143">
        <f t="shared" ca="1" si="19"/>
        <v>2101</v>
      </c>
      <c r="V143">
        <f t="shared" ca="1" si="19"/>
        <v>2101</v>
      </c>
      <c r="W143">
        <f t="shared" ca="1" si="19"/>
        <v>2101</v>
      </c>
    </row>
    <row r="144" spans="1:23" x14ac:dyDescent="0.25">
      <c r="A144" t="s">
        <v>77</v>
      </c>
      <c r="B144" t="s">
        <v>5</v>
      </c>
      <c r="C144" t="s">
        <v>15</v>
      </c>
      <c r="D144" t="s">
        <v>16</v>
      </c>
      <c r="E144" t="s">
        <v>87</v>
      </c>
      <c r="F144" t="s">
        <v>88</v>
      </c>
      <c r="G144" t="s">
        <v>71</v>
      </c>
      <c r="K144" t="s">
        <v>21</v>
      </c>
      <c r="L144" t="s">
        <v>72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38</v>
      </c>
      <c r="N144">
        <f t="shared" ca="1" si="19"/>
        <v>38</v>
      </c>
      <c r="O144">
        <f t="shared" ca="1" si="19"/>
        <v>38</v>
      </c>
      <c r="P144">
        <f t="shared" ca="1" si="19"/>
        <v>38</v>
      </c>
      <c r="Q144">
        <f t="shared" ca="1" si="19"/>
        <v>38</v>
      </c>
      <c r="R144">
        <f t="shared" ca="1" si="19"/>
        <v>38</v>
      </c>
      <c r="S144">
        <f t="shared" ca="1" si="19"/>
        <v>38</v>
      </c>
      <c r="T144">
        <f t="shared" ca="1" si="19"/>
        <v>38</v>
      </c>
      <c r="U144">
        <f t="shared" ca="1" si="19"/>
        <v>38</v>
      </c>
      <c r="V144">
        <f t="shared" ca="1" si="19"/>
        <v>38</v>
      </c>
      <c r="W144">
        <f t="shared" ca="1" si="19"/>
        <v>38</v>
      </c>
    </row>
    <row r="145" spans="1:23" x14ac:dyDescent="0.25">
      <c r="A145" t="s">
        <v>77</v>
      </c>
      <c r="B145" t="s">
        <v>5</v>
      </c>
      <c r="C145" t="s">
        <v>15</v>
      </c>
      <c r="D145" t="s">
        <v>16</v>
      </c>
      <c r="E145" t="s">
        <v>87</v>
      </c>
      <c r="F145" t="s">
        <v>88</v>
      </c>
      <c r="G145" t="s">
        <v>73</v>
      </c>
      <c r="K145" t="s">
        <v>48</v>
      </c>
      <c r="L145" t="s">
        <v>65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</v>
      </c>
    </row>
    <row r="146" spans="1:23" x14ac:dyDescent="0.25">
      <c r="A146" t="s">
        <v>77</v>
      </c>
      <c r="B146" t="s">
        <v>5</v>
      </c>
      <c r="C146" t="s">
        <v>15</v>
      </c>
      <c r="D146" t="s">
        <v>16</v>
      </c>
      <c r="E146" t="s">
        <v>87</v>
      </c>
      <c r="F146" t="s">
        <v>88</v>
      </c>
      <c r="G146" t="s">
        <v>84</v>
      </c>
      <c r="K146" t="s">
        <v>21</v>
      </c>
      <c r="L146" t="s">
        <v>75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590</v>
      </c>
      <c r="N146">
        <f t="shared" ref="N146:W146" ca="1" si="20">M146</f>
        <v>590</v>
      </c>
      <c r="O146">
        <f t="shared" ca="1" si="20"/>
        <v>590</v>
      </c>
      <c r="P146">
        <f t="shared" ca="1" si="20"/>
        <v>590</v>
      </c>
      <c r="Q146">
        <f t="shared" ca="1" si="20"/>
        <v>590</v>
      </c>
      <c r="R146">
        <f t="shared" ca="1" si="20"/>
        <v>590</v>
      </c>
      <c r="S146">
        <f t="shared" ca="1" si="20"/>
        <v>590</v>
      </c>
      <c r="T146">
        <f t="shared" ca="1" si="20"/>
        <v>590</v>
      </c>
      <c r="U146">
        <f t="shared" ca="1" si="20"/>
        <v>590</v>
      </c>
      <c r="V146">
        <f t="shared" ca="1" si="20"/>
        <v>590</v>
      </c>
      <c r="W146">
        <f t="shared" ca="1" si="20"/>
        <v>590</v>
      </c>
    </row>
    <row r="147" spans="1:23" x14ac:dyDescent="0.25">
      <c r="A147" t="s">
        <v>77</v>
      </c>
      <c r="B147" t="s">
        <v>5</v>
      </c>
      <c r="C147" t="s">
        <v>15</v>
      </c>
      <c r="D147" t="s">
        <v>16</v>
      </c>
      <c r="E147" t="s">
        <v>87</v>
      </c>
      <c r="F147" t="s">
        <v>88</v>
      </c>
      <c r="G147" t="s">
        <v>17</v>
      </c>
      <c r="J147" t="s">
        <v>35</v>
      </c>
      <c r="K147" t="s">
        <v>48</v>
      </c>
      <c r="L147" t="str" cm="1">
        <f t="array" aca="1" ref="L147" ca="1">INDEX([1]!annual_data,_xlfn.XMATCH(_xlfn.CONCAT(
SUBSTITUTE($A147,LEFT($A147,FIND($C147,$A147)+LEN($C147)-1),),
$F147,
$G147:$I147,
SUBSTITUTE($J147,LEFT($A147,FIND($C147,$A147)+LEN($C147)-1),)),
[1]!annual_index),_xlfn.XMATCH(L$2,[1]!annual_header))</f>
        <v>GJ</v>
      </c>
      <c r="M147" cm="1">
        <f t="array" aca="1" ref="M147" ca="1">INDEX([1]!annual_data,_xlfn.XMATCH(_xlfn.CONCAT(
SUBSTITUTE($A147,LEFT($A147,FIND($C147,$A147)+LEN($C147)-1),),
$F147,
$G147:$I147,
SUBSTITUTE($J147,LEFT($A147,FIND($C147,$A147)+LEN($C147)-1),)),
[1]!annual_index),_xlfn.XMATCH(M$2,[1]!annual_header))</f>
        <v>8</v>
      </c>
      <c r="N147" cm="1">
        <f t="array" aca="1" ref="N147" ca="1">INDEX([1]!annual_data,_xlfn.XMATCH(_xlfn.CONCAT(
SUBSTITUTE($A147,LEFT($A147,FIND($C147,$A147)+LEN($C147)-1),),
$F147,
$G147:$I147,
SUBSTITUTE($J147,LEFT($A147,FIND($C147,$A147)+LEN($C147)-1),)),
[1]!annual_index),_xlfn.XMATCH(N$2,[1]!annual_header))</f>
        <v>8</v>
      </c>
      <c r="O147" cm="1">
        <f t="array" aca="1" ref="O147" ca="1">INDEX([1]!annual_data,_xlfn.XMATCH(_xlfn.CONCAT(
SUBSTITUTE($A147,LEFT($A147,FIND($C147,$A147)+LEN($C147)-1),),
$F147,
$G147:$I147,
SUBSTITUTE($J147,LEFT($A147,FIND($C147,$A147)+LEN($C147)-1),)),
[1]!annual_index),_xlfn.XMATCH(O$2,[1]!annual_header))</f>
        <v>8</v>
      </c>
      <c r="P147" cm="1">
        <f t="array" aca="1" ref="P147" ca="1">INDEX([1]!annual_data,_xlfn.XMATCH(_xlfn.CONCAT(
SUBSTITUTE($A147,LEFT($A147,FIND($C147,$A147)+LEN($C147)-1),),
$F147,
$G147:$I147,
SUBSTITUTE($J147,LEFT($A147,FIND($C147,$A147)+LEN($C147)-1),)),
[1]!annual_index),_xlfn.XMATCH(P$2,[1]!annual_header))</f>
        <v>8</v>
      </c>
      <c r="Q147" cm="1">
        <f t="array" aca="1" ref="Q147" ca="1">INDEX([1]!annual_data,_xlfn.XMATCH(_xlfn.CONCAT(
SUBSTITUTE($A147,LEFT($A147,FIND($C147,$A147)+LEN($C147)-1),),
$F147,
$G147:$I147,
SUBSTITUTE($J147,LEFT($A147,FIND($C147,$A147)+LEN($C147)-1),)),
[1]!annual_index),_xlfn.XMATCH(Q$2,[1]!annual_header))</f>
        <v>8</v>
      </c>
      <c r="R147" cm="1">
        <f t="array" aca="1" ref="R147" ca="1">INDEX([1]!annual_data,_xlfn.XMATCH(_xlfn.CONCAT(
SUBSTITUTE($A147,LEFT($A147,FIND($C147,$A147)+LEN($C147)-1),),
$F147,
$G147:$I147,
SUBSTITUTE($J147,LEFT($A147,FIND($C147,$A147)+LEN($C147)-1),)),
[1]!annual_index),_xlfn.XMATCH(R$2,[1]!annual_header))</f>
        <v>8</v>
      </c>
      <c r="S147" cm="1">
        <f t="array" aca="1" ref="S147" ca="1">INDEX([1]!annual_data,_xlfn.XMATCH(_xlfn.CONCAT(
SUBSTITUTE($A147,LEFT($A147,FIND($C147,$A147)+LEN($C147)-1),),
$F147,
$G147:$I147,
SUBSTITUTE($J147,LEFT($A147,FIND($C147,$A147)+LEN($C147)-1),)),
[1]!annual_index),_xlfn.XMATCH(S$2,[1]!annual_header))</f>
        <v>8</v>
      </c>
      <c r="T147" cm="1">
        <f t="array" aca="1" ref="T147" ca="1">INDEX([1]!annual_data,_xlfn.XMATCH(_xlfn.CONCAT(
SUBSTITUTE($A147,LEFT($A147,FIND($C147,$A147)+LEN($C147)-1),),
$F147,
$G147:$I147,
SUBSTITUTE($J147,LEFT($A147,FIND($C147,$A147)+LEN($C147)-1),)),
[1]!annual_index),_xlfn.XMATCH(T$2,[1]!annual_header))</f>
        <v>8</v>
      </c>
      <c r="U147" cm="1">
        <f t="array" aca="1" ref="U147" ca="1">INDEX([1]!annual_data,_xlfn.XMATCH(_xlfn.CONCAT(
SUBSTITUTE($A147,LEFT($A147,FIND($C147,$A147)+LEN($C147)-1),),
$F147,
$G147:$I147,
SUBSTITUTE($J147,LEFT($A147,FIND($C147,$A147)+LEN($C147)-1),)),
[1]!annual_index),_xlfn.XMATCH(U$2,[1]!annual_header))</f>
        <v>8</v>
      </c>
      <c r="V147" cm="1">
        <f t="array" aca="1" ref="V147" ca="1">INDEX([1]!annual_data,_xlfn.XMATCH(_xlfn.CONCAT(
SUBSTITUTE($A147,LEFT($A147,FIND($C147,$A147)+LEN($C147)-1),),
$F147,
$G147:$I147,
SUBSTITUTE($J147,LEFT($A147,FIND($C147,$A147)+LEN($C147)-1),)),
[1]!annual_index),_xlfn.XMATCH(V$2,[1]!annual_header))</f>
        <v>8</v>
      </c>
      <c r="W147" cm="1">
        <f t="array" aca="1" ref="W147" ca="1">INDEX([1]!annual_data,_xlfn.XMATCH(_xlfn.CONCAT(
SUBSTITUTE($A147,LEFT($A147,FIND($C147,$A147)+LEN($C147)-1),),
$F147,
$G147:$I147,
SUBSTITUTE($J147,LEFT($A147,FIND($C147,$A147)+LEN($C147)-1),)),
[1]!annual_index),_xlfn.XMATCH(W$2,[1]!annual_header))</f>
        <v>8</v>
      </c>
    </row>
    <row r="148" spans="1:23" x14ac:dyDescent="0.25">
      <c r="A148" t="s">
        <v>77</v>
      </c>
      <c r="B148" t="s">
        <v>5</v>
      </c>
      <c r="C148" t="s">
        <v>15</v>
      </c>
      <c r="D148" t="s">
        <v>16</v>
      </c>
      <c r="E148" t="s">
        <v>87</v>
      </c>
      <c r="F148" t="s">
        <v>88</v>
      </c>
      <c r="G148" t="s">
        <v>17</v>
      </c>
      <c r="J148" t="s">
        <v>81</v>
      </c>
      <c r="K148" t="s">
        <v>78</v>
      </c>
      <c r="L148" t="str" cm="1">
        <f t="array" aca="1" ref="L148" ca="1">INDEX([1]!annual_data,_xlfn.XMATCH(_xlfn.CONCAT(
SUBSTITUTE($A148,LEFT($A148,FIND($C148,$A148)+LEN($C148)-1),),
$C148,
$F148,
$G148:$I148,
SUBSTITUTE($J148,LEFT($A148,FIND($C148,$A148)+LEN($C148)-1),)),
[1]!annual_index),_xlfn.XMATCH(L$2,[1]!annual_header))</f>
        <v>tCH4</v>
      </c>
      <c r="M148" cm="1">
        <f t="array" aca="1" ref="M148" ca="1">INDEX([1]!annual_data,_xlfn.XMATCH(_xlfn.CONCAT(
SUBSTITUTE($A148,LEFT($A148,FIND($C148,$A148)+LEN($C148)-1),),
$C148,
$F148,
$G148:$I148,
SUBSTITUTE($J148,LEFT($A148,FIND($C148,$A148)+LEN($C148)-1),)),
[1]!annual_index),_xlfn.XMATCH(M$2,[1]!annual_header))</f>
        <v>0.14760000000000001</v>
      </c>
      <c r="N148" cm="1">
        <f t="array" aca="1" ref="N148" ca="1">INDEX([1]!annual_data,_xlfn.XMATCH(_xlfn.CONCAT(
SUBSTITUTE($A148,LEFT($A148,FIND($C148,$A148)+LEN($C148)-1),),
$C148,
$F148,
$G148:$I148,
SUBSTITUTE($J148,LEFT($A148,FIND($C148,$A148)+LEN($C148)-1),)),
[1]!annual_index),_xlfn.XMATCH(N$2,[1]!annual_header))</f>
        <v>0.14760000000000001</v>
      </c>
      <c r="O148" cm="1">
        <f t="array" aca="1" ref="O148" ca="1">INDEX([1]!annual_data,_xlfn.XMATCH(_xlfn.CONCAT(
SUBSTITUTE($A148,LEFT($A148,FIND($C148,$A148)+LEN($C148)-1),),
$C148,
$F148,
$G148:$I148,
SUBSTITUTE($J148,LEFT($A148,FIND($C148,$A148)+LEN($C148)-1),)),
[1]!annual_index),_xlfn.XMATCH(O$2,[1]!annual_header))</f>
        <v>0.14760000000000001</v>
      </c>
      <c r="P148" cm="1">
        <f t="array" aca="1" ref="P148" ca="1">INDEX([1]!annual_data,_xlfn.XMATCH(_xlfn.CONCAT(
SUBSTITUTE($A148,LEFT($A148,FIND($C148,$A148)+LEN($C148)-1),),
$C148,
$F148,
$G148:$I148,
SUBSTITUTE($J148,LEFT($A148,FIND($C148,$A148)+LEN($C148)-1),)),
[1]!annual_index),_xlfn.XMATCH(P$2,[1]!annual_header))</f>
        <v>0.14760000000000001</v>
      </c>
      <c r="Q148" cm="1">
        <f t="array" aca="1" ref="Q148" ca="1">INDEX([1]!annual_data,_xlfn.XMATCH(_xlfn.CONCAT(
SUBSTITUTE($A148,LEFT($A148,FIND($C148,$A148)+LEN($C148)-1),),
$C148,
$F148,
$G148:$I148,
SUBSTITUTE($J148,LEFT($A148,FIND($C148,$A148)+LEN($C148)-1),)),
[1]!annual_index),_xlfn.XMATCH(Q$2,[1]!annual_header))</f>
        <v>0.14760000000000001</v>
      </c>
      <c r="R148" cm="1">
        <f t="array" aca="1" ref="R148" ca="1">INDEX([1]!annual_data,_xlfn.XMATCH(_xlfn.CONCAT(
SUBSTITUTE($A148,LEFT($A148,FIND($C148,$A148)+LEN($C148)-1),),
$C148,
$F148,
$G148:$I148,
SUBSTITUTE($J148,LEFT($A148,FIND($C148,$A148)+LEN($C148)-1),)),
[1]!annual_index),_xlfn.XMATCH(R$2,[1]!annual_header))</f>
        <v>0.14760000000000001</v>
      </c>
      <c r="S148" cm="1">
        <f t="array" aca="1" ref="S148" ca="1">INDEX([1]!annual_data,_xlfn.XMATCH(_xlfn.CONCAT(
SUBSTITUTE($A148,LEFT($A148,FIND($C148,$A148)+LEN($C148)-1),),
$C148,
$F148,
$G148:$I148,
SUBSTITUTE($J148,LEFT($A148,FIND($C148,$A148)+LEN($C148)-1),)),
[1]!annual_index),_xlfn.XMATCH(S$2,[1]!annual_header))</f>
        <v>0.14760000000000001</v>
      </c>
      <c r="T148" cm="1">
        <f t="array" aca="1" ref="T148" ca="1">INDEX([1]!annual_data,_xlfn.XMATCH(_xlfn.CONCAT(
SUBSTITUTE($A148,LEFT($A148,FIND($C148,$A148)+LEN($C148)-1),),
$C148,
$F148,
$G148:$I148,
SUBSTITUTE($J148,LEFT($A148,FIND($C148,$A148)+LEN($C148)-1),)),
[1]!annual_index),_xlfn.XMATCH(T$2,[1]!annual_header))</f>
        <v>0.14760000000000001</v>
      </c>
      <c r="U148" cm="1">
        <f t="array" aca="1" ref="U148" ca="1">INDEX([1]!annual_data,_xlfn.XMATCH(_xlfn.CONCAT(
SUBSTITUTE($A148,LEFT($A148,FIND($C148,$A148)+LEN($C148)-1),),
$C148,
$F148,
$G148:$I148,
SUBSTITUTE($J148,LEFT($A148,FIND($C148,$A148)+LEN($C148)-1),)),
[1]!annual_index),_xlfn.XMATCH(U$2,[1]!annual_header))</f>
        <v>0.14760000000000001</v>
      </c>
      <c r="V148" cm="1">
        <f t="array" aca="1" ref="V148" ca="1">INDEX([1]!annual_data,_xlfn.XMATCH(_xlfn.CONCAT(
SUBSTITUTE($A148,LEFT($A148,FIND($C148,$A148)+LEN($C148)-1),),
$C148,
$F148,
$G148:$I148,
SUBSTITUTE($J148,LEFT($A148,FIND($C148,$A148)+LEN($C148)-1),)),
[1]!annual_index),_xlfn.XMATCH(V$2,[1]!annual_header))</f>
        <v>0.14760000000000001</v>
      </c>
      <c r="W148" cm="1">
        <f t="array" aca="1" ref="W148" ca="1">INDEX([1]!annual_data,_xlfn.XMATCH(_xlfn.CONCAT(
SUBSTITUTE($A148,LEFT($A148,FIND($C148,$A148)+LEN($C148)-1),),
$C148,
$F148,
$G148:$I148,
SUBSTITUTE($J148,LEFT($A148,FIND($C148,$A148)+LEN($C148)-1),)),
[1]!annual_index),_xlfn.XMATCH(W$2,[1]!annual_header))</f>
        <v>0.14760000000000001</v>
      </c>
    </row>
    <row r="149" spans="1:23" x14ac:dyDescent="0.25">
      <c r="A149" t="s">
        <v>77</v>
      </c>
      <c r="B149" t="s">
        <v>5</v>
      </c>
      <c r="C149" t="s">
        <v>15</v>
      </c>
      <c r="D149" t="s">
        <v>16</v>
      </c>
      <c r="E149" t="s">
        <v>87</v>
      </c>
      <c r="F149" t="s">
        <v>88</v>
      </c>
      <c r="G149" t="s">
        <v>17</v>
      </c>
      <c r="J149" t="s">
        <v>89</v>
      </c>
      <c r="K149" t="s">
        <v>78</v>
      </c>
      <c r="L149" t="str" cm="1">
        <f t="array" aca="1" ref="L149" ca="1">INDEX([1]!annual_data,_xlfn.XMATCH(_xlfn.CONCAT(
SUBSTITUTE($A149,LEFT($A149,FIND($C149,$A149)+LEN($C149)-1),),
$C149,
$F149,
$G149:$I149,
SUBSTITUTE($J149,LEFT($A149,FIND($C149,$A149)+LEN($C149)-1),)),
[1]!annual_index),_xlfn.XMATCH(L$2,[1]!annual_header))</f>
        <v>tCH4</v>
      </c>
      <c r="M149" cm="1">
        <f t="array" aca="1" ref="M149" ca="1">INDEX([1]!annual_data,_xlfn.XMATCH(_xlfn.CONCAT(
SUBSTITUTE($A149,LEFT($A149,FIND($C149,$A149)+LEN($C149)-1),),
$C149,
$F149,
$G149:$I149,
SUBSTITUTE($J149,LEFT($A149,FIND($C149,$A149)+LEN($C149)-1),)),
[1]!annual_index),_xlfn.XMATCH(M$2,[1]!annual_header))</f>
        <v>8.6800000000000002E-2</v>
      </c>
      <c r="N149" cm="1">
        <f t="array" aca="1" ref="N149" ca="1">INDEX([1]!annual_data,_xlfn.XMATCH(_xlfn.CONCAT(
SUBSTITUTE($A149,LEFT($A149,FIND($C149,$A149)+LEN($C149)-1),),
$C149,
$F149,
$G149:$I149,
SUBSTITUTE($J149,LEFT($A149,FIND($C149,$A149)+LEN($C149)-1),)),
[1]!annual_index),_xlfn.XMATCH(N$2,[1]!annual_header))</f>
        <v>8.6800000000000002E-2</v>
      </c>
      <c r="O149" cm="1">
        <f t="array" aca="1" ref="O149" ca="1">INDEX([1]!annual_data,_xlfn.XMATCH(_xlfn.CONCAT(
SUBSTITUTE($A149,LEFT($A149,FIND($C149,$A149)+LEN($C149)-1),),
$C149,
$F149,
$G149:$I149,
SUBSTITUTE($J149,LEFT($A149,FIND($C149,$A149)+LEN($C149)-1),)),
[1]!annual_index),_xlfn.XMATCH(O$2,[1]!annual_header))</f>
        <v>8.6800000000000002E-2</v>
      </c>
      <c r="P149" cm="1">
        <f t="array" aca="1" ref="P149" ca="1">INDEX([1]!annual_data,_xlfn.XMATCH(_xlfn.CONCAT(
SUBSTITUTE($A149,LEFT($A149,FIND($C149,$A149)+LEN($C149)-1),),
$C149,
$F149,
$G149:$I149,
SUBSTITUTE($J149,LEFT($A149,FIND($C149,$A149)+LEN($C149)-1),)),
[1]!annual_index),_xlfn.XMATCH(P$2,[1]!annual_header))</f>
        <v>8.6800000000000002E-2</v>
      </c>
      <c r="Q149" cm="1">
        <f t="array" aca="1" ref="Q149" ca="1">INDEX([1]!annual_data,_xlfn.XMATCH(_xlfn.CONCAT(
SUBSTITUTE($A149,LEFT($A149,FIND($C149,$A149)+LEN($C149)-1),),
$C149,
$F149,
$G149:$I149,
SUBSTITUTE($J149,LEFT($A149,FIND($C149,$A149)+LEN($C149)-1),)),
[1]!annual_index),_xlfn.XMATCH(Q$2,[1]!annual_header))</f>
        <v>8.6800000000000002E-2</v>
      </c>
      <c r="R149" cm="1">
        <f t="array" aca="1" ref="R149" ca="1">INDEX([1]!annual_data,_xlfn.XMATCH(_xlfn.CONCAT(
SUBSTITUTE($A149,LEFT($A149,FIND($C149,$A149)+LEN($C149)-1),),
$C149,
$F149,
$G149:$I149,
SUBSTITUTE($J149,LEFT($A149,FIND($C149,$A149)+LEN($C149)-1),)),
[1]!annual_index),_xlfn.XMATCH(R$2,[1]!annual_header))</f>
        <v>8.6800000000000002E-2</v>
      </c>
      <c r="S149" cm="1">
        <f t="array" aca="1" ref="S149" ca="1">INDEX([1]!annual_data,_xlfn.XMATCH(_xlfn.CONCAT(
SUBSTITUTE($A149,LEFT($A149,FIND($C149,$A149)+LEN($C149)-1),),
$C149,
$F149,
$G149:$I149,
SUBSTITUTE($J149,LEFT($A149,FIND($C149,$A149)+LEN($C149)-1),)),
[1]!annual_index),_xlfn.XMATCH(S$2,[1]!annual_header))</f>
        <v>8.6800000000000002E-2</v>
      </c>
      <c r="T149" cm="1">
        <f t="array" aca="1" ref="T149" ca="1">INDEX([1]!annual_data,_xlfn.XMATCH(_xlfn.CONCAT(
SUBSTITUTE($A149,LEFT($A149,FIND($C149,$A149)+LEN($C149)-1),),
$C149,
$F149,
$G149:$I149,
SUBSTITUTE($J149,LEFT($A149,FIND($C149,$A149)+LEN($C149)-1),)),
[1]!annual_index),_xlfn.XMATCH(T$2,[1]!annual_header))</f>
        <v>8.6800000000000002E-2</v>
      </c>
      <c r="U149" cm="1">
        <f t="array" aca="1" ref="U149" ca="1">INDEX([1]!annual_data,_xlfn.XMATCH(_xlfn.CONCAT(
SUBSTITUTE($A149,LEFT($A149,FIND($C149,$A149)+LEN($C149)-1),),
$C149,
$F149,
$G149:$I149,
SUBSTITUTE($J149,LEFT($A149,FIND($C149,$A149)+LEN($C149)-1),)),
[1]!annual_index),_xlfn.XMATCH(U$2,[1]!annual_header))</f>
        <v>8.6800000000000002E-2</v>
      </c>
      <c r="V149" cm="1">
        <f t="array" aca="1" ref="V149" ca="1">INDEX([1]!annual_data,_xlfn.XMATCH(_xlfn.CONCAT(
SUBSTITUTE($A149,LEFT($A149,FIND($C149,$A149)+LEN($C149)-1),),
$C149,
$F149,
$G149:$I149,
SUBSTITUTE($J149,LEFT($A149,FIND($C149,$A149)+LEN($C149)-1),)),
[1]!annual_index),_xlfn.XMATCH(V$2,[1]!annual_header))</f>
        <v>8.6800000000000002E-2</v>
      </c>
      <c r="W149" cm="1">
        <f t="array" aca="1" ref="W149" ca="1">INDEX([1]!annual_data,_xlfn.XMATCH(_xlfn.CONCAT(
SUBSTITUTE($A149,LEFT($A149,FIND($C149,$A149)+LEN($C149)-1),),
$C149,
$F149,
$G149:$I149,
SUBSTITUTE($J149,LEFT($A149,FIND($C149,$A149)+LEN($C149)-1),)),
[1]!annual_index),_xlfn.XMATCH(W$2,[1]!annual_header))</f>
        <v>8.6800000000000002E-2</v>
      </c>
    </row>
    <row r="150" spans="1:23" x14ac:dyDescent="0.25">
      <c r="A150" t="s">
        <v>77</v>
      </c>
      <c r="B150" t="s">
        <v>5</v>
      </c>
      <c r="C150" t="s">
        <v>15</v>
      </c>
      <c r="D150" t="s">
        <v>16</v>
      </c>
      <c r="E150" t="s">
        <v>87</v>
      </c>
      <c r="F150" t="s">
        <v>90</v>
      </c>
      <c r="G150" t="s">
        <v>6</v>
      </c>
    </row>
    <row r="151" spans="1:23" x14ac:dyDescent="0.25">
      <c r="A151" t="s">
        <v>77</v>
      </c>
      <c r="B151" t="s">
        <v>5</v>
      </c>
      <c r="C151" t="s">
        <v>15</v>
      </c>
      <c r="D151" t="s">
        <v>16</v>
      </c>
      <c r="E151" t="s">
        <v>87</v>
      </c>
      <c r="F151" t="s">
        <v>90</v>
      </c>
      <c r="G151" t="s">
        <v>68</v>
      </c>
      <c r="K151" t="s">
        <v>21</v>
      </c>
      <c r="L151" t="s">
        <v>69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2015</v>
      </c>
      <c r="N151">
        <f t="shared" ref="N151:W153" ca="1" si="21">M151</f>
        <v>2015</v>
      </c>
      <c r="O151">
        <f t="shared" ca="1" si="21"/>
        <v>2015</v>
      </c>
      <c r="P151">
        <f t="shared" ca="1" si="21"/>
        <v>2015</v>
      </c>
      <c r="Q151">
        <f t="shared" ca="1" si="21"/>
        <v>2015</v>
      </c>
      <c r="R151">
        <f t="shared" ca="1" si="21"/>
        <v>2015</v>
      </c>
      <c r="S151">
        <f t="shared" ca="1" si="21"/>
        <v>2015</v>
      </c>
      <c r="T151">
        <f t="shared" ca="1" si="21"/>
        <v>2015</v>
      </c>
      <c r="U151">
        <f t="shared" ca="1" si="21"/>
        <v>2015</v>
      </c>
      <c r="V151">
        <f t="shared" ca="1" si="21"/>
        <v>2015</v>
      </c>
      <c r="W151">
        <f t="shared" ca="1" si="21"/>
        <v>2015</v>
      </c>
    </row>
    <row r="152" spans="1:23" x14ac:dyDescent="0.25">
      <c r="A152" t="s">
        <v>77</v>
      </c>
      <c r="B152" t="s">
        <v>5</v>
      </c>
      <c r="C152" t="s">
        <v>15</v>
      </c>
      <c r="D152" t="s">
        <v>16</v>
      </c>
      <c r="E152" t="s">
        <v>87</v>
      </c>
      <c r="F152" t="s">
        <v>90</v>
      </c>
      <c r="G152" t="s">
        <v>70</v>
      </c>
      <c r="K152" t="s">
        <v>21</v>
      </c>
      <c r="L152" t="s">
        <v>69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2101</v>
      </c>
      <c r="N152">
        <f t="shared" ca="1" si="21"/>
        <v>2101</v>
      </c>
      <c r="O152">
        <f t="shared" ca="1" si="21"/>
        <v>2101</v>
      </c>
      <c r="P152">
        <f t="shared" ca="1" si="21"/>
        <v>2101</v>
      </c>
      <c r="Q152">
        <f t="shared" ca="1" si="21"/>
        <v>2101</v>
      </c>
      <c r="R152">
        <f t="shared" ca="1" si="21"/>
        <v>2101</v>
      </c>
      <c r="S152">
        <f t="shared" ca="1" si="21"/>
        <v>2101</v>
      </c>
      <c r="T152">
        <f t="shared" ca="1" si="21"/>
        <v>2101</v>
      </c>
      <c r="U152">
        <f t="shared" ca="1" si="21"/>
        <v>2101</v>
      </c>
      <c r="V152">
        <f t="shared" ca="1" si="21"/>
        <v>2101</v>
      </c>
      <c r="W152">
        <f t="shared" ca="1" si="21"/>
        <v>2101</v>
      </c>
    </row>
    <row r="153" spans="1:23" x14ac:dyDescent="0.25">
      <c r="A153" t="s">
        <v>77</v>
      </c>
      <c r="B153" t="s">
        <v>5</v>
      </c>
      <c r="C153" t="s">
        <v>15</v>
      </c>
      <c r="D153" t="s">
        <v>16</v>
      </c>
      <c r="E153" t="s">
        <v>87</v>
      </c>
      <c r="F153" t="s">
        <v>90</v>
      </c>
      <c r="G153" t="s">
        <v>71</v>
      </c>
      <c r="K153" t="s">
        <v>21</v>
      </c>
      <c r="L153" t="s">
        <v>72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38</v>
      </c>
      <c r="N153">
        <f t="shared" ca="1" si="21"/>
        <v>38</v>
      </c>
      <c r="O153">
        <f t="shared" ca="1" si="21"/>
        <v>38</v>
      </c>
      <c r="P153">
        <f t="shared" ca="1" si="21"/>
        <v>38</v>
      </c>
      <c r="Q153">
        <f t="shared" ca="1" si="21"/>
        <v>38</v>
      </c>
      <c r="R153">
        <f t="shared" ca="1" si="21"/>
        <v>38</v>
      </c>
      <c r="S153">
        <f t="shared" ca="1" si="21"/>
        <v>38</v>
      </c>
      <c r="T153">
        <f t="shared" ca="1" si="21"/>
        <v>38</v>
      </c>
      <c r="U153">
        <f t="shared" ca="1" si="21"/>
        <v>38</v>
      </c>
      <c r="V153">
        <f t="shared" ca="1" si="21"/>
        <v>38</v>
      </c>
      <c r="W153">
        <f t="shared" ca="1" si="21"/>
        <v>38</v>
      </c>
    </row>
    <row r="154" spans="1:23" x14ac:dyDescent="0.25">
      <c r="A154" t="s">
        <v>77</v>
      </c>
      <c r="B154" t="s">
        <v>5</v>
      </c>
      <c r="C154" t="s">
        <v>15</v>
      </c>
      <c r="D154" t="s">
        <v>16</v>
      </c>
      <c r="E154" t="s">
        <v>87</v>
      </c>
      <c r="F154" t="s">
        <v>90</v>
      </c>
      <c r="G154" t="s">
        <v>73</v>
      </c>
      <c r="K154" t="s">
        <v>48</v>
      </c>
      <c r="L154" t="s">
        <v>65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0</v>
      </c>
    </row>
    <row r="155" spans="1:23" x14ac:dyDescent="0.25">
      <c r="A155" t="s">
        <v>77</v>
      </c>
      <c r="B155" t="s">
        <v>5</v>
      </c>
      <c r="C155" t="s">
        <v>15</v>
      </c>
      <c r="D155" t="s">
        <v>16</v>
      </c>
      <c r="E155" t="s">
        <v>87</v>
      </c>
      <c r="F155" t="s">
        <v>90</v>
      </c>
      <c r="G155" t="s">
        <v>84</v>
      </c>
      <c r="K155" t="s">
        <v>21</v>
      </c>
      <c r="L155" t="s">
        <v>75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592</v>
      </c>
      <c r="N155">
        <f t="shared" ref="N155:W155" ca="1" si="22">M155</f>
        <v>592</v>
      </c>
      <c r="O155">
        <f t="shared" ca="1" si="22"/>
        <v>592</v>
      </c>
      <c r="P155">
        <f t="shared" ca="1" si="22"/>
        <v>592</v>
      </c>
      <c r="Q155">
        <f t="shared" ca="1" si="22"/>
        <v>592</v>
      </c>
      <c r="R155">
        <f t="shared" ca="1" si="22"/>
        <v>592</v>
      </c>
      <c r="S155">
        <f t="shared" ca="1" si="22"/>
        <v>592</v>
      </c>
      <c r="T155">
        <f t="shared" ca="1" si="22"/>
        <v>592</v>
      </c>
      <c r="U155">
        <f t="shared" ca="1" si="22"/>
        <v>592</v>
      </c>
      <c r="V155">
        <f t="shared" ca="1" si="22"/>
        <v>592</v>
      </c>
      <c r="W155">
        <f t="shared" ca="1" si="22"/>
        <v>592</v>
      </c>
    </row>
    <row r="156" spans="1:23" x14ac:dyDescent="0.25">
      <c r="A156" t="s">
        <v>77</v>
      </c>
      <c r="B156" t="s">
        <v>5</v>
      </c>
      <c r="C156" t="s">
        <v>15</v>
      </c>
      <c r="D156" t="s">
        <v>16</v>
      </c>
      <c r="E156" t="s">
        <v>87</v>
      </c>
      <c r="F156" t="s">
        <v>90</v>
      </c>
      <c r="G156" t="s">
        <v>17</v>
      </c>
      <c r="J156" t="s">
        <v>35</v>
      </c>
      <c r="K156" t="s">
        <v>48</v>
      </c>
      <c r="L156" t="str" cm="1">
        <f t="array" aca="1" ref="L156" ca="1">INDEX([1]!annual_data,_xlfn.XMATCH(_xlfn.CONCAT(
SUBSTITUTE($A156,LEFT($A156,FIND($C156,$A156)+LEN($C156)-1),),
$F156,
$G156:$I156,
SUBSTITUTE($J156,LEFT($A156,FIND($C156,$A156)+LEN($C156)-1),)),
[1]!annual_index),_xlfn.XMATCH(L$2,[1]!annual_header))</f>
        <v>GJ</v>
      </c>
      <c r="M156" cm="1">
        <f t="array" aca="1" ref="M156" ca="1">INDEX([1]!annual_data,_xlfn.XMATCH(_xlfn.CONCAT(
SUBSTITUTE($A156,LEFT($A156,FIND($C156,$A156)+LEN($C156)-1),),
$F156,
$G156:$I156,
SUBSTITUTE($J156,LEFT($A156,FIND($C156,$A156)+LEN($C156)-1),)),
[1]!annual_index),_xlfn.XMATCH(M$2,[1]!annual_header))</f>
        <v>6.4</v>
      </c>
      <c r="N156" cm="1">
        <f t="array" aca="1" ref="N156" ca="1">INDEX([1]!annual_data,_xlfn.XMATCH(_xlfn.CONCAT(
SUBSTITUTE($A156,LEFT($A156,FIND($C156,$A156)+LEN($C156)-1),),
$F156,
$G156:$I156,
SUBSTITUTE($J156,LEFT($A156,FIND($C156,$A156)+LEN($C156)-1),)),
[1]!annual_index),_xlfn.XMATCH(N$2,[1]!annual_header))</f>
        <v>6.4</v>
      </c>
      <c r="O156" cm="1">
        <f t="array" aca="1" ref="O156" ca="1">INDEX([1]!annual_data,_xlfn.XMATCH(_xlfn.CONCAT(
SUBSTITUTE($A156,LEFT($A156,FIND($C156,$A156)+LEN($C156)-1),),
$F156,
$G156:$I156,
SUBSTITUTE($J156,LEFT($A156,FIND($C156,$A156)+LEN($C156)-1),)),
[1]!annual_index),_xlfn.XMATCH(O$2,[1]!annual_header))</f>
        <v>6.4</v>
      </c>
      <c r="P156" cm="1">
        <f t="array" aca="1" ref="P156" ca="1">INDEX([1]!annual_data,_xlfn.XMATCH(_xlfn.CONCAT(
SUBSTITUTE($A156,LEFT($A156,FIND($C156,$A156)+LEN($C156)-1),),
$F156,
$G156:$I156,
SUBSTITUTE($J156,LEFT($A156,FIND($C156,$A156)+LEN($C156)-1),)),
[1]!annual_index),_xlfn.XMATCH(P$2,[1]!annual_header))</f>
        <v>6.4</v>
      </c>
      <c r="Q156" cm="1">
        <f t="array" aca="1" ref="Q156" ca="1">INDEX([1]!annual_data,_xlfn.XMATCH(_xlfn.CONCAT(
SUBSTITUTE($A156,LEFT($A156,FIND($C156,$A156)+LEN($C156)-1),),
$F156,
$G156:$I156,
SUBSTITUTE($J156,LEFT($A156,FIND($C156,$A156)+LEN($C156)-1),)),
[1]!annual_index),_xlfn.XMATCH(Q$2,[1]!annual_header))</f>
        <v>6.4</v>
      </c>
      <c r="R156" cm="1">
        <f t="array" aca="1" ref="R156" ca="1">INDEX([1]!annual_data,_xlfn.XMATCH(_xlfn.CONCAT(
SUBSTITUTE($A156,LEFT($A156,FIND($C156,$A156)+LEN($C156)-1),),
$F156,
$G156:$I156,
SUBSTITUTE($J156,LEFT($A156,FIND($C156,$A156)+LEN($C156)-1),)),
[1]!annual_index),_xlfn.XMATCH(R$2,[1]!annual_header))</f>
        <v>6.4</v>
      </c>
      <c r="S156" cm="1">
        <f t="array" aca="1" ref="S156" ca="1">INDEX([1]!annual_data,_xlfn.XMATCH(_xlfn.CONCAT(
SUBSTITUTE($A156,LEFT($A156,FIND($C156,$A156)+LEN($C156)-1),),
$F156,
$G156:$I156,
SUBSTITUTE($J156,LEFT($A156,FIND($C156,$A156)+LEN($C156)-1),)),
[1]!annual_index),_xlfn.XMATCH(S$2,[1]!annual_header))</f>
        <v>6.4</v>
      </c>
      <c r="T156" cm="1">
        <f t="array" aca="1" ref="T156" ca="1">INDEX([1]!annual_data,_xlfn.XMATCH(_xlfn.CONCAT(
SUBSTITUTE($A156,LEFT($A156,FIND($C156,$A156)+LEN($C156)-1),),
$F156,
$G156:$I156,
SUBSTITUTE($J156,LEFT($A156,FIND($C156,$A156)+LEN($C156)-1),)),
[1]!annual_index),_xlfn.XMATCH(T$2,[1]!annual_header))</f>
        <v>6.4</v>
      </c>
      <c r="U156" cm="1">
        <f t="array" aca="1" ref="U156" ca="1">INDEX([1]!annual_data,_xlfn.XMATCH(_xlfn.CONCAT(
SUBSTITUTE($A156,LEFT($A156,FIND($C156,$A156)+LEN($C156)-1),),
$F156,
$G156:$I156,
SUBSTITUTE($J156,LEFT($A156,FIND($C156,$A156)+LEN($C156)-1),)),
[1]!annual_index),_xlfn.XMATCH(U$2,[1]!annual_header))</f>
        <v>6.4</v>
      </c>
      <c r="V156" cm="1">
        <f t="array" aca="1" ref="V156" ca="1">INDEX([1]!annual_data,_xlfn.XMATCH(_xlfn.CONCAT(
SUBSTITUTE($A156,LEFT($A156,FIND($C156,$A156)+LEN($C156)-1),),
$F156,
$G156:$I156,
SUBSTITUTE($J156,LEFT($A156,FIND($C156,$A156)+LEN($C156)-1),)),
[1]!annual_index),_xlfn.XMATCH(V$2,[1]!annual_header))</f>
        <v>6.4</v>
      </c>
      <c r="W156" cm="1">
        <f t="array" aca="1" ref="W156" ca="1">INDEX([1]!annual_data,_xlfn.XMATCH(_xlfn.CONCAT(
SUBSTITUTE($A156,LEFT($A156,FIND($C156,$A156)+LEN($C156)-1),),
$F156,
$G156:$I156,
SUBSTITUTE($J156,LEFT($A156,FIND($C156,$A156)+LEN($C156)-1),)),
[1]!annual_index),_xlfn.XMATCH(W$2,[1]!annual_header))</f>
        <v>6.4</v>
      </c>
    </row>
    <row r="157" spans="1:23" x14ac:dyDescent="0.25">
      <c r="A157" t="s">
        <v>77</v>
      </c>
      <c r="B157" t="s">
        <v>5</v>
      </c>
      <c r="C157" t="s">
        <v>15</v>
      </c>
      <c r="D157" t="s">
        <v>16</v>
      </c>
      <c r="E157" t="s">
        <v>87</v>
      </c>
      <c r="F157" t="s">
        <v>90</v>
      </c>
      <c r="G157" t="s">
        <v>17</v>
      </c>
      <c r="J157" t="s">
        <v>81</v>
      </c>
      <c r="K157" t="s">
        <v>78</v>
      </c>
      <c r="L157" t="str" cm="1">
        <f t="array" aca="1" ref="L157" ca="1">INDEX([1]!annual_data,_xlfn.XMATCH(_xlfn.CONCAT(
SUBSTITUTE($A157,LEFT($A157,FIND($C157,$A157)+LEN($C157)-1),),
$C157,
$F157,
$G157:$I157,
SUBSTITUTE($J157,LEFT($A157,FIND($C157,$A157)+LEN($C157)-1),)),
[1]!annual_index),_xlfn.XMATCH(L$2,[1]!annual_header))</f>
        <v>tCH4</v>
      </c>
      <c r="M157" cm="1">
        <f t="array" aca="1" ref="M157" ca="1">INDEX([1]!annual_data,_xlfn.XMATCH(_xlfn.CONCAT(
SUBSTITUTE($A157,LEFT($A157,FIND($C157,$A157)+LEN($C157)-1),),
$C157,
$F157,
$G157:$I157,
SUBSTITUTE($J157,LEFT($A157,FIND($C157,$A157)+LEN($C157)-1),)),
[1]!annual_index),_xlfn.XMATCH(M$2,[1]!annual_header))</f>
        <v>0.14760000000000001</v>
      </c>
      <c r="N157" cm="1">
        <f t="array" aca="1" ref="N157" ca="1">INDEX([1]!annual_data,_xlfn.XMATCH(_xlfn.CONCAT(
SUBSTITUTE($A157,LEFT($A157,FIND($C157,$A157)+LEN($C157)-1),),
$C157,
$F157,
$G157:$I157,
SUBSTITUTE($J157,LEFT($A157,FIND($C157,$A157)+LEN($C157)-1),)),
[1]!annual_index),_xlfn.XMATCH(N$2,[1]!annual_header))</f>
        <v>0.14760000000000001</v>
      </c>
      <c r="O157" cm="1">
        <f t="array" aca="1" ref="O157" ca="1">INDEX([1]!annual_data,_xlfn.XMATCH(_xlfn.CONCAT(
SUBSTITUTE($A157,LEFT($A157,FIND($C157,$A157)+LEN($C157)-1),),
$C157,
$F157,
$G157:$I157,
SUBSTITUTE($J157,LEFT($A157,FIND($C157,$A157)+LEN($C157)-1),)),
[1]!annual_index),_xlfn.XMATCH(O$2,[1]!annual_header))</f>
        <v>0.14760000000000001</v>
      </c>
      <c r="P157" cm="1">
        <f t="array" aca="1" ref="P157" ca="1">INDEX([1]!annual_data,_xlfn.XMATCH(_xlfn.CONCAT(
SUBSTITUTE($A157,LEFT($A157,FIND($C157,$A157)+LEN($C157)-1),),
$C157,
$F157,
$G157:$I157,
SUBSTITUTE($J157,LEFT($A157,FIND($C157,$A157)+LEN($C157)-1),)),
[1]!annual_index),_xlfn.XMATCH(P$2,[1]!annual_header))</f>
        <v>0.14760000000000001</v>
      </c>
      <c r="Q157" cm="1">
        <f t="array" aca="1" ref="Q157" ca="1">INDEX([1]!annual_data,_xlfn.XMATCH(_xlfn.CONCAT(
SUBSTITUTE($A157,LEFT($A157,FIND($C157,$A157)+LEN($C157)-1),),
$C157,
$F157,
$G157:$I157,
SUBSTITUTE($J157,LEFT($A157,FIND($C157,$A157)+LEN($C157)-1),)),
[1]!annual_index),_xlfn.XMATCH(Q$2,[1]!annual_header))</f>
        <v>0.14760000000000001</v>
      </c>
      <c r="R157" cm="1">
        <f t="array" aca="1" ref="R157" ca="1">INDEX([1]!annual_data,_xlfn.XMATCH(_xlfn.CONCAT(
SUBSTITUTE($A157,LEFT($A157,FIND($C157,$A157)+LEN($C157)-1),),
$C157,
$F157,
$G157:$I157,
SUBSTITUTE($J157,LEFT($A157,FIND($C157,$A157)+LEN($C157)-1),)),
[1]!annual_index),_xlfn.XMATCH(R$2,[1]!annual_header))</f>
        <v>0.14760000000000001</v>
      </c>
      <c r="S157" cm="1">
        <f t="array" aca="1" ref="S157" ca="1">INDEX([1]!annual_data,_xlfn.XMATCH(_xlfn.CONCAT(
SUBSTITUTE($A157,LEFT($A157,FIND($C157,$A157)+LEN($C157)-1),),
$C157,
$F157,
$G157:$I157,
SUBSTITUTE($J157,LEFT($A157,FIND($C157,$A157)+LEN($C157)-1),)),
[1]!annual_index),_xlfn.XMATCH(S$2,[1]!annual_header))</f>
        <v>0.14760000000000001</v>
      </c>
      <c r="T157" cm="1">
        <f t="array" aca="1" ref="T157" ca="1">INDEX([1]!annual_data,_xlfn.XMATCH(_xlfn.CONCAT(
SUBSTITUTE($A157,LEFT($A157,FIND($C157,$A157)+LEN($C157)-1),),
$C157,
$F157,
$G157:$I157,
SUBSTITUTE($J157,LEFT($A157,FIND($C157,$A157)+LEN($C157)-1),)),
[1]!annual_index),_xlfn.XMATCH(T$2,[1]!annual_header))</f>
        <v>0.14760000000000001</v>
      </c>
      <c r="U157" cm="1">
        <f t="array" aca="1" ref="U157" ca="1">INDEX([1]!annual_data,_xlfn.XMATCH(_xlfn.CONCAT(
SUBSTITUTE($A157,LEFT($A157,FIND($C157,$A157)+LEN($C157)-1),),
$C157,
$F157,
$G157:$I157,
SUBSTITUTE($J157,LEFT($A157,FIND($C157,$A157)+LEN($C157)-1),)),
[1]!annual_index),_xlfn.XMATCH(U$2,[1]!annual_header))</f>
        <v>0.14760000000000001</v>
      </c>
      <c r="V157" cm="1">
        <f t="array" aca="1" ref="V157" ca="1">INDEX([1]!annual_data,_xlfn.XMATCH(_xlfn.CONCAT(
SUBSTITUTE($A157,LEFT($A157,FIND($C157,$A157)+LEN($C157)-1),),
$C157,
$F157,
$G157:$I157,
SUBSTITUTE($J157,LEFT($A157,FIND($C157,$A157)+LEN($C157)-1),)),
[1]!annual_index),_xlfn.XMATCH(V$2,[1]!annual_header))</f>
        <v>0.14760000000000001</v>
      </c>
      <c r="W157" cm="1">
        <f t="array" aca="1" ref="W157" ca="1">INDEX([1]!annual_data,_xlfn.XMATCH(_xlfn.CONCAT(
SUBSTITUTE($A157,LEFT($A157,FIND($C157,$A157)+LEN($C157)-1),),
$C157,
$F157,
$G157:$I157,
SUBSTITUTE($J157,LEFT($A157,FIND($C157,$A157)+LEN($C157)-1),)),
[1]!annual_index),_xlfn.XMATCH(W$2,[1]!annual_header))</f>
        <v>0.14760000000000001</v>
      </c>
    </row>
    <row r="158" spans="1:23" x14ac:dyDescent="0.25">
      <c r="A158" t="s">
        <v>77</v>
      </c>
      <c r="B158" t="s">
        <v>5</v>
      </c>
      <c r="C158" t="s">
        <v>15</v>
      </c>
      <c r="D158" t="s">
        <v>16</v>
      </c>
      <c r="E158" t="s">
        <v>87</v>
      </c>
      <c r="F158" t="s">
        <v>90</v>
      </c>
      <c r="G158" t="s">
        <v>17</v>
      </c>
      <c r="J158" t="s">
        <v>89</v>
      </c>
      <c r="K158" t="s">
        <v>78</v>
      </c>
      <c r="L158" t="str" cm="1">
        <f t="array" aca="1" ref="L158" ca="1">INDEX([1]!annual_data,_xlfn.XMATCH(_xlfn.CONCAT(
SUBSTITUTE($A158,LEFT($A158,FIND($C158,$A158)+LEN($C158)-1),),
$C158,
$F158,
$G158:$I158,
SUBSTITUTE($J158,LEFT($A158,FIND($C158,$A158)+LEN($C158)-1),)),
[1]!annual_index),_xlfn.XMATCH(L$2,[1]!annual_header))</f>
        <v>tCH4</v>
      </c>
      <c r="M158" cm="1">
        <f t="array" aca="1" ref="M158" ca="1">INDEX([1]!annual_data,_xlfn.XMATCH(_xlfn.CONCAT(
SUBSTITUTE($A158,LEFT($A158,FIND($C158,$A158)+LEN($C158)-1),),
$C158,
$F158,
$G158:$I158,
SUBSTITUTE($J158,LEFT($A158,FIND($C158,$A158)+LEN($C158)-1),)),
[1]!annual_index),_xlfn.XMATCH(M$2,[1]!annual_header))</f>
        <v>8.6800000000000002E-2</v>
      </c>
      <c r="N158" cm="1">
        <f t="array" aca="1" ref="N158" ca="1">INDEX([1]!annual_data,_xlfn.XMATCH(_xlfn.CONCAT(
SUBSTITUTE($A158,LEFT($A158,FIND($C158,$A158)+LEN($C158)-1),),
$C158,
$F158,
$G158:$I158,
SUBSTITUTE($J158,LEFT($A158,FIND($C158,$A158)+LEN($C158)-1),)),
[1]!annual_index),_xlfn.XMATCH(N$2,[1]!annual_header))</f>
        <v>8.6800000000000002E-2</v>
      </c>
      <c r="O158" cm="1">
        <f t="array" aca="1" ref="O158" ca="1">INDEX([1]!annual_data,_xlfn.XMATCH(_xlfn.CONCAT(
SUBSTITUTE($A158,LEFT($A158,FIND($C158,$A158)+LEN($C158)-1),),
$C158,
$F158,
$G158:$I158,
SUBSTITUTE($J158,LEFT($A158,FIND($C158,$A158)+LEN($C158)-1),)),
[1]!annual_index),_xlfn.XMATCH(O$2,[1]!annual_header))</f>
        <v>8.6800000000000002E-2</v>
      </c>
      <c r="P158" cm="1">
        <f t="array" aca="1" ref="P158" ca="1">INDEX([1]!annual_data,_xlfn.XMATCH(_xlfn.CONCAT(
SUBSTITUTE($A158,LEFT($A158,FIND($C158,$A158)+LEN($C158)-1),),
$C158,
$F158,
$G158:$I158,
SUBSTITUTE($J158,LEFT($A158,FIND($C158,$A158)+LEN($C158)-1),)),
[1]!annual_index),_xlfn.XMATCH(P$2,[1]!annual_header))</f>
        <v>8.6800000000000002E-2</v>
      </c>
      <c r="Q158" cm="1">
        <f t="array" aca="1" ref="Q158" ca="1">INDEX([1]!annual_data,_xlfn.XMATCH(_xlfn.CONCAT(
SUBSTITUTE($A158,LEFT($A158,FIND($C158,$A158)+LEN($C158)-1),),
$C158,
$F158,
$G158:$I158,
SUBSTITUTE($J158,LEFT($A158,FIND($C158,$A158)+LEN($C158)-1),)),
[1]!annual_index),_xlfn.XMATCH(Q$2,[1]!annual_header))</f>
        <v>8.6800000000000002E-2</v>
      </c>
      <c r="R158" cm="1">
        <f t="array" aca="1" ref="R158" ca="1">INDEX([1]!annual_data,_xlfn.XMATCH(_xlfn.CONCAT(
SUBSTITUTE($A158,LEFT($A158,FIND($C158,$A158)+LEN($C158)-1),),
$C158,
$F158,
$G158:$I158,
SUBSTITUTE($J158,LEFT($A158,FIND($C158,$A158)+LEN($C158)-1),)),
[1]!annual_index),_xlfn.XMATCH(R$2,[1]!annual_header))</f>
        <v>8.6800000000000002E-2</v>
      </c>
      <c r="S158" cm="1">
        <f t="array" aca="1" ref="S158" ca="1">INDEX([1]!annual_data,_xlfn.XMATCH(_xlfn.CONCAT(
SUBSTITUTE($A158,LEFT($A158,FIND($C158,$A158)+LEN($C158)-1),),
$C158,
$F158,
$G158:$I158,
SUBSTITUTE($J158,LEFT($A158,FIND($C158,$A158)+LEN($C158)-1),)),
[1]!annual_index),_xlfn.XMATCH(S$2,[1]!annual_header))</f>
        <v>8.6800000000000002E-2</v>
      </c>
      <c r="T158" cm="1">
        <f t="array" aca="1" ref="T158" ca="1">INDEX([1]!annual_data,_xlfn.XMATCH(_xlfn.CONCAT(
SUBSTITUTE($A158,LEFT($A158,FIND($C158,$A158)+LEN($C158)-1),),
$C158,
$F158,
$G158:$I158,
SUBSTITUTE($J158,LEFT($A158,FIND($C158,$A158)+LEN($C158)-1),)),
[1]!annual_index),_xlfn.XMATCH(T$2,[1]!annual_header))</f>
        <v>8.6800000000000002E-2</v>
      </c>
      <c r="U158" cm="1">
        <f t="array" aca="1" ref="U158" ca="1">INDEX([1]!annual_data,_xlfn.XMATCH(_xlfn.CONCAT(
SUBSTITUTE($A158,LEFT($A158,FIND($C158,$A158)+LEN($C158)-1),),
$C158,
$F158,
$G158:$I158,
SUBSTITUTE($J158,LEFT($A158,FIND($C158,$A158)+LEN($C158)-1),)),
[1]!annual_index),_xlfn.XMATCH(U$2,[1]!annual_header))</f>
        <v>8.6800000000000002E-2</v>
      </c>
      <c r="V158" cm="1">
        <f t="array" aca="1" ref="V158" ca="1">INDEX([1]!annual_data,_xlfn.XMATCH(_xlfn.CONCAT(
SUBSTITUTE($A158,LEFT($A158,FIND($C158,$A158)+LEN($C158)-1),),
$C158,
$F158,
$G158:$I158,
SUBSTITUTE($J158,LEFT($A158,FIND($C158,$A158)+LEN($C158)-1),)),
[1]!annual_index),_xlfn.XMATCH(V$2,[1]!annual_header))</f>
        <v>8.6800000000000002E-2</v>
      </c>
      <c r="W158" cm="1">
        <f t="array" aca="1" ref="W158" ca="1">INDEX([1]!annual_data,_xlfn.XMATCH(_xlfn.CONCAT(
SUBSTITUTE($A158,LEFT($A158,FIND($C158,$A158)+LEN($C158)-1),),
$C158,
$F158,
$G158:$I158,
SUBSTITUTE($J158,LEFT($A158,FIND($C158,$A158)+LEN($C158)-1),)),
[1]!annual_index),_xlfn.XMATCH(W$2,[1]!annual_header))</f>
        <v>8.6800000000000002E-2</v>
      </c>
    </row>
    <row r="159" spans="1:23" x14ac:dyDescent="0.25">
      <c r="A159" t="s">
        <v>79</v>
      </c>
      <c r="B159" t="s">
        <v>5</v>
      </c>
      <c r="C159" t="s">
        <v>15</v>
      </c>
      <c r="D159" t="s">
        <v>16</v>
      </c>
      <c r="E159" t="s">
        <v>91</v>
      </c>
      <c r="G159" t="s">
        <v>20</v>
      </c>
      <c r="K159" t="s">
        <v>21</v>
      </c>
      <c r="L159" t="str" cm="1">
        <f t="array" aca="1" ref="L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1000 m3</v>
      </c>
    </row>
    <row r="160" spans="1:23" x14ac:dyDescent="0.25">
      <c r="A160" t="s">
        <v>79</v>
      </c>
      <c r="B160" t="s">
        <v>5</v>
      </c>
      <c r="C160" t="s">
        <v>15</v>
      </c>
      <c r="D160" t="s">
        <v>16</v>
      </c>
      <c r="E160" t="s">
        <v>91</v>
      </c>
      <c r="G160" t="s">
        <v>22</v>
      </c>
      <c r="H160" t="s">
        <v>63</v>
      </c>
    </row>
    <row r="161" spans="1:23" x14ac:dyDescent="0.25">
      <c r="A161" t="s">
        <v>79</v>
      </c>
      <c r="B161" t="s">
        <v>5</v>
      </c>
      <c r="C161" t="s">
        <v>15</v>
      </c>
      <c r="D161" t="s">
        <v>16</v>
      </c>
      <c r="E161" t="s">
        <v>91</v>
      </c>
      <c r="G161" t="s">
        <v>64</v>
      </c>
      <c r="K161" t="s">
        <v>21</v>
      </c>
      <c r="L161" t="s">
        <v>65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0.35</v>
      </c>
      <c r="N161">
        <f t="shared" ref="N161:W162" ca="1" si="23">M161</f>
        <v>0.35</v>
      </c>
      <c r="O161">
        <f t="shared" ca="1" si="23"/>
        <v>0.35</v>
      </c>
      <c r="P161">
        <f t="shared" ca="1" si="23"/>
        <v>0.35</v>
      </c>
      <c r="Q161">
        <f t="shared" ca="1" si="23"/>
        <v>0.35</v>
      </c>
      <c r="R161">
        <f t="shared" ca="1" si="23"/>
        <v>0.35</v>
      </c>
      <c r="S161">
        <f t="shared" ca="1" si="23"/>
        <v>0.35</v>
      </c>
      <c r="T161">
        <f t="shared" ca="1" si="23"/>
        <v>0.35</v>
      </c>
      <c r="U161">
        <f t="shared" ca="1" si="23"/>
        <v>0.35</v>
      </c>
      <c r="V161">
        <f t="shared" ca="1" si="23"/>
        <v>0.35</v>
      </c>
      <c r="W161">
        <f t="shared" ca="1" si="23"/>
        <v>0.35</v>
      </c>
    </row>
    <row r="162" spans="1:23" x14ac:dyDescent="0.25">
      <c r="A162" t="s">
        <v>79</v>
      </c>
      <c r="B162" t="s">
        <v>5</v>
      </c>
      <c r="C162" t="s">
        <v>15</v>
      </c>
      <c r="D162" t="s">
        <v>16</v>
      </c>
      <c r="E162" t="s">
        <v>91</v>
      </c>
      <c r="G162" t="s">
        <v>66</v>
      </c>
      <c r="K162" t="s">
        <v>21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</v>
      </c>
      <c r="N162">
        <f t="shared" ca="1" si="23"/>
        <v>10</v>
      </c>
      <c r="O162">
        <f t="shared" ca="1" si="23"/>
        <v>10</v>
      </c>
      <c r="P162">
        <f t="shared" ca="1" si="23"/>
        <v>10</v>
      </c>
      <c r="Q162">
        <f t="shared" ca="1" si="23"/>
        <v>10</v>
      </c>
      <c r="R162">
        <f t="shared" ca="1" si="23"/>
        <v>10</v>
      </c>
      <c r="S162">
        <f t="shared" ca="1" si="23"/>
        <v>10</v>
      </c>
      <c r="T162">
        <f t="shared" ca="1" si="23"/>
        <v>10</v>
      </c>
      <c r="U162">
        <f t="shared" ca="1" si="23"/>
        <v>10</v>
      </c>
      <c r="V162">
        <f t="shared" ca="1" si="23"/>
        <v>10</v>
      </c>
      <c r="W162">
        <f t="shared" ca="1" si="23"/>
        <v>10</v>
      </c>
    </row>
    <row r="163" spans="1:23" x14ac:dyDescent="0.25">
      <c r="A163" t="s">
        <v>79</v>
      </c>
      <c r="B163" t="s">
        <v>5</v>
      </c>
      <c r="C163" t="s">
        <v>15</v>
      </c>
      <c r="D163" t="s">
        <v>16</v>
      </c>
      <c r="E163" t="s">
        <v>91</v>
      </c>
      <c r="F163" t="s">
        <v>91</v>
      </c>
      <c r="G163" t="s">
        <v>6</v>
      </c>
    </row>
    <row r="164" spans="1:23" x14ac:dyDescent="0.25">
      <c r="A164" t="s">
        <v>79</v>
      </c>
      <c r="B164" t="s">
        <v>5</v>
      </c>
      <c r="C164" t="s">
        <v>15</v>
      </c>
      <c r="D164" t="s">
        <v>16</v>
      </c>
      <c r="E164" t="s">
        <v>91</v>
      </c>
      <c r="F164" t="s">
        <v>91</v>
      </c>
      <c r="G164" t="s">
        <v>68</v>
      </c>
      <c r="K164" t="s">
        <v>21</v>
      </c>
      <c r="L164" t="s">
        <v>69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1950</v>
      </c>
      <c r="N164">
        <f t="shared" ref="N164:W166" ca="1" si="24">M164</f>
        <v>1950</v>
      </c>
      <c r="O164">
        <f t="shared" ca="1" si="24"/>
        <v>1950</v>
      </c>
      <c r="P164">
        <f t="shared" ca="1" si="24"/>
        <v>1950</v>
      </c>
      <c r="Q164">
        <f t="shared" ca="1" si="24"/>
        <v>1950</v>
      </c>
      <c r="R164">
        <f t="shared" ca="1" si="24"/>
        <v>1950</v>
      </c>
      <c r="S164">
        <f t="shared" ca="1" si="24"/>
        <v>1950</v>
      </c>
      <c r="T164">
        <f t="shared" ca="1" si="24"/>
        <v>1950</v>
      </c>
      <c r="U164">
        <f t="shared" ca="1" si="24"/>
        <v>1950</v>
      </c>
      <c r="V164">
        <f t="shared" ca="1" si="24"/>
        <v>1950</v>
      </c>
      <c r="W164">
        <f t="shared" ca="1" si="24"/>
        <v>1950</v>
      </c>
    </row>
    <row r="165" spans="1:23" x14ac:dyDescent="0.25">
      <c r="A165" t="s">
        <v>79</v>
      </c>
      <c r="B165" t="s">
        <v>5</v>
      </c>
      <c r="C165" t="s">
        <v>15</v>
      </c>
      <c r="D165" t="s">
        <v>16</v>
      </c>
      <c r="E165" t="s">
        <v>91</v>
      </c>
      <c r="F165" t="s">
        <v>91</v>
      </c>
      <c r="G165" t="s">
        <v>70</v>
      </c>
      <c r="K165" t="s">
        <v>21</v>
      </c>
      <c r="L165" t="s">
        <v>69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2101</v>
      </c>
      <c r="N165">
        <f t="shared" ca="1" si="24"/>
        <v>2101</v>
      </c>
      <c r="O165">
        <f t="shared" ca="1" si="24"/>
        <v>2101</v>
      </c>
      <c r="P165">
        <f t="shared" ca="1" si="24"/>
        <v>2101</v>
      </c>
      <c r="Q165">
        <f t="shared" ca="1" si="24"/>
        <v>2101</v>
      </c>
      <c r="R165">
        <f t="shared" ca="1" si="24"/>
        <v>2101</v>
      </c>
      <c r="S165">
        <f t="shared" ca="1" si="24"/>
        <v>2101</v>
      </c>
      <c r="T165">
        <f t="shared" ca="1" si="24"/>
        <v>2101</v>
      </c>
      <c r="U165">
        <f t="shared" ca="1" si="24"/>
        <v>2101</v>
      </c>
      <c r="V165">
        <f t="shared" ca="1" si="24"/>
        <v>2101</v>
      </c>
      <c r="W165">
        <f t="shared" ca="1" si="24"/>
        <v>2101</v>
      </c>
    </row>
    <row r="166" spans="1:23" x14ac:dyDescent="0.25">
      <c r="A166" t="s">
        <v>79</v>
      </c>
      <c r="B166" t="s">
        <v>5</v>
      </c>
      <c r="C166" t="s">
        <v>15</v>
      </c>
      <c r="D166" t="s">
        <v>16</v>
      </c>
      <c r="E166" t="s">
        <v>91</v>
      </c>
      <c r="F166" t="s">
        <v>91</v>
      </c>
      <c r="G166" t="s">
        <v>71</v>
      </c>
      <c r="K166" t="s">
        <v>21</v>
      </c>
      <c r="L166" t="s">
        <v>72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50</v>
      </c>
      <c r="N166">
        <f t="shared" ca="1" si="24"/>
        <v>50</v>
      </c>
      <c r="O166">
        <f t="shared" ca="1" si="24"/>
        <v>50</v>
      </c>
      <c r="P166">
        <f t="shared" ca="1" si="24"/>
        <v>50</v>
      </c>
      <c r="Q166">
        <f t="shared" ca="1" si="24"/>
        <v>50</v>
      </c>
      <c r="R166">
        <f t="shared" ca="1" si="24"/>
        <v>50</v>
      </c>
      <c r="S166">
        <f t="shared" ca="1" si="24"/>
        <v>50</v>
      </c>
      <c r="T166">
        <f t="shared" ca="1" si="24"/>
        <v>50</v>
      </c>
      <c r="U166">
        <f t="shared" ca="1" si="24"/>
        <v>50</v>
      </c>
      <c r="V166">
        <f t="shared" ca="1" si="24"/>
        <v>50</v>
      </c>
      <c r="W166">
        <f t="shared" ca="1" si="24"/>
        <v>50</v>
      </c>
    </row>
    <row r="167" spans="1:23" x14ac:dyDescent="0.25">
      <c r="A167" t="s">
        <v>79</v>
      </c>
      <c r="B167" t="s">
        <v>5</v>
      </c>
      <c r="C167" t="s">
        <v>15</v>
      </c>
      <c r="D167" t="s">
        <v>16</v>
      </c>
      <c r="E167" t="s">
        <v>91</v>
      </c>
      <c r="F167" t="s">
        <v>91</v>
      </c>
      <c r="G167" t="s">
        <v>73</v>
      </c>
      <c r="K167" t="s">
        <v>48</v>
      </c>
      <c r="L167" t="s">
        <v>65</v>
      </c>
      <c r="M167" cm="1">
        <f t="array" aca="1" ref="M167" ca="1">INDEX([1]!annual_data,_xlfn.XMATCH(_xlfn.CONCAT(
SUBSTITUTE($A167,LEFT($A167,FIND($C167,$A167)+LEN($C167)-1),),
$F167,
$G167:$I167,
SUBSTITUTE($J167,LEFT($A167,FIND($C167,$A167)+LEN($C167)-1),)),
[1]!annual_index),_xlfn.XMATCH(M$2,[1]!annual_header))</f>
        <v>1</v>
      </c>
    </row>
    <row r="168" spans="1:23" x14ac:dyDescent="0.25">
      <c r="A168" t="s">
        <v>79</v>
      </c>
      <c r="B168" t="s">
        <v>5</v>
      </c>
      <c r="C168" t="s">
        <v>15</v>
      </c>
      <c r="D168" t="s">
        <v>16</v>
      </c>
      <c r="E168" t="s">
        <v>91</v>
      </c>
      <c r="F168" t="s">
        <v>91</v>
      </c>
      <c r="G168" t="s">
        <v>84</v>
      </c>
      <c r="K168" t="s">
        <v>21</v>
      </c>
      <c r="L168" t="s">
        <v>75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410382</v>
      </c>
      <c r="N168">
        <f t="shared" ref="N168:W169" ca="1" si="25">M168</f>
        <v>410382</v>
      </c>
      <c r="O168">
        <f t="shared" ca="1" si="25"/>
        <v>410382</v>
      </c>
      <c r="P168">
        <f t="shared" ca="1" si="25"/>
        <v>410382</v>
      </c>
      <c r="Q168">
        <f t="shared" ca="1" si="25"/>
        <v>410382</v>
      </c>
      <c r="R168">
        <f t="shared" ca="1" si="25"/>
        <v>410382</v>
      </c>
      <c r="S168">
        <f t="shared" ca="1" si="25"/>
        <v>410382</v>
      </c>
      <c r="T168">
        <f t="shared" ca="1" si="25"/>
        <v>410382</v>
      </c>
      <c r="U168">
        <f t="shared" ca="1" si="25"/>
        <v>410382</v>
      </c>
      <c r="V168">
        <f t="shared" ca="1" si="25"/>
        <v>410382</v>
      </c>
      <c r="W168">
        <f t="shared" ca="1" si="25"/>
        <v>410382</v>
      </c>
    </row>
    <row r="169" spans="1:23" x14ac:dyDescent="0.25">
      <c r="A169" t="s">
        <v>79</v>
      </c>
      <c r="B169" t="s">
        <v>5</v>
      </c>
      <c r="C169" t="s">
        <v>15</v>
      </c>
      <c r="D169" t="s">
        <v>16</v>
      </c>
      <c r="E169" t="s">
        <v>91</v>
      </c>
      <c r="F169" t="s">
        <v>91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23200</v>
      </c>
      <c r="N169">
        <f t="shared" ca="1" si="25"/>
        <v>23200</v>
      </c>
      <c r="O169">
        <f t="shared" ca="1" si="25"/>
        <v>23200</v>
      </c>
      <c r="P169">
        <f t="shared" ca="1" si="25"/>
        <v>23200</v>
      </c>
      <c r="Q169">
        <f t="shared" ca="1" si="25"/>
        <v>23200</v>
      </c>
      <c r="R169">
        <f t="shared" ca="1" si="25"/>
        <v>23200</v>
      </c>
      <c r="S169">
        <f t="shared" ca="1" si="25"/>
        <v>23200</v>
      </c>
      <c r="T169">
        <f t="shared" ca="1" si="25"/>
        <v>23200</v>
      </c>
      <c r="U169">
        <f t="shared" ca="1" si="25"/>
        <v>23200</v>
      </c>
      <c r="V169">
        <f t="shared" ca="1" si="25"/>
        <v>23200</v>
      </c>
      <c r="W169">
        <f t="shared" ca="1" si="25"/>
        <v>23200</v>
      </c>
    </row>
    <row r="170" spans="1:23" x14ac:dyDescent="0.25">
      <c r="A170" t="s">
        <v>79</v>
      </c>
      <c r="B170" t="s">
        <v>5</v>
      </c>
      <c r="C170" t="s">
        <v>15</v>
      </c>
      <c r="D170" t="s">
        <v>16</v>
      </c>
      <c r="E170" t="s">
        <v>91</v>
      </c>
      <c r="F170" t="s">
        <v>91</v>
      </c>
      <c r="G170" t="s">
        <v>17</v>
      </c>
      <c r="J170" t="s">
        <v>92</v>
      </c>
      <c r="K170" t="s">
        <v>48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0.153579511</v>
      </c>
      <c r="N170" cm="1">
        <f t="array" aca="1" ref="N170" ca="1">INDEX([1]!annual_data,_xlfn.XMATCH(_xlfn.CONCAT(
SUBSTITUTE($A170,LEFT($A170,FIND($C170,$A170)+LEN($C170)-1),),
$F170,
$G170:$I170,
SUBSTITUTE($J170,LEFT($A170,FIND($C170,$A170)+LEN($C170)-1),)),
[1]!annual_index),_xlfn.XMATCH(N$2,[1]!annual_header))</f>
        <v>0.153579511</v>
      </c>
      <c r="O170" cm="1">
        <f t="array" aca="1" ref="O170" ca="1">INDEX([1]!annual_data,_xlfn.XMATCH(_xlfn.CONCAT(
SUBSTITUTE($A170,LEFT($A170,FIND($C170,$A170)+LEN($C170)-1),),
$F170,
$G170:$I170,
SUBSTITUTE($J170,LEFT($A170,FIND($C170,$A170)+LEN($C170)-1),)),
[1]!annual_index),_xlfn.XMATCH(O$2,[1]!annual_header))</f>
        <v>0.153579511</v>
      </c>
      <c r="P170" cm="1">
        <f t="array" aca="1" ref="P170" ca="1">INDEX([1]!annual_data,_xlfn.XMATCH(_xlfn.CONCAT(
SUBSTITUTE($A170,LEFT($A170,FIND($C170,$A170)+LEN($C170)-1),),
$F170,
$G170:$I170,
SUBSTITUTE($J170,LEFT($A170,FIND($C170,$A170)+LEN($C170)-1),)),
[1]!annual_index),_xlfn.XMATCH(P$2,[1]!annual_header))</f>
        <v>0.153579511</v>
      </c>
      <c r="Q170" cm="1">
        <f t="array" aca="1" ref="Q170" ca="1">INDEX([1]!annual_data,_xlfn.XMATCH(_xlfn.CONCAT(
SUBSTITUTE($A170,LEFT($A170,FIND($C170,$A170)+LEN($C170)-1),),
$F170,
$G170:$I170,
SUBSTITUTE($J170,LEFT($A170,FIND($C170,$A170)+LEN($C170)-1),)),
[1]!annual_index),_xlfn.XMATCH(Q$2,[1]!annual_header))</f>
        <v>0.153579511</v>
      </c>
      <c r="R170" cm="1">
        <f t="array" aca="1" ref="R170" ca="1">INDEX([1]!annual_data,_xlfn.XMATCH(_xlfn.CONCAT(
SUBSTITUTE($A170,LEFT($A170,FIND($C170,$A170)+LEN($C170)-1),),
$F170,
$G170:$I170,
SUBSTITUTE($J170,LEFT($A170,FIND($C170,$A170)+LEN($C170)-1),)),
[1]!annual_index),_xlfn.XMATCH(R$2,[1]!annual_header))</f>
        <v>0.153579511</v>
      </c>
      <c r="S170" cm="1">
        <f t="array" aca="1" ref="S170" ca="1">INDEX([1]!annual_data,_xlfn.XMATCH(_xlfn.CONCAT(
SUBSTITUTE($A170,LEFT($A170,FIND($C170,$A170)+LEN($C170)-1),),
$F170,
$G170:$I170,
SUBSTITUTE($J170,LEFT($A170,FIND($C170,$A170)+LEN($C170)-1),)),
[1]!annual_index),_xlfn.XMATCH(S$2,[1]!annual_header))</f>
        <v>0.153579511</v>
      </c>
      <c r="T170" cm="1">
        <f t="array" aca="1" ref="T170" ca="1">INDEX([1]!annual_data,_xlfn.XMATCH(_xlfn.CONCAT(
SUBSTITUTE($A170,LEFT($A170,FIND($C170,$A170)+LEN($C170)-1),),
$F170,
$G170:$I170,
SUBSTITUTE($J170,LEFT($A170,FIND($C170,$A170)+LEN($C170)-1),)),
[1]!annual_index),_xlfn.XMATCH(T$2,[1]!annual_header))</f>
        <v>0.153579511</v>
      </c>
      <c r="U170" cm="1">
        <f t="array" aca="1" ref="U170" ca="1">INDEX([1]!annual_data,_xlfn.XMATCH(_xlfn.CONCAT(
SUBSTITUTE($A170,LEFT($A170,FIND($C170,$A170)+LEN($C170)-1),),
$F170,
$G170:$I170,
SUBSTITUTE($J170,LEFT($A170,FIND($C170,$A170)+LEN($C170)-1),)),
[1]!annual_index),_xlfn.XMATCH(U$2,[1]!annual_header))</f>
        <v>0.153579511</v>
      </c>
      <c r="V170" cm="1">
        <f t="array" aca="1" ref="V170" ca="1">INDEX([1]!annual_data,_xlfn.XMATCH(_xlfn.CONCAT(
SUBSTITUTE($A170,LEFT($A170,FIND($C170,$A170)+LEN($C170)-1),),
$F170,
$G170:$I170,
SUBSTITUTE($J170,LEFT($A170,FIND($C170,$A170)+LEN($C170)-1),)),
[1]!annual_index),_xlfn.XMATCH(V$2,[1]!annual_header))</f>
        <v>0.153579511</v>
      </c>
      <c r="W170" cm="1">
        <f t="array" aca="1" ref="W170" ca="1">INDEX([1]!annual_data,_xlfn.XMATCH(_xlfn.CONCAT(
SUBSTITUTE($A170,LEFT($A170,FIND($C170,$A170)+LEN($C170)-1),),
$F170,
$G170:$I170,
SUBSTITUTE($J170,LEFT($A170,FIND($C170,$A170)+LEN($C170)-1),)),
[1]!annual_index),_xlfn.XMATCH(W$2,[1]!annual_header))</f>
        <v>0.153579511</v>
      </c>
    </row>
    <row r="171" spans="1:23" x14ac:dyDescent="0.25">
      <c r="A171" t="s">
        <v>79</v>
      </c>
      <c r="B171" t="s">
        <v>5</v>
      </c>
      <c r="C171" t="s">
        <v>15</v>
      </c>
      <c r="D171" t="s">
        <v>16</v>
      </c>
      <c r="E171" t="s">
        <v>91</v>
      </c>
      <c r="F171" t="s">
        <v>91</v>
      </c>
      <c r="G171" t="s">
        <v>17</v>
      </c>
      <c r="J171" t="s">
        <v>93</v>
      </c>
      <c r="K171" t="s">
        <v>48</v>
      </c>
      <c r="L171" t="str" cm="1">
        <f t="array" aca="1" ref="L171" ca="1">INDEX([1]!annual_data,_xlfn.XMATCH(_xlfn.CONCAT(
SUBSTITUTE($A171,LEFT($A171,FIND($C171,$A171)+LEN($C171)-1),),
$F171,
$G171:$I171,
SUBSTITUTE($J171,LEFT($A171,FIND($C171,$A171)+LEN($C171)-1),)),
[1]!annual_index),_xlfn.XMATCH(L$2,[1]!annual_header))</f>
        <v>1000 m3</v>
      </c>
      <c r="M171" cm="1">
        <f t="array" aca="1" ref="M171" ca="1">INDEX([1]!annual_data,_xlfn.XMATCH(_xlfn.CONCAT(
SUBSTITUTE($A171,LEFT($A171,FIND($C171,$A171)+LEN($C171)-1),),
$F171,
$G171:$I171,
SUBSTITUTE($J171,LEFT($A171,FIND($C171,$A171)+LEN($C171)-1),)),
[1]!annual_index),_xlfn.XMATCH(M$2,[1]!annual_header))</f>
        <v>0.31348200500000001</v>
      </c>
      <c r="N171" cm="1">
        <f t="array" aca="1" ref="N171" ca="1">INDEX([1]!annual_data,_xlfn.XMATCH(_xlfn.CONCAT(
SUBSTITUTE($A171,LEFT($A171,FIND($C171,$A171)+LEN($C171)-1),),
$F171,
$G171:$I171,
SUBSTITUTE($J171,LEFT($A171,FIND($C171,$A171)+LEN($C171)-1),)),
[1]!annual_index),_xlfn.XMATCH(N$2,[1]!annual_header))</f>
        <v>0.31348200500000001</v>
      </c>
      <c r="O171" cm="1">
        <f t="array" aca="1" ref="O171" ca="1">INDEX([1]!annual_data,_xlfn.XMATCH(_xlfn.CONCAT(
SUBSTITUTE($A171,LEFT($A171,FIND($C171,$A171)+LEN($C171)-1),),
$F171,
$G171:$I171,
SUBSTITUTE($J171,LEFT($A171,FIND($C171,$A171)+LEN($C171)-1),)),
[1]!annual_index),_xlfn.XMATCH(O$2,[1]!annual_header))</f>
        <v>0.31348200500000001</v>
      </c>
      <c r="P171" cm="1">
        <f t="array" aca="1" ref="P171" ca="1">INDEX([1]!annual_data,_xlfn.XMATCH(_xlfn.CONCAT(
SUBSTITUTE($A171,LEFT($A171,FIND($C171,$A171)+LEN($C171)-1),),
$F171,
$G171:$I171,
SUBSTITUTE($J171,LEFT($A171,FIND($C171,$A171)+LEN($C171)-1),)),
[1]!annual_index),_xlfn.XMATCH(P$2,[1]!annual_header))</f>
        <v>0.31348200500000001</v>
      </c>
      <c r="Q171" cm="1">
        <f t="array" aca="1" ref="Q171" ca="1">INDEX([1]!annual_data,_xlfn.XMATCH(_xlfn.CONCAT(
SUBSTITUTE($A171,LEFT($A171,FIND($C171,$A171)+LEN($C171)-1),),
$F171,
$G171:$I171,
SUBSTITUTE($J171,LEFT($A171,FIND($C171,$A171)+LEN($C171)-1),)),
[1]!annual_index),_xlfn.XMATCH(Q$2,[1]!annual_header))</f>
        <v>0.31348200500000001</v>
      </c>
      <c r="R171" cm="1">
        <f t="array" aca="1" ref="R171" ca="1">INDEX([1]!annual_data,_xlfn.XMATCH(_xlfn.CONCAT(
SUBSTITUTE($A171,LEFT($A171,FIND($C171,$A171)+LEN($C171)-1),),
$F171,
$G171:$I171,
SUBSTITUTE($J171,LEFT($A171,FIND($C171,$A171)+LEN($C171)-1),)),
[1]!annual_index),_xlfn.XMATCH(R$2,[1]!annual_header))</f>
        <v>0.31348200500000001</v>
      </c>
      <c r="S171" cm="1">
        <f t="array" aca="1" ref="S171" ca="1">INDEX([1]!annual_data,_xlfn.XMATCH(_xlfn.CONCAT(
SUBSTITUTE($A171,LEFT($A171,FIND($C171,$A171)+LEN($C171)-1),),
$F171,
$G171:$I171,
SUBSTITUTE($J171,LEFT($A171,FIND($C171,$A171)+LEN($C171)-1),)),
[1]!annual_index),_xlfn.XMATCH(S$2,[1]!annual_header))</f>
        <v>0.31348200500000001</v>
      </c>
      <c r="T171" cm="1">
        <f t="array" aca="1" ref="T171" ca="1">INDEX([1]!annual_data,_xlfn.XMATCH(_xlfn.CONCAT(
SUBSTITUTE($A171,LEFT($A171,FIND($C171,$A171)+LEN($C171)-1),),
$F171,
$G171:$I171,
SUBSTITUTE($J171,LEFT($A171,FIND($C171,$A171)+LEN($C171)-1),)),
[1]!annual_index),_xlfn.XMATCH(T$2,[1]!annual_header))</f>
        <v>0.31348200500000001</v>
      </c>
      <c r="U171" cm="1">
        <f t="array" aca="1" ref="U171" ca="1">INDEX([1]!annual_data,_xlfn.XMATCH(_xlfn.CONCAT(
SUBSTITUTE($A171,LEFT($A171,FIND($C171,$A171)+LEN($C171)-1),),
$F171,
$G171:$I171,
SUBSTITUTE($J171,LEFT($A171,FIND($C171,$A171)+LEN($C171)-1),)),
[1]!annual_index),_xlfn.XMATCH(U$2,[1]!annual_header))</f>
        <v>0.31348200500000001</v>
      </c>
      <c r="V171" cm="1">
        <f t="array" aca="1" ref="V171" ca="1">INDEX([1]!annual_data,_xlfn.XMATCH(_xlfn.CONCAT(
SUBSTITUTE($A171,LEFT($A171,FIND($C171,$A171)+LEN($C171)-1),),
$F171,
$G171:$I171,
SUBSTITUTE($J171,LEFT($A171,FIND($C171,$A171)+LEN($C171)-1),)),
[1]!annual_index),_xlfn.XMATCH(V$2,[1]!annual_header))</f>
        <v>0.31348200500000001</v>
      </c>
      <c r="W171" cm="1">
        <f t="array" aca="1" ref="W171" ca="1">INDEX([1]!annual_data,_xlfn.XMATCH(_xlfn.CONCAT(
SUBSTITUTE($A171,LEFT($A171,FIND($C171,$A171)+LEN($C171)-1),),
$F171,
$G171:$I171,
SUBSTITUTE($J171,LEFT($A171,FIND($C171,$A171)+LEN($C171)-1),)),
[1]!annual_index),_xlfn.XMATCH(W$2,[1]!annual_header))</f>
        <v>0.31348200500000001</v>
      </c>
    </row>
    <row r="172" spans="1:23" x14ac:dyDescent="0.25">
      <c r="A172" t="s">
        <v>79</v>
      </c>
      <c r="B172" t="s">
        <v>5</v>
      </c>
      <c r="C172" t="s">
        <v>15</v>
      </c>
      <c r="D172" t="s">
        <v>16</v>
      </c>
      <c r="E172" t="s">
        <v>91</v>
      </c>
      <c r="F172" t="s">
        <v>91</v>
      </c>
      <c r="G172" t="s">
        <v>17</v>
      </c>
      <c r="J172" t="s">
        <v>94</v>
      </c>
      <c r="K172" t="s">
        <v>48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1000 m3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1.7272828E-2</v>
      </c>
      <c r="N172" cm="1">
        <f t="array" aca="1" ref="N172" ca="1">INDEX([1]!annual_data,_xlfn.XMATCH(_xlfn.CONCAT(
SUBSTITUTE($A172,LEFT($A172,FIND($C172,$A172)+LEN($C172)-1),),
$F172,
$G172:$I172,
SUBSTITUTE($J172,LEFT($A172,FIND($C172,$A172)+LEN($C172)-1),)),
[1]!annual_index),_xlfn.XMATCH(N$2,[1]!annual_header))</f>
        <v>1.7272828E-2</v>
      </c>
      <c r="O172" cm="1">
        <f t="array" aca="1" ref="O172" ca="1">INDEX([1]!annual_data,_xlfn.XMATCH(_xlfn.CONCAT(
SUBSTITUTE($A172,LEFT($A172,FIND($C172,$A172)+LEN($C172)-1),),
$F172,
$G172:$I172,
SUBSTITUTE($J172,LEFT($A172,FIND($C172,$A172)+LEN($C172)-1),)),
[1]!annual_index),_xlfn.XMATCH(O$2,[1]!annual_header))</f>
        <v>1.7272828E-2</v>
      </c>
      <c r="P172" cm="1">
        <f t="array" aca="1" ref="P172" ca="1">INDEX([1]!annual_data,_xlfn.XMATCH(_xlfn.CONCAT(
SUBSTITUTE($A172,LEFT($A172,FIND($C172,$A172)+LEN($C172)-1),),
$F172,
$G172:$I172,
SUBSTITUTE($J172,LEFT($A172,FIND($C172,$A172)+LEN($C172)-1),)),
[1]!annual_index),_xlfn.XMATCH(P$2,[1]!annual_header))</f>
        <v>1.7272828E-2</v>
      </c>
      <c r="Q172" cm="1">
        <f t="array" aca="1" ref="Q172" ca="1">INDEX([1]!annual_data,_xlfn.XMATCH(_xlfn.CONCAT(
SUBSTITUTE($A172,LEFT($A172,FIND($C172,$A172)+LEN($C172)-1),),
$F172,
$G172:$I172,
SUBSTITUTE($J172,LEFT($A172,FIND($C172,$A172)+LEN($C172)-1),)),
[1]!annual_index),_xlfn.XMATCH(Q$2,[1]!annual_header))</f>
        <v>1.7272828E-2</v>
      </c>
      <c r="R172" cm="1">
        <f t="array" aca="1" ref="R172" ca="1">INDEX([1]!annual_data,_xlfn.XMATCH(_xlfn.CONCAT(
SUBSTITUTE($A172,LEFT($A172,FIND($C172,$A172)+LEN($C172)-1),),
$F172,
$G172:$I172,
SUBSTITUTE($J172,LEFT($A172,FIND($C172,$A172)+LEN($C172)-1),)),
[1]!annual_index),_xlfn.XMATCH(R$2,[1]!annual_header))</f>
        <v>1.7272828E-2</v>
      </c>
      <c r="S172" cm="1">
        <f t="array" aca="1" ref="S172" ca="1">INDEX([1]!annual_data,_xlfn.XMATCH(_xlfn.CONCAT(
SUBSTITUTE($A172,LEFT($A172,FIND($C172,$A172)+LEN($C172)-1),),
$F172,
$G172:$I172,
SUBSTITUTE($J172,LEFT($A172,FIND($C172,$A172)+LEN($C172)-1),)),
[1]!annual_index),_xlfn.XMATCH(S$2,[1]!annual_header))</f>
        <v>1.7272828E-2</v>
      </c>
      <c r="T172" cm="1">
        <f t="array" aca="1" ref="T172" ca="1">INDEX([1]!annual_data,_xlfn.XMATCH(_xlfn.CONCAT(
SUBSTITUTE($A172,LEFT($A172,FIND($C172,$A172)+LEN($C172)-1),),
$F172,
$G172:$I172,
SUBSTITUTE($J172,LEFT($A172,FIND($C172,$A172)+LEN($C172)-1),)),
[1]!annual_index),_xlfn.XMATCH(T$2,[1]!annual_header))</f>
        <v>1.7272828E-2</v>
      </c>
      <c r="U172" cm="1">
        <f t="array" aca="1" ref="U172" ca="1">INDEX([1]!annual_data,_xlfn.XMATCH(_xlfn.CONCAT(
SUBSTITUTE($A172,LEFT($A172,FIND($C172,$A172)+LEN($C172)-1),),
$F172,
$G172:$I172,
SUBSTITUTE($J172,LEFT($A172,FIND($C172,$A172)+LEN($C172)-1),)),
[1]!annual_index),_xlfn.XMATCH(U$2,[1]!annual_header))</f>
        <v>1.7272828E-2</v>
      </c>
      <c r="V172" cm="1">
        <f t="array" aca="1" ref="V172" ca="1">INDEX([1]!annual_data,_xlfn.XMATCH(_xlfn.CONCAT(
SUBSTITUTE($A172,LEFT($A172,FIND($C172,$A172)+LEN($C172)-1),),
$F172,
$G172:$I172,
SUBSTITUTE($J172,LEFT($A172,FIND($C172,$A172)+LEN($C172)-1),)),
[1]!annual_index),_xlfn.XMATCH(V$2,[1]!annual_header))</f>
        <v>1.7272828E-2</v>
      </c>
      <c r="W172" cm="1">
        <f t="array" aca="1" ref="W172" ca="1">INDEX([1]!annual_data,_xlfn.XMATCH(_xlfn.CONCAT(
SUBSTITUTE($A172,LEFT($A172,FIND($C172,$A172)+LEN($C172)-1),),
$F172,
$G172:$I172,
SUBSTITUTE($J172,LEFT($A172,FIND($C172,$A172)+LEN($C172)-1),)),
[1]!annual_index),_xlfn.XMATCH(W$2,[1]!annual_header))</f>
        <v>1.7272828E-2</v>
      </c>
    </row>
    <row r="173" spans="1:23" x14ac:dyDescent="0.25">
      <c r="A173" t="s">
        <v>79</v>
      </c>
      <c r="B173" t="s">
        <v>5</v>
      </c>
      <c r="C173" t="s">
        <v>15</v>
      </c>
      <c r="D173" t="s">
        <v>16</v>
      </c>
      <c r="E173" t="s">
        <v>91</v>
      </c>
      <c r="F173" t="s">
        <v>91</v>
      </c>
      <c r="G173" t="s">
        <v>17</v>
      </c>
      <c r="J173" t="s">
        <v>95</v>
      </c>
      <c r="K173" t="s">
        <v>78</v>
      </c>
      <c r="L173" t="str" cm="1">
        <f t="array" aca="1" ref="L173" ca="1">INDEX([1]!annual_data,_xlfn.XMATCH(_xlfn.CONCAT(
SUBSTITUTE($A173,LEFT($A173,FIND($C173,$A173)+LEN($C173)-1),),
$C173,
$F173,
$G173:$I173,
SUBSTITUTE($J173,LEFT($A173,FIND($C173,$A173)+LEN($C173)-1),)),
[1]!annual_index),_xlfn.XMATCH(L$2,[1]!annual_header))</f>
        <v>tCH4</v>
      </c>
      <c r="M173" cm="1">
        <f t="array" aca="1" ref="M173" ca="1">INDEX([1]!annual_data,_xlfn.XMATCH(_xlfn.CONCAT(
SUBSTITUTE($A173,LEFT($A173,FIND($C173,$A173)+LEN($C173)-1),),
$C173,
$F173,
$G173:$I173,
SUBSTITUTE($J173,LEFT($A173,FIND($C173,$A173)+LEN($C173)-1),)),
[1]!annual_index),_xlfn.XMATCH(M$2,[1]!annual_header))</f>
        <v>3.0000000000000001E-3</v>
      </c>
      <c r="N173" cm="1">
        <f t="array" aca="1" ref="N173" ca="1">INDEX([1]!annual_data,_xlfn.XMATCH(_xlfn.CONCAT(
SUBSTITUTE($A173,LEFT($A173,FIND($C173,$A173)+LEN($C173)-1),),
$C173,
$F173,
$G173:$I173,
SUBSTITUTE($J173,LEFT($A173,FIND($C173,$A173)+LEN($C173)-1),)),
[1]!annual_index),_xlfn.XMATCH(N$2,[1]!annual_header))</f>
        <v>3.0000000000000001E-3</v>
      </c>
      <c r="O173" cm="1">
        <f t="array" aca="1" ref="O173" ca="1">INDEX([1]!annual_data,_xlfn.XMATCH(_xlfn.CONCAT(
SUBSTITUTE($A173,LEFT($A173,FIND($C173,$A173)+LEN($C173)-1),),
$C173,
$F173,
$G173:$I173,
SUBSTITUTE($J173,LEFT($A173,FIND($C173,$A173)+LEN($C173)-1),)),
[1]!annual_index),_xlfn.XMATCH(O$2,[1]!annual_header))</f>
        <v>3.0000000000000001E-3</v>
      </c>
      <c r="P173" cm="1">
        <f t="array" aca="1" ref="P173" ca="1">INDEX([1]!annual_data,_xlfn.XMATCH(_xlfn.CONCAT(
SUBSTITUTE($A173,LEFT($A173,FIND($C173,$A173)+LEN($C173)-1),),
$C173,
$F173,
$G173:$I173,
SUBSTITUTE($J173,LEFT($A173,FIND($C173,$A173)+LEN($C173)-1),)),
[1]!annual_index),_xlfn.XMATCH(P$2,[1]!annual_header))</f>
        <v>3.0000000000000001E-3</v>
      </c>
      <c r="Q173" cm="1">
        <f t="array" aca="1" ref="Q173" ca="1">INDEX([1]!annual_data,_xlfn.XMATCH(_xlfn.CONCAT(
SUBSTITUTE($A173,LEFT($A173,FIND($C173,$A173)+LEN($C173)-1),),
$C173,
$F173,
$G173:$I173,
SUBSTITUTE($J173,LEFT($A173,FIND($C173,$A173)+LEN($C173)-1),)),
[1]!annual_index),_xlfn.XMATCH(Q$2,[1]!annual_header))</f>
        <v>3.0000000000000001E-3</v>
      </c>
      <c r="R173" cm="1">
        <f t="array" aca="1" ref="R173" ca="1">INDEX([1]!annual_data,_xlfn.XMATCH(_xlfn.CONCAT(
SUBSTITUTE($A173,LEFT($A173,FIND($C173,$A173)+LEN($C173)-1),),
$C173,
$F173,
$G173:$I173,
SUBSTITUTE($J173,LEFT($A173,FIND($C173,$A173)+LEN($C173)-1),)),
[1]!annual_index),_xlfn.XMATCH(R$2,[1]!annual_header))</f>
        <v>3.0000000000000001E-3</v>
      </c>
      <c r="S173" cm="1">
        <f t="array" aca="1" ref="S173" ca="1">INDEX([1]!annual_data,_xlfn.XMATCH(_xlfn.CONCAT(
SUBSTITUTE($A173,LEFT($A173,FIND($C173,$A173)+LEN($C173)-1),),
$C173,
$F173,
$G173:$I173,
SUBSTITUTE($J173,LEFT($A173,FIND($C173,$A173)+LEN($C173)-1),)),
[1]!annual_index),_xlfn.XMATCH(S$2,[1]!annual_header))</f>
        <v>3.0000000000000001E-3</v>
      </c>
      <c r="T173" cm="1">
        <f t="array" aca="1" ref="T173" ca="1">INDEX([1]!annual_data,_xlfn.XMATCH(_xlfn.CONCAT(
SUBSTITUTE($A173,LEFT($A173,FIND($C173,$A173)+LEN($C173)-1),),
$C173,
$F173,
$G173:$I173,
SUBSTITUTE($J173,LEFT($A173,FIND($C173,$A173)+LEN($C173)-1),)),
[1]!annual_index),_xlfn.XMATCH(T$2,[1]!annual_header))</f>
        <v>3.0000000000000001E-3</v>
      </c>
      <c r="U173" cm="1">
        <f t="array" aca="1" ref="U173" ca="1">INDEX([1]!annual_data,_xlfn.XMATCH(_xlfn.CONCAT(
SUBSTITUTE($A173,LEFT($A173,FIND($C173,$A173)+LEN($C173)-1),),
$C173,
$F173,
$G173:$I173,
SUBSTITUTE($J173,LEFT($A173,FIND($C173,$A173)+LEN($C173)-1),)),
[1]!annual_index),_xlfn.XMATCH(U$2,[1]!annual_header))</f>
        <v>3.0000000000000001E-3</v>
      </c>
      <c r="V173" cm="1">
        <f t="array" aca="1" ref="V173" ca="1">INDEX([1]!annual_data,_xlfn.XMATCH(_xlfn.CONCAT(
SUBSTITUTE($A173,LEFT($A173,FIND($C173,$A173)+LEN($C173)-1),),
$C173,
$F173,
$G173:$I173,
SUBSTITUTE($J173,LEFT($A173,FIND($C173,$A173)+LEN($C173)-1),)),
[1]!annual_index),_xlfn.XMATCH(V$2,[1]!annual_header))</f>
        <v>3.0000000000000001E-3</v>
      </c>
      <c r="W173" cm="1">
        <f t="array" aca="1" ref="W173" ca="1">INDEX([1]!annual_data,_xlfn.XMATCH(_xlfn.CONCAT(
SUBSTITUTE($A173,LEFT($A173,FIND($C173,$A173)+LEN($C173)-1),),
$C173,
$F173,
$G173:$I173,
SUBSTITUTE($J173,LEFT($A173,FIND($C173,$A173)+LEN($C173)-1),)),
[1]!annual_index),_xlfn.XMATCH(W$2,[1]!annual_header))</f>
        <v>3.0000000000000001E-3</v>
      </c>
    </row>
    <row r="174" spans="1:23" x14ac:dyDescent="0.25">
      <c r="A174" t="s">
        <v>79</v>
      </c>
      <c r="B174" t="s">
        <v>5</v>
      </c>
      <c r="C174" t="s">
        <v>15</v>
      </c>
      <c r="D174" t="s">
        <v>16</v>
      </c>
      <c r="E174" t="s">
        <v>91</v>
      </c>
      <c r="F174" t="s">
        <v>96</v>
      </c>
      <c r="G174" t="s">
        <v>6</v>
      </c>
    </row>
    <row r="175" spans="1:23" x14ac:dyDescent="0.25">
      <c r="A175" t="s">
        <v>79</v>
      </c>
      <c r="B175" t="s">
        <v>5</v>
      </c>
      <c r="C175" t="s">
        <v>15</v>
      </c>
      <c r="D175" t="s">
        <v>16</v>
      </c>
      <c r="E175" t="s">
        <v>91</v>
      </c>
      <c r="F175" t="s">
        <v>96</v>
      </c>
      <c r="G175" t="s">
        <v>68</v>
      </c>
      <c r="K175" t="s">
        <v>21</v>
      </c>
      <c r="L175" t="s">
        <v>69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2000</v>
      </c>
      <c r="N175">
        <f t="shared" ref="N175:W177" ca="1" si="26">M175</f>
        <v>2000</v>
      </c>
      <c r="O175">
        <f t="shared" ca="1" si="26"/>
        <v>2000</v>
      </c>
      <c r="P175">
        <f t="shared" ca="1" si="26"/>
        <v>2000</v>
      </c>
      <c r="Q175">
        <f t="shared" ca="1" si="26"/>
        <v>2000</v>
      </c>
      <c r="R175">
        <f t="shared" ca="1" si="26"/>
        <v>2000</v>
      </c>
      <c r="S175">
        <f t="shared" ca="1" si="26"/>
        <v>2000</v>
      </c>
      <c r="T175">
        <f t="shared" ca="1" si="26"/>
        <v>2000</v>
      </c>
      <c r="U175">
        <f t="shared" ca="1" si="26"/>
        <v>2000</v>
      </c>
      <c r="V175">
        <f t="shared" ca="1" si="26"/>
        <v>2000</v>
      </c>
      <c r="W175">
        <f t="shared" ca="1" si="26"/>
        <v>2000</v>
      </c>
    </row>
    <row r="176" spans="1:23" x14ac:dyDescent="0.25">
      <c r="A176" t="s">
        <v>79</v>
      </c>
      <c r="B176" t="s">
        <v>5</v>
      </c>
      <c r="C176" t="s">
        <v>15</v>
      </c>
      <c r="D176" t="s">
        <v>16</v>
      </c>
      <c r="E176" t="s">
        <v>91</v>
      </c>
      <c r="F176" t="s">
        <v>96</v>
      </c>
      <c r="G176" t="s">
        <v>70</v>
      </c>
      <c r="K176" t="s">
        <v>21</v>
      </c>
      <c r="L176" t="s">
        <v>69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6"/>
        <v>2101</v>
      </c>
      <c r="O176">
        <f t="shared" ca="1" si="26"/>
        <v>2101</v>
      </c>
      <c r="P176">
        <f t="shared" ca="1" si="26"/>
        <v>2101</v>
      </c>
      <c r="Q176">
        <f t="shared" ca="1" si="26"/>
        <v>2101</v>
      </c>
      <c r="R176">
        <f t="shared" ca="1" si="26"/>
        <v>2101</v>
      </c>
      <c r="S176">
        <f t="shared" ca="1" si="26"/>
        <v>2101</v>
      </c>
      <c r="T176">
        <f t="shared" ca="1" si="26"/>
        <v>2101</v>
      </c>
      <c r="U176">
        <f t="shared" ca="1" si="26"/>
        <v>2101</v>
      </c>
      <c r="V176">
        <f t="shared" ca="1" si="26"/>
        <v>2101</v>
      </c>
      <c r="W176">
        <f t="shared" ca="1" si="26"/>
        <v>2101</v>
      </c>
    </row>
    <row r="177" spans="1:23" x14ac:dyDescent="0.25">
      <c r="A177" t="s">
        <v>79</v>
      </c>
      <c r="B177" t="s">
        <v>5</v>
      </c>
      <c r="C177" t="s">
        <v>15</v>
      </c>
      <c r="D177" t="s">
        <v>16</v>
      </c>
      <c r="E177" t="s">
        <v>91</v>
      </c>
      <c r="F177" t="s">
        <v>96</v>
      </c>
      <c r="G177" t="s">
        <v>71</v>
      </c>
      <c r="K177" t="s">
        <v>21</v>
      </c>
      <c r="L177" t="s">
        <v>72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50</v>
      </c>
      <c r="N177">
        <f t="shared" ca="1" si="26"/>
        <v>50</v>
      </c>
      <c r="O177">
        <f t="shared" ca="1" si="26"/>
        <v>50</v>
      </c>
      <c r="P177">
        <f t="shared" ca="1" si="26"/>
        <v>50</v>
      </c>
      <c r="Q177">
        <f t="shared" ca="1" si="26"/>
        <v>50</v>
      </c>
      <c r="R177">
        <f t="shared" ca="1" si="26"/>
        <v>50</v>
      </c>
      <c r="S177">
        <f t="shared" ca="1" si="26"/>
        <v>50</v>
      </c>
      <c r="T177">
        <f t="shared" ca="1" si="26"/>
        <v>50</v>
      </c>
      <c r="U177">
        <f t="shared" ca="1" si="26"/>
        <v>50</v>
      </c>
      <c r="V177">
        <f t="shared" ca="1" si="26"/>
        <v>50</v>
      </c>
      <c r="W177">
        <f t="shared" ca="1" si="26"/>
        <v>50</v>
      </c>
    </row>
    <row r="178" spans="1:23" x14ac:dyDescent="0.25">
      <c r="A178" t="s">
        <v>79</v>
      </c>
      <c r="B178" t="s">
        <v>5</v>
      </c>
      <c r="C178" t="s">
        <v>15</v>
      </c>
      <c r="D178" t="s">
        <v>16</v>
      </c>
      <c r="E178" t="s">
        <v>91</v>
      </c>
      <c r="F178" t="s">
        <v>96</v>
      </c>
      <c r="G178" t="s">
        <v>73</v>
      </c>
      <c r="K178" t="s">
        <v>48</v>
      </c>
      <c r="L178" t="s">
        <v>65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25">
      <c r="A179" t="s">
        <v>79</v>
      </c>
      <c r="B179" t="s">
        <v>5</v>
      </c>
      <c r="C179" t="s">
        <v>15</v>
      </c>
      <c r="D179" t="s">
        <v>16</v>
      </c>
      <c r="E179" t="s">
        <v>91</v>
      </c>
      <c r="F179" t="s">
        <v>96</v>
      </c>
      <c r="G179" t="s">
        <v>84</v>
      </c>
      <c r="K179" t="s">
        <v>21</v>
      </c>
      <c r="L179" t="s">
        <v>75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584655</v>
      </c>
      <c r="N179">
        <f t="shared" ref="N179:W180" ca="1" si="27">M179</f>
        <v>584655</v>
      </c>
      <c r="O179">
        <f t="shared" ca="1" si="27"/>
        <v>584655</v>
      </c>
      <c r="P179">
        <f t="shared" ca="1" si="27"/>
        <v>584655</v>
      </c>
      <c r="Q179">
        <f t="shared" ca="1" si="27"/>
        <v>584655</v>
      </c>
      <c r="R179">
        <f t="shared" ca="1" si="27"/>
        <v>584655</v>
      </c>
      <c r="S179">
        <f t="shared" ca="1" si="27"/>
        <v>584655</v>
      </c>
      <c r="T179">
        <f t="shared" ca="1" si="27"/>
        <v>584655</v>
      </c>
      <c r="U179">
        <f t="shared" ca="1" si="27"/>
        <v>584655</v>
      </c>
      <c r="V179">
        <f t="shared" ca="1" si="27"/>
        <v>584655</v>
      </c>
      <c r="W179">
        <f t="shared" ca="1" si="27"/>
        <v>584655</v>
      </c>
    </row>
    <row r="180" spans="1:23" x14ac:dyDescent="0.25">
      <c r="A180" t="s">
        <v>79</v>
      </c>
      <c r="B180" t="s">
        <v>5</v>
      </c>
      <c r="C180" t="s">
        <v>15</v>
      </c>
      <c r="D180" t="s">
        <v>16</v>
      </c>
      <c r="E180" t="s">
        <v>91</v>
      </c>
      <c r="F180" t="s">
        <v>96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23200</v>
      </c>
      <c r="N180">
        <f t="shared" ca="1" si="27"/>
        <v>23200</v>
      </c>
      <c r="O180">
        <f t="shared" ca="1" si="27"/>
        <v>23200</v>
      </c>
      <c r="P180">
        <f t="shared" ca="1" si="27"/>
        <v>23200</v>
      </c>
      <c r="Q180">
        <f t="shared" ca="1" si="27"/>
        <v>23200</v>
      </c>
      <c r="R180">
        <f t="shared" ca="1" si="27"/>
        <v>23200</v>
      </c>
      <c r="S180">
        <f t="shared" ca="1" si="27"/>
        <v>23200</v>
      </c>
      <c r="T180">
        <f t="shared" ca="1" si="27"/>
        <v>23200</v>
      </c>
      <c r="U180">
        <f t="shared" ca="1" si="27"/>
        <v>23200</v>
      </c>
      <c r="V180">
        <f t="shared" ca="1" si="27"/>
        <v>23200</v>
      </c>
      <c r="W180">
        <f t="shared" ca="1" si="27"/>
        <v>23200</v>
      </c>
    </row>
    <row r="181" spans="1:23" x14ac:dyDescent="0.25">
      <c r="A181" t="s">
        <v>79</v>
      </c>
      <c r="B181" t="s">
        <v>5</v>
      </c>
      <c r="C181" t="s">
        <v>15</v>
      </c>
      <c r="D181" t="s">
        <v>16</v>
      </c>
      <c r="E181" t="s">
        <v>91</v>
      </c>
      <c r="F181" t="s">
        <v>96</v>
      </c>
      <c r="G181" t="s">
        <v>17</v>
      </c>
      <c r="J181" t="s">
        <v>92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0.12286360880000001</v>
      </c>
      <c r="N181" cm="1">
        <f t="array" aca="1" ref="N181" ca="1">INDEX([1]!annual_data,_xlfn.XMATCH(_xlfn.CONCAT(
SUBSTITUTE($A181,LEFT($A181,FIND($C181,$A181)+LEN($C181)-1),),
$F181,
$G181:$I181,
SUBSTITUTE($J181,LEFT($A181,FIND($C181,$A181)+LEN($C181)-1),)),
[1]!annual_index),_xlfn.XMATCH(N$2,[1]!annual_header))</f>
        <v>0.12286360880000001</v>
      </c>
      <c r="O181" cm="1">
        <f t="array" aca="1" ref="O181" ca="1">INDEX([1]!annual_data,_xlfn.XMATCH(_xlfn.CONCAT(
SUBSTITUTE($A181,LEFT($A181,FIND($C181,$A181)+LEN($C181)-1),),
$F181,
$G181:$I181,
SUBSTITUTE($J181,LEFT($A181,FIND($C181,$A181)+LEN($C181)-1),)),
[1]!annual_index),_xlfn.XMATCH(O$2,[1]!annual_header))</f>
        <v>0.12286360880000001</v>
      </c>
      <c r="P181" cm="1">
        <f t="array" aca="1" ref="P181" ca="1">INDEX([1]!annual_data,_xlfn.XMATCH(_xlfn.CONCAT(
SUBSTITUTE($A181,LEFT($A181,FIND($C181,$A181)+LEN($C181)-1),),
$F181,
$G181:$I181,
SUBSTITUTE($J181,LEFT($A181,FIND($C181,$A181)+LEN($C181)-1),)),
[1]!annual_index),_xlfn.XMATCH(P$2,[1]!annual_header))</f>
        <v>0.12286360880000001</v>
      </c>
      <c r="Q181" cm="1">
        <f t="array" aca="1" ref="Q181" ca="1">INDEX([1]!annual_data,_xlfn.XMATCH(_xlfn.CONCAT(
SUBSTITUTE($A181,LEFT($A181,FIND($C181,$A181)+LEN($C181)-1),),
$F181,
$G181:$I181,
SUBSTITUTE($J181,LEFT($A181,FIND($C181,$A181)+LEN($C181)-1),)),
[1]!annual_index),_xlfn.XMATCH(Q$2,[1]!annual_header))</f>
        <v>0.12286360880000001</v>
      </c>
      <c r="R181" cm="1">
        <f t="array" aca="1" ref="R181" ca="1">INDEX([1]!annual_data,_xlfn.XMATCH(_xlfn.CONCAT(
SUBSTITUTE($A181,LEFT($A181,FIND($C181,$A181)+LEN($C181)-1),),
$F181,
$G181:$I181,
SUBSTITUTE($J181,LEFT($A181,FIND($C181,$A181)+LEN($C181)-1),)),
[1]!annual_index),_xlfn.XMATCH(R$2,[1]!annual_header))</f>
        <v>0.12286360880000001</v>
      </c>
      <c r="S181" cm="1">
        <f t="array" aca="1" ref="S181" ca="1">INDEX([1]!annual_data,_xlfn.XMATCH(_xlfn.CONCAT(
SUBSTITUTE($A181,LEFT($A181,FIND($C181,$A181)+LEN($C181)-1),),
$F181,
$G181:$I181,
SUBSTITUTE($J181,LEFT($A181,FIND($C181,$A181)+LEN($C181)-1),)),
[1]!annual_index),_xlfn.XMATCH(S$2,[1]!annual_header))</f>
        <v>0.12286360880000001</v>
      </c>
      <c r="T181" cm="1">
        <f t="array" aca="1" ref="T181" ca="1">INDEX([1]!annual_data,_xlfn.XMATCH(_xlfn.CONCAT(
SUBSTITUTE($A181,LEFT($A181,FIND($C181,$A181)+LEN($C181)-1),),
$F181,
$G181:$I181,
SUBSTITUTE($J181,LEFT($A181,FIND($C181,$A181)+LEN($C181)-1),)),
[1]!annual_index),_xlfn.XMATCH(T$2,[1]!annual_header))</f>
        <v>0.12286360880000001</v>
      </c>
      <c r="U181" cm="1">
        <f t="array" aca="1" ref="U181" ca="1">INDEX([1]!annual_data,_xlfn.XMATCH(_xlfn.CONCAT(
SUBSTITUTE($A181,LEFT($A181,FIND($C181,$A181)+LEN($C181)-1),),
$F181,
$G181:$I181,
SUBSTITUTE($J181,LEFT($A181,FIND($C181,$A181)+LEN($C181)-1),)),
[1]!annual_index),_xlfn.XMATCH(U$2,[1]!annual_header))</f>
        <v>0.12286360880000001</v>
      </c>
      <c r="V181" cm="1">
        <f t="array" aca="1" ref="V181" ca="1">INDEX([1]!annual_data,_xlfn.XMATCH(_xlfn.CONCAT(
SUBSTITUTE($A181,LEFT($A181,FIND($C181,$A181)+LEN($C181)-1),),
$F181,
$G181:$I181,
SUBSTITUTE($J181,LEFT($A181,FIND($C181,$A181)+LEN($C181)-1),)),
[1]!annual_index),_xlfn.XMATCH(V$2,[1]!annual_header))</f>
        <v>0.12286360880000001</v>
      </c>
      <c r="W181" cm="1">
        <f t="array" aca="1" ref="W181" ca="1">INDEX([1]!annual_data,_xlfn.XMATCH(_xlfn.CONCAT(
SUBSTITUTE($A181,LEFT($A181,FIND($C181,$A181)+LEN($C181)-1),),
$F181,
$G181:$I181,
SUBSTITUTE($J181,LEFT($A181,FIND($C181,$A181)+LEN($C181)-1),)),
[1]!annual_index),_xlfn.XMATCH(W$2,[1]!annual_header))</f>
        <v>0.12286360880000001</v>
      </c>
    </row>
    <row r="182" spans="1:23" x14ac:dyDescent="0.25">
      <c r="A182" t="s">
        <v>79</v>
      </c>
      <c r="B182" t="s">
        <v>5</v>
      </c>
      <c r="C182" t="s">
        <v>15</v>
      </c>
      <c r="D182" t="s">
        <v>16</v>
      </c>
      <c r="E182" t="s">
        <v>91</v>
      </c>
      <c r="F182" t="s">
        <v>96</v>
      </c>
      <c r="G182" t="s">
        <v>17</v>
      </c>
      <c r="J182" t="s">
        <v>93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1000 m3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0.250785604</v>
      </c>
      <c r="N182" cm="1">
        <f t="array" aca="1" ref="N182" ca="1">INDEX([1]!annual_data,_xlfn.XMATCH(_xlfn.CONCAT(
SUBSTITUTE($A182,LEFT($A182,FIND($C182,$A182)+LEN($C182)-1),),
$F182,
$G182:$I182,
SUBSTITUTE($J182,LEFT($A182,FIND($C182,$A182)+LEN($C182)-1),)),
[1]!annual_index),_xlfn.XMATCH(N$2,[1]!annual_header))</f>
        <v>0.250785604</v>
      </c>
      <c r="O182" cm="1">
        <f t="array" aca="1" ref="O182" ca="1">INDEX([1]!annual_data,_xlfn.XMATCH(_xlfn.CONCAT(
SUBSTITUTE($A182,LEFT($A182,FIND($C182,$A182)+LEN($C182)-1),),
$F182,
$G182:$I182,
SUBSTITUTE($J182,LEFT($A182,FIND($C182,$A182)+LEN($C182)-1),)),
[1]!annual_index),_xlfn.XMATCH(O$2,[1]!annual_header))</f>
        <v>0.250785604</v>
      </c>
      <c r="P182" cm="1">
        <f t="array" aca="1" ref="P182" ca="1">INDEX([1]!annual_data,_xlfn.XMATCH(_xlfn.CONCAT(
SUBSTITUTE($A182,LEFT($A182,FIND($C182,$A182)+LEN($C182)-1),),
$F182,
$G182:$I182,
SUBSTITUTE($J182,LEFT($A182,FIND($C182,$A182)+LEN($C182)-1),)),
[1]!annual_index),_xlfn.XMATCH(P$2,[1]!annual_header))</f>
        <v>0.250785604</v>
      </c>
      <c r="Q182" cm="1">
        <f t="array" aca="1" ref="Q182" ca="1">INDEX([1]!annual_data,_xlfn.XMATCH(_xlfn.CONCAT(
SUBSTITUTE($A182,LEFT($A182,FIND($C182,$A182)+LEN($C182)-1),),
$F182,
$G182:$I182,
SUBSTITUTE($J182,LEFT($A182,FIND($C182,$A182)+LEN($C182)-1),)),
[1]!annual_index),_xlfn.XMATCH(Q$2,[1]!annual_header))</f>
        <v>0.250785604</v>
      </c>
      <c r="R182" cm="1">
        <f t="array" aca="1" ref="R182" ca="1">INDEX([1]!annual_data,_xlfn.XMATCH(_xlfn.CONCAT(
SUBSTITUTE($A182,LEFT($A182,FIND($C182,$A182)+LEN($C182)-1),),
$F182,
$G182:$I182,
SUBSTITUTE($J182,LEFT($A182,FIND($C182,$A182)+LEN($C182)-1),)),
[1]!annual_index),_xlfn.XMATCH(R$2,[1]!annual_header))</f>
        <v>0.250785604</v>
      </c>
      <c r="S182" cm="1">
        <f t="array" aca="1" ref="S182" ca="1">INDEX([1]!annual_data,_xlfn.XMATCH(_xlfn.CONCAT(
SUBSTITUTE($A182,LEFT($A182,FIND($C182,$A182)+LEN($C182)-1),),
$F182,
$G182:$I182,
SUBSTITUTE($J182,LEFT($A182,FIND($C182,$A182)+LEN($C182)-1),)),
[1]!annual_index),_xlfn.XMATCH(S$2,[1]!annual_header))</f>
        <v>0.250785604</v>
      </c>
      <c r="T182" cm="1">
        <f t="array" aca="1" ref="T182" ca="1">INDEX([1]!annual_data,_xlfn.XMATCH(_xlfn.CONCAT(
SUBSTITUTE($A182,LEFT($A182,FIND($C182,$A182)+LEN($C182)-1),),
$F182,
$G182:$I182,
SUBSTITUTE($J182,LEFT($A182,FIND($C182,$A182)+LEN($C182)-1),)),
[1]!annual_index),_xlfn.XMATCH(T$2,[1]!annual_header))</f>
        <v>0.250785604</v>
      </c>
      <c r="U182" cm="1">
        <f t="array" aca="1" ref="U182" ca="1">INDEX([1]!annual_data,_xlfn.XMATCH(_xlfn.CONCAT(
SUBSTITUTE($A182,LEFT($A182,FIND($C182,$A182)+LEN($C182)-1),),
$F182,
$G182:$I182,
SUBSTITUTE($J182,LEFT($A182,FIND($C182,$A182)+LEN($C182)-1),)),
[1]!annual_index),_xlfn.XMATCH(U$2,[1]!annual_header))</f>
        <v>0.250785604</v>
      </c>
      <c r="V182" cm="1">
        <f t="array" aca="1" ref="V182" ca="1">INDEX([1]!annual_data,_xlfn.XMATCH(_xlfn.CONCAT(
SUBSTITUTE($A182,LEFT($A182,FIND($C182,$A182)+LEN($C182)-1),),
$F182,
$G182:$I182,
SUBSTITUTE($J182,LEFT($A182,FIND($C182,$A182)+LEN($C182)-1),)),
[1]!annual_index),_xlfn.XMATCH(V$2,[1]!annual_header))</f>
        <v>0.250785604</v>
      </c>
      <c r="W182" cm="1">
        <f t="array" aca="1" ref="W182" ca="1">INDEX([1]!annual_data,_xlfn.XMATCH(_xlfn.CONCAT(
SUBSTITUTE($A182,LEFT($A182,FIND($C182,$A182)+LEN($C182)-1),),
$F182,
$G182:$I182,
SUBSTITUTE($J182,LEFT($A182,FIND($C182,$A182)+LEN($C182)-1),)),
[1]!annual_index),_xlfn.XMATCH(W$2,[1]!annual_header))</f>
        <v>0.250785604</v>
      </c>
    </row>
    <row r="183" spans="1:23" x14ac:dyDescent="0.25">
      <c r="A183" t="s">
        <v>79</v>
      </c>
      <c r="B183" t="s">
        <v>5</v>
      </c>
      <c r="C183" t="s">
        <v>15</v>
      </c>
      <c r="D183" t="s">
        <v>16</v>
      </c>
      <c r="E183" t="s">
        <v>91</v>
      </c>
      <c r="F183" t="s">
        <v>96</v>
      </c>
      <c r="G183" t="s">
        <v>17</v>
      </c>
      <c r="J183" t="s">
        <v>94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1000 m3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1.3818262400000001E-2</v>
      </c>
      <c r="N183" cm="1">
        <f t="array" aca="1" ref="N183" ca="1">INDEX([1]!annual_data,_xlfn.XMATCH(_xlfn.CONCAT(
SUBSTITUTE($A183,LEFT($A183,FIND($C183,$A183)+LEN($C183)-1),),
$F183,
$G183:$I183,
SUBSTITUTE($J183,LEFT($A183,FIND($C183,$A183)+LEN($C183)-1),)),
[1]!annual_index),_xlfn.XMATCH(N$2,[1]!annual_header))</f>
        <v>1.3818262400000001E-2</v>
      </c>
      <c r="O183" cm="1">
        <f t="array" aca="1" ref="O183" ca="1">INDEX([1]!annual_data,_xlfn.XMATCH(_xlfn.CONCAT(
SUBSTITUTE($A183,LEFT($A183,FIND($C183,$A183)+LEN($C183)-1),),
$F183,
$G183:$I183,
SUBSTITUTE($J183,LEFT($A183,FIND($C183,$A183)+LEN($C183)-1),)),
[1]!annual_index),_xlfn.XMATCH(O$2,[1]!annual_header))</f>
        <v>1.3818262400000001E-2</v>
      </c>
      <c r="P183" cm="1">
        <f t="array" aca="1" ref="P183" ca="1">INDEX([1]!annual_data,_xlfn.XMATCH(_xlfn.CONCAT(
SUBSTITUTE($A183,LEFT($A183,FIND($C183,$A183)+LEN($C183)-1),),
$F183,
$G183:$I183,
SUBSTITUTE($J183,LEFT($A183,FIND($C183,$A183)+LEN($C183)-1),)),
[1]!annual_index),_xlfn.XMATCH(P$2,[1]!annual_header))</f>
        <v>1.3818262400000001E-2</v>
      </c>
      <c r="Q183" cm="1">
        <f t="array" aca="1" ref="Q183" ca="1">INDEX([1]!annual_data,_xlfn.XMATCH(_xlfn.CONCAT(
SUBSTITUTE($A183,LEFT($A183,FIND($C183,$A183)+LEN($C183)-1),),
$F183,
$G183:$I183,
SUBSTITUTE($J183,LEFT($A183,FIND($C183,$A183)+LEN($C183)-1),)),
[1]!annual_index),_xlfn.XMATCH(Q$2,[1]!annual_header))</f>
        <v>1.3818262400000001E-2</v>
      </c>
      <c r="R183" cm="1">
        <f t="array" aca="1" ref="R183" ca="1">INDEX([1]!annual_data,_xlfn.XMATCH(_xlfn.CONCAT(
SUBSTITUTE($A183,LEFT($A183,FIND($C183,$A183)+LEN($C183)-1),),
$F183,
$G183:$I183,
SUBSTITUTE($J183,LEFT($A183,FIND($C183,$A183)+LEN($C183)-1),)),
[1]!annual_index),_xlfn.XMATCH(R$2,[1]!annual_header))</f>
        <v>1.3818262400000001E-2</v>
      </c>
      <c r="S183" cm="1">
        <f t="array" aca="1" ref="S183" ca="1">INDEX([1]!annual_data,_xlfn.XMATCH(_xlfn.CONCAT(
SUBSTITUTE($A183,LEFT($A183,FIND($C183,$A183)+LEN($C183)-1),),
$F183,
$G183:$I183,
SUBSTITUTE($J183,LEFT($A183,FIND($C183,$A183)+LEN($C183)-1),)),
[1]!annual_index),_xlfn.XMATCH(S$2,[1]!annual_header))</f>
        <v>1.3818262400000001E-2</v>
      </c>
      <c r="T183" cm="1">
        <f t="array" aca="1" ref="T183" ca="1">INDEX([1]!annual_data,_xlfn.XMATCH(_xlfn.CONCAT(
SUBSTITUTE($A183,LEFT($A183,FIND($C183,$A183)+LEN($C183)-1),),
$F183,
$G183:$I183,
SUBSTITUTE($J183,LEFT($A183,FIND($C183,$A183)+LEN($C183)-1),)),
[1]!annual_index),_xlfn.XMATCH(T$2,[1]!annual_header))</f>
        <v>1.3818262400000001E-2</v>
      </c>
      <c r="U183" cm="1">
        <f t="array" aca="1" ref="U183" ca="1">INDEX([1]!annual_data,_xlfn.XMATCH(_xlfn.CONCAT(
SUBSTITUTE($A183,LEFT($A183,FIND($C183,$A183)+LEN($C183)-1),),
$F183,
$G183:$I183,
SUBSTITUTE($J183,LEFT($A183,FIND($C183,$A183)+LEN($C183)-1),)),
[1]!annual_index),_xlfn.XMATCH(U$2,[1]!annual_header))</f>
        <v>1.3818262400000001E-2</v>
      </c>
      <c r="V183" cm="1">
        <f t="array" aca="1" ref="V183" ca="1">INDEX([1]!annual_data,_xlfn.XMATCH(_xlfn.CONCAT(
SUBSTITUTE($A183,LEFT($A183,FIND($C183,$A183)+LEN($C183)-1),),
$F183,
$G183:$I183,
SUBSTITUTE($J183,LEFT($A183,FIND($C183,$A183)+LEN($C183)-1),)),
[1]!annual_index),_xlfn.XMATCH(V$2,[1]!annual_header))</f>
        <v>1.3818262400000001E-2</v>
      </c>
      <c r="W183" cm="1">
        <f t="array" aca="1" ref="W183" ca="1">INDEX([1]!annual_data,_xlfn.XMATCH(_xlfn.CONCAT(
SUBSTITUTE($A183,LEFT($A183,FIND($C183,$A183)+LEN($C183)-1),),
$F183,
$G183:$I183,
SUBSTITUTE($J183,LEFT($A183,FIND($C183,$A183)+LEN($C183)-1),)),
[1]!annual_index),_xlfn.XMATCH(W$2,[1]!annual_header))</f>
        <v>1.3818262400000001E-2</v>
      </c>
    </row>
    <row r="184" spans="1:23" x14ac:dyDescent="0.25">
      <c r="A184" t="s">
        <v>79</v>
      </c>
      <c r="B184" t="s">
        <v>5</v>
      </c>
      <c r="C184" t="s">
        <v>15</v>
      </c>
      <c r="D184" t="s">
        <v>16</v>
      </c>
      <c r="E184" t="s">
        <v>91</v>
      </c>
      <c r="F184" t="s">
        <v>96</v>
      </c>
      <c r="G184" t="s">
        <v>17</v>
      </c>
      <c r="J184" t="s">
        <v>95</v>
      </c>
      <c r="K184" t="s">
        <v>78</v>
      </c>
      <c r="L184" t="str" cm="1">
        <f t="array" aca="1" ref="L184" ca="1">INDEX([1]!annual_data,_xlfn.XMATCH(_xlfn.CONCAT(
SUBSTITUTE($A184,LEFT($A184,FIND($C184,$A184)+LEN($C184)-1),),
$C184,
$F184,
$G184:$I184,
SUBSTITUTE($J184,LEFT($A184,FIND($C184,$A184)+LEN($C184)-1),)),
[1]!annual_index),_xlfn.XMATCH(L$2,[1]!annual_header))</f>
        <v>tCH4</v>
      </c>
      <c r="M184" cm="1">
        <f t="array" aca="1" ref="M184" ca="1">INDEX([1]!annual_data,_xlfn.XMATCH(_xlfn.CONCAT(
SUBSTITUTE($A184,LEFT($A184,FIND($C184,$A184)+LEN($C184)-1),),
$C184,
$F184,
$G184:$I184,
SUBSTITUTE($J184,LEFT($A184,FIND($C184,$A184)+LEN($C184)-1),)),
[1]!annual_index),_xlfn.XMATCH(M$2,[1]!annual_header))</f>
        <v>3.0000000000000001E-3</v>
      </c>
      <c r="N184" cm="1">
        <f t="array" aca="1" ref="N184" ca="1">INDEX([1]!annual_data,_xlfn.XMATCH(_xlfn.CONCAT(
SUBSTITUTE($A184,LEFT($A184,FIND($C184,$A184)+LEN($C184)-1),),
$C184,
$F184,
$G184:$I184,
SUBSTITUTE($J184,LEFT($A184,FIND($C184,$A184)+LEN($C184)-1),)),
[1]!annual_index),_xlfn.XMATCH(N$2,[1]!annual_header))</f>
        <v>3.0000000000000001E-3</v>
      </c>
      <c r="O184" cm="1">
        <f t="array" aca="1" ref="O184" ca="1">INDEX([1]!annual_data,_xlfn.XMATCH(_xlfn.CONCAT(
SUBSTITUTE($A184,LEFT($A184,FIND($C184,$A184)+LEN($C184)-1),),
$C184,
$F184,
$G184:$I184,
SUBSTITUTE($J184,LEFT($A184,FIND($C184,$A184)+LEN($C184)-1),)),
[1]!annual_index),_xlfn.XMATCH(O$2,[1]!annual_header))</f>
        <v>3.0000000000000001E-3</v>
      </c>
      <c r="P184" cm="1">
        <f t="array" aca="1" ref="P184" ca="1">INDEX([1]!annual_data,_xlfn.XMATCH(_xlfn.CONCAT(
SUBSTITUTE($A184,LEFT($A184,FIND($C184,$A184)+LEN($C184)-1),),
$C184,
$F184,
$G184:$I184,
SUBSTITUTE($J184,LEFT($A184,FIND($C184,$A184)+LEN($C184)-1),)),
[1]!annual_index),_xlfn.XMATCH(P$2,[1]!annual_header))</f>
        <v>3.0000000000000001E-3</v>
      </c>
      <c r="Q184" cm="1">
        <f t="array" aca="1" ref="Q184" ca="1">INDEX([1]!annual_data,_xlfn.XMATCH(_xlfn.CONCAT(
SUBSTITUTE($A184,LEFT($A184,FIND($C184,$A184)+LEN($C184)-1),),
$C184,
$F184,
$G184:$I184,
SUBSTITUTE($J184,LEFT($A184,FIND($C184,$A184)+LEN($C184)-1),)),
[1]!annual_index),_xlfn.XMATCH(Q$2,[1]!annual_header))</f>
        <v>3.0000000000000001E-3</v>
      </c>
      <c r="R184" cm="1">
        <f t="array" aca="1" ref="R184" ca="1">INDEX([1]!annual_data,_xlfn.XMATCH(_xlfn.CONCAT(
SUBSTITUTE($A184,LEFT($A184,FIND($C184,$A184)+LEN($C184)-1),),
$C184,
$F184,
$G184:$I184,
SUBSTITUTE($J184,LEFT($A184,FIND($C184,$A184)+LEN($C184)-1),)),
[1]!annual_index),_xlfn.XMATCH(R$2,[1]!annual_header))</f>
        <v>3.0000000000000001E-3</v>
      </c>
      <c r="S184" cm="1">
        <f t="array" aca="1" ref="S184" ca="1">INDEX([1]!annual_data,_xlfn.XMATCH(_xlfn.CONCAT(
SUBSTITUTE($A184,LEFT($A184,FIND($C184,$A184)+LEN($C184)-1),),
$C184,
$F184,
$G184:$I184,
SUBSTITUTE($J184,LEFT($A184,FIND($C184,$A184)+LEN($C184)-1),)),
[1]!annual_index),_xlfn.XMATCH(S$2,[1]!annual_header))</f>
        <v>3.0000000000000001E-3</v>
      </c>
      <c r="T184" cm="1">
        <f t="array" aca="1" ref="T184" ca="1">INDEX([1]!annual_data,_xlfn.XMATCH(_xlfn.CONCAT(
SUBSTITUTE($A184,LEFT($A184,FIND($C184,$A184)+LEN($C184)-1),),
$C184,
$F184,
$G184:$I184,
SUBSTITUTE($J184,LEFT($A184,FIND($C184,$A184)+LEN($C184)-1),)),
[1]!annual_index),_xlfn.XMATCH(T$2,[1]!annual_header))</f>
        <v>3.0000000000000001E-3</v>
      </c>
      <c r="U184" cm="1">
        <f t="array" aca="1" ref="U184" ca="1">INDEX([1]!annual_data,_xlfn.XMATCH(_xlfn.CONCAT(
SUBSTITUTE($A184,LEFT($A184,FIND($C184,$A184)+LEN($C184)-1),),
$C184,
$F184,
$G184:$I184,
SUBSTITUTE($J184,LEFT($A184,FIND($C184,$A184)+LEN($C184)-1),)),
[1]!annual_index),_xlfn.XMATCH(U$2,[1]!annual_header))</f>
        <v>3.0000000000000001E-3</v>
      </c>
      <c r="V184" cm="1">
        <f t="array" aca="1" ref="V184" ca="1">INDEX([1]!annual_data,_xlfn.XMATCH(_xlfn.CONCAT(
SUBSTITUTE($A184,LEFT($A184,FIND($C184,$A184)+LEN($C184)-1),),
$C184,
$F184,
$G184:$I184,
SUBSTITUTE($J184,LEFT($A184,FIND($C184,$A184)+LEN($C184)-1),)),
[1]!annual_index),_xlfn.XMATCH(V$2,[1]!annual_header))</f>
        <v>3.0000000000000001E-3</v>
      </c>
      <c r="W184" cm="1">
        <f t="array" aca="1" ref="W184" ca="1">INDEX([1]!annual_data,_xlfn.XMATCH(_xlfn.CONCAT(
SUBSTITUTE($A184,LEFT($A184,FIND($C184,$A184)+LEN($C184)-1),),
$C184,
$F184,
$G184:$I184,
SUBSTITUTE($J184,LEFT($A184,FIND($C184,$A184)+LEN($C184)-1),)),
[1]!annual_index),_xlfn.XMATCH(W$2,[1]!annual_header))</f>
        <v>3.0000000000000001E-3</v>
      </c>
    </row>
    <row r="185" spans="1:23" x14ac:dyDescent="0.25">
      <c r="A185" t="s">
        <v>76</v>
      </c>
      <c r="B185" t="s">
        <v>5</v>
      </c>
      <c r="C185" t="s">
        <v>15</v>
      </c>
      <c r="D185" t="s">
        <v>16</v>
      </c>
      <c r="E185" t="s">
        <v>97</v>
      </c>
      <c r="G185" t="s">
        <v>20</v>
      </c>
      <c r="K185" t="s">
        <v>21</v>
      </c>
      <c r="L185" t="str" cm="1">
        <f t="array" aca="1" ref="L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unit</v>
      </c>
    </row>
    <row r="186" spans="1:23" x14ac:dyDescent="0.25">
      <c r="A186" t="s">
        <v>76</v>
      </c>
      <c r="B186" t="s">
        <v>5</v>
      </c>
      <c r="C186" t="s">
        <v>15</v>
      </c>
      <c r="D186" t="s">
        <v>16</v>
      </c>
      <c r="E186" t="s">
        <v>97</v>
      </c>
      <c r="G186" t="s">
        <v>22</v>
      </c>
      <c r="H186" t="s">
        <v>63</v>
      </c>
    </row>
    <row r="187" spans="1:23" x14ac:dyDescent="0.25">
      <c r="A187" t="s">
        <v>76</v>
      </c>
      <c r="B187" t="s">
        <v>5</v>
      </c>
      <c r="C187" t="s">
        <v>15</v>
      </c>
      <c r="D187" t="s">
        <v>16</v>
      </c>
      <c r="E187" t="s">
        <v>97</v>
      </c>
      <c r="G187" t="s">
        <v>64</v>
      </c>
      <c r="K187" t="s">
        <v>21</v>
      </c>
      <c r="L187" t="s">
        <v>65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0.35</v>
      </c>
      <c r="N187">
        <f t="shared" ref="N187:W188" ca="1" si="28">M187</f>
        <v>0.35</v>
      </c>
      <c r="O187">
        <f t="shared" ca="1" si="28"/>
        <v>0.35</v>
      </c>
      <c r="P187">
        <f t="shared" ca="1" si="28"/>
        <v>0.35</v>
      </c>
      <c r="Q187">
        <f t="shared" ca="1" si="28"/>
        <v>0.35</v>
      </c>
      <c r="R187">
        <f t="shared" ca="1" si="28"/>
        <v>0.35</v>
      </c>
      <c r="S187">
        <f t="shared" ca="1" si="28"/>
        <v>0.35</v>
      </c>
      <c r="T187">
        <f t="shared" ca="1" si="28"/>
        <v>0.35</v>
      </c>
      <c r="U187">
        <f t="shared" ca="1" si="28"/>
        <v>0.35</v>
      </c>
      <c r="V187">
        <f t="shared" ca="1" si="28"/>
        <v>0.35</v>
      </c>
      <c r="W187">
        <f t="shared" ca="1" si="28"/>
        <v>0.35</v>
      </c>
    </row>
    <row r="188" spans="1:23" x14ac:dyDescent="0.25">
      <c r="A188" t="s">
        <v>76</v>
      </c>
      <c r="B188" t="s">
        <v>5</v>
      </c>
      <c r="C188" t="s">
        <v>15</v>
      </c>
      <c r="D188" t="s">
        <v>16</v>
      </c>
      <c r="E188" t="s">
        <v>97</v>
      </c>
      <c r="G188" t="s">
        <v>66</v>
      </c>
      <c r="K188" t="s">
        <v>21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10</v>
      </c>
      <c r="N188">
        <f t="shared" ca="1" si="28"/>
        <v>10</v>
      </c>
      <c r="O188">
        <f t="shared" ca="1" si="28"/>
        <v>10</v>
      </c>
      <c r="P188">
        <f t="shared" ca="1" si="28"/>
        <v>10</v>
      </c>
      <c r="Q188">
        <f t="shared" ca="1" si="28"/>
        <v>10</v>
      </c>
      <c r="R188">
        <f t="shared" ca="1" si="28"/>
        <v>10</v>
      </c>
      <c r="S188">
        <f t="shared" ca="1" si="28"/>
        <v>10</v>
      </c>
      <c r="T188">
        <f t="shared" ca="1" si="28"/>
        <v>10</v>
      </c>
      <c r="U188">
        <f t="shared" ca="1" si="28"/>
        <v>10</v>
      </c>
      <c r="V188">
        <f t="shared" ca="1" si="28"/>
        <v>10</v>
      </c>
      <c r="W188">
        <f t="shared" ca="1" si="28"/>
        <v>10</v>
      </c>
    </row>
    <row r="189" spans="1:23" x14ac:dyDescent="0.25">
      <c r="A189" t="s">
        <v>76</v>
      </c>
      <c r="B189" t="s">
        <v>5</v>
      </c>
      <c r="C189" t="s">
        <v>15</v>
      </c>
      <c r="D189" t="s">
        <v>16</v>
      </c>
      <c r="E189" t="s">
        <v>97</v>
      </c>
      <c r="F189" t="s">
        <v>98</v>
      </c>
      <c r="G189" t="s">
        <v>6</v>
      </c>
    </row>
    <row r="190" spans="1:23" x14ac:dyDescent="0.25">
      <c r="A190" t="s">
        <v>76</v>
      </c>
      <c r="B190" t="s">
        <v>5</v>
      </c>
      <c r="C190" t="s">
        <v>15</v>
      </c>
      <c r="D190" t="s">
        <v>16</v>
      </c>
      <c r="E190" t="s">
        <v>97</v>
      </c>
      <c r="F190" t="s">
        <v>98</v>
      </c>
      <c r="G190" t="s">
        <v>68</v>
      </c>
      <c r="K190" t="s">
        <v>21</v>
      </c>
      <c r="L190" t="s">
        <v>69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1950</v>
      </c>
      <c r="N190">
        <f t="shared" ref="N190:W192" ca="1" si="29">M190</f>
        <v>1950</v>
      </c>
      <c r="O190">
        <f t="shared" ca="1" si="29"/>
        <v>1950</v>
      </c>
      <c r="P190">
        <f t="shared" ca="1" si="29"/>
        <v>1950</v>
      </c>
      <c r="Q190">
        <f t="shared" ca="1" si="29"/>
        <v>1950</v>
      </c>
      <c r="R190">
        <f t="shared" ca="1" si="29"/>
        <v>1950</v>
      </c>
      <c r="S190">
        <f t="shared" ca="1" si="29"/>
        <v>1950</v>
      </c>
      <c r="T190">
        <f t="shared" ca="1" si="29"/>
        <v>1950</v>
      </c>
      <c r="U190">
        <f t="shared" ca="1" si="29"/>
        <v>1950</v>
      </c>
      <c r="V190">
        <f t="shared" ca="1" si="29"/>
        <v>1950</v>
      </c>
      <c r="W190">
        <f t="shared" ca="1" si="29"/>
        <v>1950</v>
      </c>
    </row>
    <row r="191" spans="1:23" x14ac:dyDescent="0.25">
      <c r="A191" t="s">
        <v>76</v>
      </c>
      <c r="B191" t="s">
        <v>5</v>
      </c>
      <c r="C191" t="s">
        <v>15</v>
      </c>
      <c r="D191" t="s">
        <v>16</v>
      </c>
      <c r="E191" t="s">
        <v>97</v>
      </c>
      <c r="F191" t="s">
        <v>98</v>
      </c>
      <c r="G191" t="s">
        <v>70</v>
      </c>
      <c r="K191" t="s">
        <v>21</v>
      </c>
      <c r="L191" t="s">
        <v>69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2101</v>
      </c>
      <c r="N191">
        <f t="shared" ca="1" si="29"/>
        <v>2101</v>
      </c>
      <c r="O191">
        <f t="shared" ca="1" si="29"/>
        <v>2101</v>
      </c>
      <c r="P191">
        <f t="shared" ca="1" si="29"/>
        <v>2101</v>
      </c>
      <c r="Q191">
        <f t="shared" ca="1" si="29"/>
        <v>2101</v>
      </c>
      <c r="R191">
        <f t="shared" ca="1" si="29"/>
        <v>2101</v>
      </c>
      <c r="S191">
        <f t="shared" ca="1" si="29"/>
        <v>2101</v>
      </c>
      <c r="T191">
        <f t="shared" ca="1" si="29"/>
        <v>2101</v>
      </c>
      <c r="U191">
        <f t="shared" ca="1" si="29"/>
        <v>2101</v>
      </c>
      <c r="V191">
        <f t="shared" ca="1" si="29"/>
        <v>2101</v>
      </c>
      <c r="W191">
        <f t="shared" ca="1" si="29"/>
        <v>2101</v>
      </c>
    </row>
    <row r="192" spans="1:23" x14ac:dyDescent="0.25">
      <c r="A192" t="s">
        <v>76</v>
      </c>
      <c r="B192" t="s">
        <v>5</v>
      </c>
      <c r="C192" t="s">
        <v>15</v>
      </c>
      <c r="D192" t="s">
        <v>16</v>
      </c>
      <c r="E192" t="s">
        <v>97</v>
      </c>
      <c r="F192" t="s">
        <v>98</v>
      </c>
      <c r="G192" t="s">
        <v>71</v>
      </c>
      <c r="K192" t="s">
        <v>21</v>
      </c>
      <c r="L192" t="s">
        <v>72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10</v>
      </c>
      <c r="N192">
        <f t="shared" ca="1" si="29"/>
        <v>10</v>
      </c>
      <c r="O192">
        <f t="shared" ca="1" si="29"/>
        <v>10</v>
      </c>
      <c r="P192">
        <f t="shared" ca="1" si="29"/>
        <v>10</v>
      </c>
      <c r="Q192">
        <f t="shared" ca="1" si="29"/>
        <v>10</v>
      </c>
      <c r="R192">
        <f t="shared" ca="1" si="29"/>
        <v>10</v>
      </c>
      <c r="S192">
        <f t="shared" ca="1" si="29"/>
        <v>10</v>
      </c>
      <c r="T192">
        <f t="shared" ca="1" si="29"/>
        <v>10</v>
      </c>
      <c r="U192">
        <f t="shared" ca="1" si="29"/>
        <v>10</v>
      </c>
      <c r="V192">
        <f t="shared" ca="1" si="29"/>
        <v>10</v>
      </c>
      <c r="W192">
        <f t="shared" ca="1" si="29"/>
        <v>10</v>
      </c>
    </row>
    <row r="193" spans="1:23" x14ac:dyDescent="0.25">
      <c r="A193" t="s">
        <v>76</v>
      </c>
      <c r="B193" t="s">
        <v>5</v>
      </c>
      <c r="C193" t="s">
        <v>15</v>
      </c>
      <c r="D193" t="s">
        <v>16</v>
      </c>
      <c r="E193" t="s">
        <v>97</v>
      </c>
      <c r="F193" t="s">
        <v>98</v>
      </c>
      <c r="G193" t="s">
        <v>73</v>
      </c>
      <c r="K193" t="s">
        <v>48</v>
      </c>
      <c r="L193" t="s">
        <v>65</v>
      </c>
      <c r="M193" cm="1">
        <f t="array" aca="1" ref="M193" ca="1">INDEX([1]!annual_data,_xlfn.XMATCH(_xlfn.CONCAT(
SUBSTITUTE($A193,LEFT($A193,FIND($C193,$A193)+LEN($C193)-1),),
$F193,
$G193:$I193,
SUBSTITUTE($J193,LEFT($A193,FIND($C193,$A193)+LEN($C193)-1),)),
[1]!annual_index),_xlfn.XMATCH(M$2,[1]!annual_header))</f>
        <v>1</v>
      </c>
    </row>
    <row r="194" spans="1:23" x14ac:dyDescent="0.25">
      <c r="A194" t="s">
        <v>76</v>
      </c>
      <c r="B194" t="s">
        <v>5</v>
      </c>
      <c r="C194" t="s">
        <v>15</v>
      </c>
      <c r="D194" t="s">
        <v>16</v>
      </c>
      <c r="E194" t="s">
        <v>97</v>
      </c>
      <c r="F194" t="s">
        <v>98</v>
      </c>
      <c r="G194" t="s">
        <v>84</v>
      </c>
      <c r="K194" t="s">
        <v>21</v>
      </c>
      <c r="L194" t="s">
        <v>75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100</v>
      </c>
      <c r="N194">
        <f t="shared" ref="N194:W195" ca="1" si="30">M194</f>
        <v>100</v>
      </c>
      <c r="O194">
        <f t="shared" ca="1" si="30"/>
        <v>100</v>
      </c>
      <c r="P194">
        <f t="shared" ca="1" si="30"/>
        <v>100</v>
      </c>
      <c r="Q194">
        <f t="shared" ca="1" si="30"/>
        <v>100</v>
      </c>
      <c r="R194">
        <f t="shared" ca="1" si="30"/>
        <v>100</v>
      </c>
      <c r="S194">
        <f t="shared" ca="1" si="30"/>
        <v>100</v>
      </c>
      <c r="T194">
        <f t="shared" ca="1" si="30"/>
        <v>100</v>
      </c>
      <c r="U194">
        <f t="shared" ca="1" si="30"/>
        <v>100</v>
      </c>
      <c r="V194">
        <f t="shared" ca="1" si="30"/>
        <v>100</v>
      </c>
      <c r="W194">
        <f t="shared" ca="1" si="30"/>
        <v>100</v>
      </c>
    </row>
    <row r="195" spans="1:23" x14ac:dyDescent="0.25">
      <c r="A195" t="s">
        <v>76</v>
      </c>
      <c r="B195" t="s">
        <v>5</v>
      </c>
      <c r="C195" t="s">
        <v>15</v>
      </c>
      <c r="D195" t="s">
        <v>16</v>
      </c>
      <c r="E195" t="s">
        <v>97</v>
      </c>
      <c r="F195" t="s">
        <v>98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13</v>
      </c>
      <c r="N195">
        <f t="shared" ca="1" si="30"/>
        <v>13</v>
      </c>
      <c r="O195">
        <f t="shared" ca="1" si="30"/>
        <v>13</v>
      </c>
      <c r="P195">
        <f t="shared" ca="1" si="30"/>
        <v>13</v>
      </c>
      <c r="Q195">
        <f t="shared" ca="1" si="30"/>
        <v>13</v>
      </c>
      <c r="R195">
        <f t="shared" ca="1" si="30"/>
        <v>13</v>
      </c>
      <c r="S195">
        <f t="shared" ca="1" si="30"/>
        <v>13</v>
      </c>
      <c r="T195">
        <f t="shared" ca="1" si="30"/>
        <v>13</v>
      </c>
      <c r="U195">
        <f t="shared" ca="1" si="30"/>
        <v>13</v>
      </c>
      <c r="V195">
        <f t="shared" ca="1" si="30"/>
        <v>13</v>
      </c>
      <c r="W195">
        <f t="shared" ca="1" si="30"/>
        <v>13</v>
      </c>
    </row>
    <row r="196" spans="1:23" x14ac:dyDescent="0.25">
      <c r="A196" t="s">
        <v>76</v>
      </c>
      <c r="B196" t="s">
        <v>5</v>
      </c>
      <c r="C196" t="s">
        <v>15</v>
      </c>
      <c r="D196" t="s">
        <v>16</v>
      </c>
      <c r="E196" t="s">
        <v>97</v>
      </c>
      <c r="F196" t="s">
        <v>98</v>
      </c>
      <c r="G196" t="s">
        <v>17</v>
      </c>
      <c r="J196" t="s">
        <v>99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0.05</v>
      </c>
      <c r="N196" cm="1">
        <f t="array" aca="1" ref="N196" ca="1">INDEX([1]!annual_data,_xlfn.XMATCH(_xlfn.CONCAT(
SUBSTITUTE($A196,LEFT($A196,FIND($C196,$A196)+LEN($C196)-1),),
$F196,
$G196:$I196,
SUBSTITUTE($J196,LEFT($A196,FIND($C196,$A196)+LEN($C196)-1),)),
[1]!annual_index),_xlfn.XMATCH(N$2,[1]!annual_header))</f>
        <v>0.05</v>
      </c>
      <c r="O196" cm="1">
        <f t="array" aca="1" ref="O196" ca="1">INDEX([1]!annual_data,_xlfn.XMATCH(_xlfn.CONCAT(
SUBSTITUTE($A196,LEFT($A196,FIND($C196,$A196)+LEN($C196)-1),),
$F196,
$G196:$I196,
SUBSTITUTE($J196,LEFT($A196,FIND($C196,$A196)+LEN($C196)-1),)),
[1]!annual_index),_xlfn.XMATCH(O$2,[1]!annual_header))</f>
        <v>0.05</v>
      </c>
      <c r="P196" cm="1">
        <f t="array" aca="1" ref="P196" ca="1">INDEX([1]!annual_data,_xlfn.XMATCH(_xlfn.CONCAT(
SUBSTITUTE($A196,LEFT($A196,FIND($C196,$A196)+LEN($C196)-1),),
$F196,
$G196:$I196,
SUBSTITUTE($J196,LEFT($A196,FIND($C196,$A196)+LEN($C196)-1),)),
[1]!annual_index),_xlfn.XMATCH(P$2,[1]!annual_header))</f>
        <v>0.05</v>
      </c>
      <c r="Q196" cm="1">
        <f t="array" aca="1" ref="Q196" ca="1">INDEX([1]!annual_data,_xlfn.XMATCH(_xlfn.CONCAT(
SUBSTITUTE($A196,LEFT($A196,FIND($C196,$A196)+LEN($C196)-1),),
$F196,
$G196:$I196,
SUBSTITUTE($J196,LEFT($A196,FIND($C196,$A196)+LEN($C196)-1),)),
[1]!annual_index),_xlfn.XMATCH(Q$2,[1]!annual_header))</f>
        <v>0.05</v>
      </c>
      <c r="R196" cm="1">
        <f t="array" aca="1" ref="R196" ca="1">INDEX([1]!annual_data,_xlfn.XMATCH(_xlfn.CONCAT(
SUBSTITUTE($A196,LEFT($A196,FIND($C196,$A196)+LEN($C196)-1),),
$F196,
$G196:$I196,
SUBSTITUTE($J196,LEFT($A196,FIND($C196,$A196)+LEN($C196)-1),)),
[1]!annual_index),_xlfn.XMATCH(R$2,[1]!annual_header))</f>
        <v>0.05</v>
      </c>
      <c r="S196" cm="1">
        <f t="array" aca="1" ref="S196" ca="1">INDEX([1]!annual_data,_xlfn.XMATCH(_xlfn.CONCAT(
SUBSTITUTE($A196,LEFT($A196,FIND($C196,$A196)+LEN($C196)-1),),
$F196,
$G196:$I196,
SUBSTITUTE($J196,LEFT($A196,FIND($C196,$A196)+LEN($C196)-1),)),
[1]!annual_index),_xlfn.XMATCH(S$2,[1]!annual_header))</f>
        <v>0.05</v>
      </c>
      <c r="T196" cm="1">
        <f t="array" aca="1" ref="T196" ca="1">INDEX([1]!annual_data,_xlfn.XMATCH(_xlfn.CONCAT(
SUBSTITUTE($A196,LEFT($A196,FIND($C196,$A196)+LEN($C196)-1),),
$F196,
$G196:$I196,
SUBSTITUTE($J196,LEFT($A196,FIND($C196,$A196)+LEN($C196)-1),)),
[1]!annual_index),_xlfn.XMATCH(T$2,[1]!annual_header))</f>
        <v>0.05</v>
      </c>
      <c r="U196" cm="1">
        <f t="array" aca="1" ref="U196" ca="1">INDEX([1]!annual_data,_xlfn.XMATCH(_xlfn.CONCAT(
SUBSTITUTE($A196,LEFT($A196,FIND($C196,$A196)+LEN($C196)-1),),
$F196,
$G196:$I196,
SUBSTITUTE($J196,LEFT($A196,FIND($C196,$A196)+LEN($C196)-1),)),
[1]!annual_index),_xlfn.XMATCH(U$2,[1]!annual_header))</f>
        <v>0.05</v>
      </c>
      <c r="V196" cm="1">
        <f t="array" aca="1" ref="V196" ca="1">INDEX([1]!annual_data,_xlfn.XMATCH(_xlfn.CONCAT(
SUBSTITUTE($A196,LEFT($A196,FIND($C196,$A196)+LEN($C196)-1),),
$F196,
$G196:$I196,
SUBSTITUTE($J196,LEFT($A196,FIND($C196,$A196)+LEN($C196)-1),)),
[1]!annual_index),_xlfn.XMATCH(V$2,[1]!annual_header))</f>
        <v>0.05</v>
      </c>
      <c r="W196" cm="1">
        <f t="array" aca="1" ref="W196" ca="1">INDEX([1]!annual_data,_xlfn.XMATCH(_xlfn.CONCAT(
SUBSTITUTE($A196,LEFT($A196,FIND($C196,$A196)+LEN($C196)-1),),
$F196,
$G196:$I196,
SUBSTITUTE($J196,LEFT($A196,FIND($C196,$A196)+LEN($C196)-1),)),
[1]!annual_index),_xlfn.XMATCH(W$2,[1]!annual_header))</f>
        <v>0.05</v>
      </c>
    </row>
    <row r="197" spans="1:23" x14ac:dyDescent="0.25">
      <c r="A197" t="s">
        <v>76</v>
      </c>
      <c r="B197" t="s">
        <v>5</v>
      </c>
      <c r="C197" t="s">
        <v>15</v>
      </c>
      <c r="D197" t="s">
        <v>16</v>
      </c>
      <c r="E197" t="s">
        <v>97</v>
      </c>
      <c r="F197" t="s">
        <v>98</v>
      </c>
      <c r="G197" t="s">
        <v>17</v>
      </c>
      <c r="J197" t="s">
        <v>100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5.2999999999999999E-2</v>
      </c>
      <c r="N197" cm="1">
        <f t="array" aca="1" ref="N197" ca="1">INDEX([1]!annual_data,_xlfn.XMATCH(_xlfn.CONCAT(
SUBSTITUTE($A197,LEFT($A197,FIND($C197,$A197)+LEN($C197)-1),),
$F197,
$G197:$I197,
SUBSTITUTE($J197,LEFT($A197,FIND($C197,$A197)+LEN($C197)-1),)),
[1]!annual_index),_xlfn.XMATCH(N$2,[1]!annual_header))</f>
        <v>5.2999999999999999E-2</v>
      </c>
      <c r="O197" cm="1">
        <f t="array" aca="1" ref="O197" ca="1">INDEX([1]!annual_data,_xlfn.XMATCH(_xlfn.CONCAT(
SUBSTITUTE($A197,LEFT($A197,FIND($C197,$A197)+LEN($C197)-1),),
$F197,
$G197:$I197,
SUBSTITUTE($J197,LEFT($A197,FIND($C197,$A197)+LEN($C197)-1),)),
[1]!annual_index),_xlfn.XMATCH(O$2,[1]!annual_header))</f>
        <v>5.2999999999999999E-2</v>
      </c>
      <c r="P197" cm="1">
        <f t="array" aca="1" ref="P197" ca="1">INDEX([1]!annual_data,_xlfn.XMATCH(_xlfn.CONCAT(
SUBSTITUTE($A197,LEFT($A197,FIND($C197,$A197)+LEN($C197)-1),),
$F197,
$G197:$I197,
SUBSTITUTE($J197,LEFT($A197,FIND($C197,$A197)+LEN($C197)-1),)),
[1]!annual_index),_xlfn.XMATCH(P$2,[1]!annual_header))</f>
        <v>5.2999999999999999E-2</v>
      </c>
      <c r="Q197" cm="1">
        <f t="array" aca="1" ref="Q197" ca="1">INDEX([1]!annual_data,_xlfn.XMATCH(_xlfn.CONCAT(
SUBSTITUTE($A197,LEFT($A197,FIND($C197,$A197)+LEN($C197)-1),),
$F197,
$G197:$I197,
SUBSTITUTE($J197,LEFT($A197,FIND($C197,$A197)+LEN($C197)-1),)),
[1]!annual_index),_xlfn.XMATCH(Q$2,[1]!annual_header))</f>
        <v>5.2999999999999999E-2</v>
      </c>
      <c r="R197" cm="1">
        <f t="array" aca="1" ref="R197" ca="1">INDEX([1]!annual_data,_xlfn.XMATCH(_xlfn.CONCAT(
SUBSTITUTE($A197,LEFT($A197,FIND($C197,$A197)+LEN($C197)-1),),
$F197,
$G197:$I197,
SUBSTITUTE($J197,LEFT($A197,FIND($C197,$A197)+LEN($C197)-1),)),
[1]!annual_index),_xlfn.XMATCH(R$2,[1]!annual_header))</f>
        <v>5.2999999999999999E-2</v>
      </c>
      <c r="S197" cm="1">
        <f t="array" aca="1" ref="S197" ca="1">INDEX([1]!annual_data,_xlfn.XMATCH(_xlfn.CONCAT(
SUBSTITUTE($A197,LEFT($A197,FIND($C197,$A197)+LEN($C197)-1),),
$F197,
$G197:$I197,
SUBSTITUTE($J197,LEFT($A197,FIND($C197,$A197)+LEN($C197)-1),)),
[1]!annual_index),_xlfn.XMATCH(S$2,[1]!annual_header))</f>
        <v>5.2999999999999999E-2</v>
      </c>
      <c r="T197" cm="1">
        <f t="array" aca="1" ref="T197" ca="1">INDEX([1]!annual_data,_xlfn.XMATCH(_xlfn.CONCAT(
SUBSTITUTE($A197,LEFT($A197,FIND($C197,$A197)+LEN($C197)-1),),
$F197,
$G197:$I197,
SUBSTITUTE($J197,LEFT($A197,FIND($C197,$A197)+LEN($C197)-1),)),
[1]!annual_index),_xlfn.XMATCH(T$2,[1]!annual_header))</f>
        <v>5.2999999999999999E-2</v>
      </c>
      <c r="U197" cm="1">
        <f t="array" aca="1" ref="U197" ca="1">INDEX([1]!annual_data,_xlfn.XMATCH(_xlfn.CONCAT(
SUBSTITUTE($A197,LEFT($A197,FIND($C197,$A197)+LEN($C197)-1),),
$F197,
$G197:$I197,
SUBSTITUTE($J197,LEFT($A197,FIND($C197,$A197)+LEN($C197)-1),)),
[1]!annual_index),_xlfn.XMATCH(U$2,[1]!annual_header))</f>
        <v>5.2999999999999999E-2</v>
      </c>
      <c r="V197" cm="1">
        <f t="array" aca="1" ref="V197" ca="1">INDEX([1]!annual_data,_xlfn.XMATCH(_xlfn.CONCAT(
SUBSTITUTE($A197,LEFT($A197,FIND($C197,$A197)+LEN($C197)-1),),
$F197,
$G197:$I197,
SUBSTITUTE($J197,LEFT($A197,FIND($C197,$A197)+LEN($C197)-1),)),
[1]!annual_index),_xlfn.XMATCH(V$2,[1]!annual_header))</f>
        <v>5.2999999999999999E-2</v>
      </c>
      <c r="W197" cm="1">
        <f t="array" aca="1" ref="W197" ca="1">INDEX([1]!annual_data,_xlfn.XMATCH(_xlfn.CONCAT(
SUBSTITUTE($A197,LEFT($A197,FIND($C197,$A197)+LEN($C197)-1),),
$F197,
$G197:$I197,
SUBSTITUTE($J197,LEFT($A197,FIND($C197,$A197)+LEN($C197)-1),)),
[1]!annual_index),_xlfn.XMATCH(W$2,[1]!annual_header))</f>
        <v>5.2999999999999999E-2</v>
      </c>
    </row>
    <row r="198" spans="1:23" x14ac:dyDescent="0.25">
      <c r="A198" t="s">
        <v>76</v>
      </c>
      <c r="B198" t="s">
        <v>5</v>
      </c>
      <c r="C198" t="s">
        <v>15</v>
      </c>
      <c r="D198" t="s">
        <v>16</v>
      </c>
      <c r="E198" t="s">
        <v>97</v>
      </c>
      <c r="F198" t="s">
        <v>101</v>
      </c>
      <c r="G198" t="s">
        <v>6</v>
      </c>
    </row>
    <row r="199" spans="1:23" x14ac:dyDescent="0.25">
      <c r="A199" t="s">
        <v>76</v>
      </c>
      <c r="B199" t="s">
        <v>5</v>
      </c>
      <c r="C199" t="s">
        <v>15</v>
      </c>
      <c r="D199" t="s">
        <v>16</v>
      </c>
      <c r="E199" t="s">
        <v>97</v>
      </c>
      <c r="F199" t="s">
        <v>101</v>
      </c>
      <c r="G199" t="s">
        <v>68</v>
      </c>
      <c r="K199" t="s">
        <v>21</v>
      </c>
      <c r="L199" t="s">
        <v>69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2000</v>
      </c>
      <c r="N199">
        <f t="shared" ref="N199:W201" ca="1" si="31">M199</f>
        <v>2000</v>
      </c>
      <c r="O199">
        <f t="shared" ca="1" si="31"/>
        <v>2000</v>
      </c>
      <c r="P199">
        <f t="shared" ca="1" si="31"/>
        <v>2000</v>
      </c>
      <c r="Q199">
        <f t="shared" ca="1" si="31"/>
        <v>2000</v>
      </c>
      <c r="R199">
        <f t="shared" ca="1" si="31"/>
        <v>2000</v>
      </c>
      <c r="S199">
        <f t="shared" ca="1" si="31"/>
        <v>2000</v>
      </c>
      <c r="T199">
        <f t="shared" ca="1" si="31"/>
        <v>2000</v>
      </c>
      <c r="U199">
        <f t="shared" ca="1" si="31"/>
        <v>2000</v>
      </c>
      <c r="V199">
        <f t="shared" ca="1" si="31"/>
        <v>2000</v>
      </c>
      <c r="W199">
        <f t="shared" ca="1" si="31"/>
        <v>2000</v>
      </c>
    </row>
    <row r="200" spans="1:23" x14ac:dyDescent="0.25">
      <c r="A200" t="s">
        <v>76</v>
      </c>
      <c r="B200" t="s">
        <v>5</v>
      </c>
      <c r="C200" t="s">
        <v>15</v>
      </c>
      <c r="D200" t="s">
        <v>16</v>
      </c>
      <c r="E200" t="s">
        <v>97</v>
      </c>
      <c r="F200" t="s">
        <v>101</v>
      </c>
      <c r="G200" t="s">
        <v>70</v>
      </c>
      <c r="K200" t="s">
        <v>21</v>
      </c>
      <c r="L200" t="s">
        <v>69</v>
      </c>
      <c r="M200" cm="1">
        <f t="array" aca="1" ref="M200" ca="1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ca="1" si="31"/>
        <v>2101</v>
      </c>
      <c r="O200">
        <f t="shared" ca="1" si="31"/>
        <v>2101</v>
      </c>
      <c r="P200">
        <f t="shared" ca="1" si="31"/>
        <v>2101</v>
      </c>
      <c r="Q200">
        <f t="shared" ca="1" si="31"/>
        <v>2101</v>
      </c>
      <c r="R200">
        <f t="shared" ca="1" si="31"/>
        <v>2101</v>
      </c>
      <c r="S200">
        <f t="shared" ca="1" si="31"/>
        <v>2101</v>
      </c>
      <c r="T200">
        <f t="shared" ca="1" si="31"/>
        <v>2101</v>
      </c>
      <c r="U200">
        <f t="shared" ca="1" si="31"/>
        <v>2101</v>
      </c>
      <c r="V200">
        <f t="shared" ca="1" si="31"/>
        <v>2101</v>
      </c>
      <c r="W200">
        <f t="shared" ca="1" si="31"/>
        <v>2101</v>
      </c>
    </row>
    <row r="201" spans="1:23" x14ac:dyDescent="0.25">
      <c r="A201" t="s">
        <v>76</v>
      </c>
      <c r="B201" t="s">
        <v>5</v>
      </c>
      <c r="C201" t="s">
        <v>15</v>
      </c>
      <c r="D201" t="s">
        <v>16</v>
      </c>
      <c r="E201" t="s">
        <v>97</v>
      </c>
      <c r="F201" t="s">
        <v>101</v>
      </c>
      <c r="G201" t="s">
        <v>71</v>
      </c>
      <c r="K201" t="s">
        <v>21</v>
      </c>
      <c r="L201" t="s">
        <v>72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10</v>
      </c>
      <c r="N201">
        <f t="shared" ca="1" si="31"/>
        <v>10</v>
      </c>
      <c r="O201">
        <f t="shared" ca="1" si="31"/>
        <v>10</v>
      </c>
      <c r="P201">
        <f t="shared" ca="1" si="31"/>
        <v>10</v>
      </c>
      <c r="Q201">
        <f t="shared" ca="1" si="31"/>
        <v>10</v>
      </c>
      <c r="R201">
        <f t="shared" ca="1" si="31"/>
        <v>10</v>
      </c>
      <c r="S201">
        <f t="shared" ca="1" si="31"/>
        <v>10</v>
      </c>
      <c r="T201">
        <f t="shared" ca="1" si="31"/>
        <v>10</v>
      </c>
      <c r="U201">
        <f t="shared" ca="1" si="31"/>
        <v>10</v>
      </c>
      <c r="V201">
        <f t="shared" ca="1" si="31"/>
        <v>10</v>
      </c>
      <c r="W201">
        <f t="shared" ca="1" si="31"/>
        <v>10</v>
      </c>
    </row>
    <row r="202" spans="1:23" x14ac:dyDescent="0.25">
      <c r="A202" t="s">
        <v>76</v>
      </c>
      <c r="B202" t="s">
        <v>5</v>
      </c>
      <c r="C202" t="s">
        <v>15</v>
      </c>
      <c r="D202" t="s">
        <v>16</v>
      </c>
      <c r="E202" t="s">
        <v>97</v>
      </c>
      <c r="F202" t="s">
        <v>101</v>
      </c>
      <c r="G202" t="s">
        <v>73</v>
      </c>
      <c r="K202" t="s">
        <v>48</v>
      </c>
      <c r="L202" t="s">
        <v>65</v>
      </c>
      <c r="M202" cm="1">
        <f t="array" aca="1" ref="M202" ca="1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25">
      <c r="A203" t="s">
        <v>76</v>
      </c>
      <c r="B203" t="s">
        <v>5</v>
      </c>
      <c r="C203" t="s">
        <v>15</v>
      </c>
      <c r="D203" t="s">
        <v>16</v>
      </c>
      <c r="E203" t="s">
        <v>97</v>
      </c>
      <c r="F203" t="s">
        <v>101</v>
      </c>
      <c r="G203" t="s">
        <v>84</v>
      </c>
      <c r="K203" t="s">
        <v>21</v>
      </c>
      <c r="L203" t="s">
        <v>75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140</v>
      </c>
      <c r="N203">
        <f t="shared" ref="N203:W204" ca="1" si="32">M203</f>
        <v>140</v>
      </c>
      <c r="O203">
        <f t="shared" ca="1" si="32"/>
        <v>140</v>
      </c>
      <c r="P203">
        <f t="shared" ca="1" si="32"/>
        <v>140</v>
      </c>
      <c r="Q203">
        <f t="shared" ca="1" si="32"/>
        <v>140</v>
      </c>
      <c r="R203">
        <f t="shared" ca="1" si="32"/>
        <v>140</v>
      </c>
      <c r="S203">
        <f t="shared" ca="1" si="32"/>
        <v>140</v>
      </c>
      <c r="T203">
        <f t="shared" ca="1" si="32"/>
        <v>140</v>
      </c>
      <c r="U203">
        <f t="shared" ca="1" si="32"/>
        <v>140</v>
      </c>
      <c r="V203">
        <f t="shared" ca="1" si="32"/>
        <v>140</v>
      </c>
      <c r="W203">
        <f t="shared" ca="1" si="32"/>
        <v>140</v>
      </c>
    </row>
    <row r="204" spans="1:23" x14ac:dyDescent="0.25">
      <c r="A204" t="s">
        <v>76</v>
      </c>
      <c r="B204" t="s">
        <v>5</v>
      </c>
      <c r="C204" t="s">
        <v>15</v>
      </c>
      <c r="D204" t="s">
        <v>16</v>
      </c>
      <c r="E204" t="s">
        <v>97</v>
      </c>
      <c r="F204" t="s">
        <v>101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5</v>
      </c>
      <c r="N204">
        <f t="shared" ca="1" si="32"/>
        <v>5</v>
      </c>
      <c r="O204">
        <f t="shared" ca="1" si="32"/>
        <v>5</v>
      </c>
      <c r="P204">
        <f t="shared" ca="1" si="32"/>
        <v>5</v>
      </c>
      <c r="Q204">
        <f t="shared" ca="1" si="32"/>
        <v>5</v>
      </c>
      <c r="R204">
        <f t="shared" ca="1" si="32"/>
        <v>5</v>
      </c>
      <c r="S204">
        <f t="shared" ca="1" si="32"/>
        <v>5</v>
      </c>
      <c r="T204">
        <f t="shared" ca="1" si="32"/>
        <v>5</v>
      </c>
      <c r="U204">
        <f t="shared" ca="1" si="32"/>
        <v>5</v>
      </c>
      <c r="V204">
        <f t="shared" ca="1" si="32"/>
        <v>5</v>
      </c>
      <c r="W204">
        <f t="shared" ca="1" si="32"/>
        <v>5</v>
      </c>
    </row>
    <row r="205" spans="1:23" x14ac:dyDescent="0.25">
      <c r="A205" t="s">
        <v>76</v>
      </c>
      <c r="B205" t="s">
        <v>5</v>
      </c>
      <c r="C205" t="s">
        <v>15</v>
      </c>
      <c r="D205" t="s">
        <v>16</v>
      </c>
      <c r="E205" t="s">
        <v>97</v>
      </c>
      <c r="F205" t="s">
        <v>101</v>
      </c>
      <c r="G205" t="s">
        <v>17</v>
      </c>
      <c r="J205" t="s">
        <v>99</v>
      </c>
      <c r="K205" t="s">
        <v>48</v>
      </c>
      <c r="L205" t="str" cm="1">
        <f t="array" aca="1" ref="L205" ca="1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4.0000000000000008E-2</v>
      </c>
      <c r="N205" cm="1">
        <f t="array" aca="1" ref="N205" ca="1">INDEX([1]!annual_data,_xlfn.XMATCH(_xlfn.CONCAT(
SUBSTITUTE($A205,LEFT($A205,FIND($C205,$A205)+LEN($C205)-1),),
$F205,
$G205:$I205,
SUBSTITUTE($J205,LEFT($A205,FIND($C205,$A205)+LEN($C205)-1),)),
[1]!annual_index),_xlfn.XMATCH(N$2,[1]!annual_header))</f>
        <v>4.0000000000000008E-2</v>
      </c>
      <c r="O205" cm="1">
        <f t="array" aca="1" ref="O205" ca="1">INDEX([1]!annual_data,_xlfn.XMATCH(_xlfn.CONCAT(
SUBSTITUTE($A205,LEFT($A205,FIND($C205,$A205)+LEN($C205)-1),),
$F205,
$G205:$I205,
SUBSTITUTE($J205,LEFT($A205,FIND($C205,$A205)+LEN($C205)-1),)),
[1]!annual_index),_xlfn.XMATCH(O$2,[1]!annual_header))</f>
        <v>4.0000000000000008E-2</v>
      </c>
      <c r="P205" cm="1">
        <f t="array" aca="1" ref="P205" ca="1">INDEX([1]!annual_data,_xlfn.XMATCH(_xlfn.CONCAT(
SUBSTITUTE($A205,LEFT($A205,FIND($C205,$A205)+LEN($C205)-1),),
$F205,
$G205:$I205,
SUBSTITUTE($J205,LEFT($A205,FIND($C205,$A205)+LEN($C205)-1),)),
[1]!annual_index),_xlfn.XMATCH(P$2,[1]!annual_header))</f>
        <v>4.0000000000000008E-2</v>
      </c>
      <c r="Q205" cm="1">
        <f t="array" aca="1" ref="Q205" ca="1">INDEX([1]!annual_data,_xlfn.XMATCH(_xlfn.CONCAT(
SUBSTITUTE($A205,LEFT($A205,FIND($C205,$A205)+LEN($C205)-1),),
$F205,
$G205:$I205,
SUBSTITUTE($J205,LEFT($A205,FIND($C205,$A205)+LEN($C205)-1),)),
[1]!annual_index),_xlfn.XMATCH(Q$2,[1]!annual_header))</f>
        <v>4.0000000000000008E-2</v>
      </c>
      <c r="R205" cm="1">
        <f t="array" aca="1" ref="R205" ca="1">INDEX([1]!annual_data,_xlfn.XMATCH(_xlfn.CONCAT(
SUBSTITUTE($A205,LEFT($A205,FIND($C205,$A205)+LEN($C205)-1),),
$F205,
$G205:$I205,
SUBSTITUTE($J205,LEFT($A205,FIND($C205,$A205)+LEN($C205)-1),)),
[1]!annual_index),_xlfn.XMATCH(R$2,[1]!annual_header))</f>
        <v>4.0000000000000008E-2</v>
      </c>
      <c r="S205" cm="1">
        <f t="array" aca="1" ref="S205" ca="1">INDEX([1]!annual_data,_xlfn.XMATCH(_xlfn.CONCAT(
SUBSTITUTE($A205,LEFT($A205,FIND($C205,$A205)+LEN($C205)-1),),
$F205,
$G205:$I205,
SUBSTITUTE($J205,LEFT($A205,FIND($C205,$A205)+LEN($C205)-1),)),
[1]!annual_index),_xlfn.XMATCH(S$2,[1]!annual_header))</f>
        <v>4.0000000000000008E-2</v>
      </c>
      <c r="T205" cm="1">
        <f t="array" aca="1" ref="T205" ca="1">INDEX([1]!annual_data,_xlfn.XMATCH(_xlfn.CONCAT(
SUBSTITUTE($A205,LEFT($A205,FIND($C205,$A205)+LEN($C205)-1),),
$F205,
$G205:$I205,
SUBSTITUTE($J205,LEFT($A205,FIND($C205,$A205)+LEN($C205)-1),)),
[1]!annual_index),_xlfn.XMATCH(T$2,[1]!annual_header))</f>
        <v>4.0000000000000008E-2</v>
      </c>
      <c r="U205" cm="1">
        <f t="array" aca="1" ref="U205" ca="1">INDEX([1]!annual_data,_xlfn.XMATCH(_xlfn.CONCAT(
SUBSTITUTE($A205,LEFT($A205,FIND($C205,$A205)+LEN($C205)-1),),
$F205,
$G205:$I205,
SUBSTITUTE($J205,LEFT($A205,FIND($C205,$A205)+LEN($C205)-1),)),
[1]!annual_index),_xlfn.XMATCH(U$2,[1]!annual_header))</f>
        <v>4.0000000000000008E-2</v>
      </c>
      <c r="V205" cm="1">
        <f t="array" aca="1" ref="V205" ca="1">INDEX([1]!annual_data,_xlfn.XMATCH(_xlfn.CONCAT(
SUBSTITUTE($A205,LEFT($A205,FIND($C205,$A205)+LEN($C205)-1),),
$F205,
$G205:$I205,
SUBSTITUTE($J205,LEFT($A205,FIND($C205,$A205)+LEN($C205)-1),)),
[1]!annual_index),_xlfn.XMATCH(V$2,[1]!annual_header))</f>
        <v>4.0000000000000008E-2</v>
      </c>
      <c r="W205" cm="1">
        <f t="array" aca="1" ref="W205" ca="1">INDEX([1]!annual_data,_xlfn.XMATCH(_xlfn.CONCAT(
SUBSTITUTE($A205,LEFT($A205,FIND($C205,$A205)+LEN($C205)-1),),
$F205,
$G205:$I205,
SUBSTITUTE($J205,LEFT($A205,FIND($C205,$A205)+LEN($C205)-1),)),
[1]!annual_index),_xlfn.XMATCH(W$2,[1]!annual_header))</f>
        <v>4.0000000000000008E-2</v>
      </c>
    </row>
    <row r="206" spans="1:23" x14ac:dyDescent="0.25">
      <c r="A206" t="s">
        <v>76</v>
      </c>
      <c r="B206" t="s">
        <v>5</v>
      </c>
      <c r="C206" t="s">
        <v>15</v>
      </c>
      <c r="D206" t="s">
        <v>16</v>
      </c>
      <c r="E206" t="s">
        <v>97</v>
      </c>
      <c r="F206" t="s">
        <v>101</v>
      </c>
      <c r="G206" t="s">
        <v>17</v>
      </c>
      <c r="J206" t="s">
        <v>100</v>
      </c>
      <c r="K206" t="s">
        <v>48</v>
      </c>
      <c r="L206" t="str" cm="1">
        <f t="array" aca="1" ref="L206" ca="1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aca="1" ref="M206" ca="1">INDEX([1]!annual_data,_xlfn.XMATCH(_xlfn.CONCAT(
SUBSTITUTE($A206,LEFT($A206,FIND($C206,$A206)+LEN($C206)-1),),
$F206,
$G206:$I206,
SUBSTITUTE($J206,LEFT($A206,FIND($C206,$A206)+LEN($C206)-1),)),
[1]!annual_index),_xlfn.XMATCH(M$2,[1]!annual_header))</f>
        <v>4.24E-2</v>
      </c>
      <c r="N206" cm="1">
        <f t="array" aca="1" ref="N206" ca="1">INDEX([1]!annual_data,_xlfn.XMATCH(_xlfn.CONCAT(
SUBSTITUTE($A206,LEFT($A206,FIND($C206,$A206)+LEN($C206)-1),),
$F206,
$G206:$I206,
SUBSTITUTE($J206,LEFT($A206,FIND($C206,$A206)+LEN($C206)-1),)),
[1]!annual_index),_xlfn.XMATCH(N$2,[1]!annual_header))</f>
        <v>4.24E-2</v>
      </c>
      <c r="O206" cm="1">
        <f t="array" aca="1" ref="O206" ca="1">INDEX([1]!annual_data,_xlfn.XMATCH(_xlfn.CONCAT(
SUBSTITUTE($A206,LEFT($A206,FIND($C206,$A206)+LEN($C206)-1),),
$F206,
$G206:$I206,
SUBSTITUTE($J206,LEFT($A206,FIND($C206,$A206)+LEN($C206)-1),)),
[1]!annual_index),_xlfn.XMATCH(O$2,[1]!annual_header))</f>
        <v>4.24E-2</v>
      </c>
      <c r="P206" cm="1">
        <f t="array" aca="1" ref="P206" ca="1">INDEX([1]!annual_data,_xlfn.XMATCH(_xlfn.CONCAT(
SUBSTITUTE($A206,LEFT($A206,FIND($C206,$A206)+LEN($C206)-1),),
$F206,
$G206:$I206,
SUBSTITUTE($J206,LEFT($A206,FIND($C206,$A206)+LEN($C206)-1),)),
[1]!annual_index),_xlfn.XMATCH(P$2,[1]!annual_header))</f>
        <v>4.24E-2</v>
      </c>
      <c r="Q206" cm="1">
        <f t="array" aca="1" ref="Q206" ca="1">INDEX([1]!annual_data,_xlfn.XMATCH(_xlfn.CONCAT(
SUBSTITUTE($A206,LEFT($A206,FIND($C206,$A206)+LEN($C206)-1),),
$F206,
$G206:$I206,
SUBSTITUTE($J206,LEFT($A206,FIND($C206,$A206)+LEN($C206)-1),)),
[1]!annual_index),_xlfn.XMATCH(Q$2,[1]!annual_header))</f>
        <v>4.24E-2</v>
      </c>
      <c r="R206" cm="1">
        <f t="array" aca="1" ref="R206" ca="1">INDEX([1]!annual_data,_xlfn.XMATCH(_xlfn.CONCAT(
SUBSTITUTE($A206,LEFT($A206,FIND($C206,$A206)+LEN($C206)-1),),
$F206,
$G206:$I206,
SUBSTITUTE($J206,LEFT($A206,FIND($C206,$A206)+LEN($C206)-1),)),
[1]!annual_index),_xlfn.XMATCH(R$2,[1]!annual_header))</f>
        <v>4.24E-2</v>
      </c>
      <c r="S206" cm="1">
        <f t="array" aca="1" ref="S206" ca="1">INDEX([1]!annual_data,_xlfn.XMATCH(_xlfn.CONCAT(
SUBSTITUTE($A206,LEFT($A206,FIND($C206,$A206)+LEN($C206)-1),),
$F206,
$G206:$I206,
SUBSTITUTE($J206,LEFT($A206,FIND($C206,$A206)+LEN($C206)-1),)),
[1]!annual_index),_xlfn.XMATCH(S$2,[1]!annual_header))</f>
        <v>4.24E-2</v>
      </c>
      <c r="T206" cm="1">
        <f t="array" aca="1" ref="T206" ca="1">INDEX([1]!annual_data,_xlfn.XMATCH(_xlfn.CONCAT(
SUBSTITUTE($A206,LEFT($A206,FIND($C206,$A206)+LEN($C206)-1),),
$F206,
$G206:$I206,
SUBSTITUTE($J206,LEFT($A206,FIND($C206,$A206)+LEN($C206)-1),)),
[1]!annual_index),_xlfn.XMATCH(T$2,[1]!annual_header))</f>
        <v>4.24E-2</v>
      </c>
      <c r="U206" cm="1">
        <f t="array" aca="1" ref="U206" ca="1">INDEX([1]!annual_data,_xlfn.XMATCH(_xlfn.CONCAT(
SUBSTITUTE($A206,LEFT($A206,FIND($C206,$A206)+LEN($C206)-1),),
$F206,
$G206:$I206,
SUBSTITUTE($J206,LEFT($A206,FIND($C206,$A206)+LEN($C206)-1),)),
[1]!annual_index),_xlfn.XMATCH(U$2,[1]!annual_header))</f>
        <v>4.24E-2</v>
      </c>
      <c r="V206" cm="1">
        <f t="array" aca="1" ref="V206" ca="1">INDEX([1]!annual_data,_xlfn.XMATCH(_xlfn.CONCAT(
SUBSTITUTE($A206,LEFT($A206,FIND($C206,$A206)+LEN($C206)-1),),
$F206,
$G206:$I206,
SUBSTITUTE($J206,LEFT($A206,FIND($C206,$A206)+LEN($C206)-1),)),
[1]!annual_index),_xlfn.XMATCH(V$2,[1]!annual_header))</f>
        <v>4.24E-2</v>
      </c>
      <c r="W206" cm="1">
        <f t="array" aca="1" ref="W206" ca="1">INDEX([1]!annual_data,_xlfn.XMATCH(_xlfn.CONCAT(
SUBSTITUTE($A206,LEFT($A206,FIND($C206,$A206)+LEN($C206)-1),),
$F206,
$G206:$I206,
SUBSTITUTE($J206,LEFT($A206,FIND($C206,$A206)+LEN($C206)-1),)),
[1]!annual_index),_xlfn.XMATCH(W$2,[1]!annual_header))</f>
        <v>4.24E-2</v>
      </c>
    </row>
    <row r="207" spans="1:23" x14ac:dyDescent="0.25">
      <c r="A207" t="s">
        <v>55</v>
      </c>
      <c r="B207" t="s">
        <v>5</v>
      </c>
      <c r="C207" t="s">
        <v>15</v>
      </c>
      <c r="D207" t="s">
        <v>16</v>
      </c>
      <c r="E207" t="s">
        <v>102</v>
      </c>
      <c r="G207" t="s">
        <v>20</v>
      </c>
      <c r="K207" t="s">
        <v>21</v>
      </c>
      <c r="L207" t="str" cm="1">
        <f t="array" aca="1" ref="L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1000 m3</v>
      </c>
    </row>
    <row r="208" spans="1:23" x14ac:dyDescent="0.25">
      <c r="A208" t="s">
        <v>55</v>
      </c>
      <c r="B208" t="s">
        <v>5</v>
      </c>
      <c r="C208" t="s">
        <v>15</v>
      </c>
      <c r="D208" t="s">
        <v>16</v>
      </c>
      <c r="E208" t="s">
        <v>102</v>
      </c>
      <c r="G208" t="s">
        <v>22</v>
      </c>
      <c r="H208" t="s">
        <v>63</v>
      </c>
    </row>
    <row r="209" spans="1:23" x14ac:dyDescent="0.25">
      <c r="A209" t="s">
        <v>55</v>
      </c>
      <c r="B209" t="s">
        <v>5</v>
      </c>
      <c r="C209" t="s">
        <v>15</v>
      </c>
      <c r="D209" t="s">
        <v>16</v>
      </c>
      <c r="E209" t="s">
        <v>102</v>
      </c>
      <c r="G209" t="s">
        <v>64</v>
      </c>
      <c r="K209" t="s">
        <v>21</v>
      </c>
      <c r="L209" t="s">
        <v>65</v>
      </c>
      <c r="M209" cm="1">
        <f t="array" aca="1" ref="M209" ca="1">INDEX([1]!constant_data,_xlfn.XMATCH(_xlfn.CONCAT(
SUBSTITUTE($A209,LEFT($A209,FIND($C209,$A209)+LEN($C209)-1),),
$F209,
$H209:$I209,
SUBSTITUTE($J209,LEFT($A209,FIND($C209,$A209)+LEN($C209)-1),)),
[1]!constant_index),_xlfn.XMATCH($G209,[1]!constant_header))</f>
        <v>0.35</v>
      </c>
      <c r="N209">
        <f t="shared" ref="N209:W210" ca="1" si="33">M209</f>
        <v>0.35</v>
      </c>
      <c r="O209">
        <f t="shared" ca="1" si="33"/>
        <v>0.35</v>
      </c>
      <c r="P209">
        <f t="shared" ca="1" si="33"/>
        <v>0.35</v>
      </c>
      <c r="Q209">
        <f t="shared" ca="1" si="33"/>
        <v>0.35</v>
      </c>
      <c r="R209">
        <f t="shared" ca="1" si="33"/>
        <v>0.35</v>
      </c>
      <c r="S209">
        <f t="shared" ca="1" si="33"/>
        <v>0.35</v>
      </c>
      <c r="T209">
        <f t="shared" ca="1" si="33"/>
        <v>0.35</v>
      </c>
      <c r="U209">
        <f t="shared" ca="1" si="33"/>
        <v>0.35</v>
      </c>
      <c r="V209">
        <f t="shared" ca="1" si="33"/>
        <v>0.35</v>
      </c>
      <c r="W209">
        <f t="shared" ca="1" si="33"/>
        <v>0.35</v>
      </c>
    </row>
    <row r="210" spans="1:23" x14ac:dyDescent="0.25">
      <c r="A210" t="s">
        <v>55</v>
      </c>
      <c r="B210" t="s">
        <v>5</v>
      </c>
      <c r="C210" t="s">
        <v>15</v>
      </c>
      <c r="D210" t="s">
        <v>16</v>
      </c>
      <c r="E210" t="s">
        <v>102</v>
      </c>
      <c r="G210" t="s">
        <v>66</v>
      </c>
      <c r="K210" t="s">
        <v>21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</v>
      </c>
      <c r="N210">
        <f t="shared" ca="1" si="33"/>
        <v>10</v>
      </c>
      <c r="O210">
        <f t="shared" ca="1" si="33"/>
        <v>10</v>
      </c>
      <c r="P210">
        <f t="shared" ca="1" si="33"/>
        <v>10</v>
      </c>
      <c r="Q210">
        <f t="shared" ca="1" si="33"/>
        <v>10</v>
      </c>
      <c r="R210">
        <f t="shared" ca="1" si="33"/>
        <v>10</v>
      </c>
      <c r="S210">
        <f t="shared" ca="1" si="33"/>
        <v>10</v>
      </c>
      <c r="T210">
        <f t="shared" ca="1" si="33"/>
        <v>10</v>
      </c>
      <c r="U210">
        <f t="shared" ca="1" si="33"/>
        <v>10</v>
      </c>
      <c r="V210">
        <f t="shared" ca="1" si="33"/>
        <v>10</v>
      </c>
      <c r="W210">
        <f t="shared" ca="1" si="33"/>
        <v>10</v>
      </c>
    </row>
    <row r="211" spans="1:23" x14ac:dyDescent="0.25">
      <c r="A211" t="s">
        <v>55</v>
      </c>
      <c r="B211" t="s">
        <v>5</v>
      </c>
      <c r="C211" t="s">
        <v>15</v>
      </c>
      <c r="D211" t="s">
        <v>16</v>
      </c>
      <c r="E211" t="s">
        <v>102</v>
      </c>
      <c r="F211" t="s">
        <v>102</v>
      </c>
      <c r="G211" t="s">
        <v>6</v>
      </c>
    </row>
    <row r="212" spans="1:23" x14ac:dyDescent="0.25">
      <c r="A212" t="s">
        <v>55</v>
      </c>
      <c r="B212" t="s">
        <v>5</v>
      </c>
      <c r="C212" t="s">
        <v>15</v>
      </c>
      <c r="D212" t="s">
        <v>16</v>
      </c>
      <c r="E212" t="s">
        <v>102</v>
      </c>
      <c r="F212" t="s">
        <v>102</v>
      </c>
      <c r="G212" t="s">
        <v>68</v>
      </c>
      <c r="K212" t="s">
        <v>21</v>
      </c>
      <c r="L212" t="s">
        <v>69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1950</v>
      </c>
      <c r="N212">
        <f t="shared" ref="N212:W214" ca="1" si="34">M212</f>
        <v>1950</v>
      </c>
      <c r="O212">
        <f t="shared" ca="1" si="34"/>
        <v>1950</v>
      </c>
      <c r="P212">
        <f t="shared" ca="1" si="34"/>
        <v>1950</v>
      </c>
      <c r="Q212">
        <f t="shared" ca="1" si="34"/>
        <v>1950</v>
      </c>
      <c r="R212">
        <f t="shared" ca="1" si="34"/>
        <v>1950</v>
      </c>
      <c r="S212">
        <f t="shared" ca="1" si="34"/>
        <v>1950</v>
      </c>
      <c r="T212">
        <f t="shared" ca="1" si="34"/>
        <v>1950</v>
      </c>
      <c r="U212">
        <f t="shared" ca="1" si="34"/>
        <v>1950</v>
      </c>
      <c r="V212">
        <f t="shared" ca="1" si="34"/>
        <v>1950</v>
      </c>
      <c r="W212">
        <f t="shared" ca="1" si="34"/>
        <v>1950</v>
      </c>
    </row>
    <row r="213" spans="1:23" x14ac:dyDescent="0.25">
      <c r="A213" t="s">
        <v>55</v>
      </c>
      <c r="B213" t="s">
        <v>5</v>
      </c>
      <c r="C213" t="s">
        <v>15</v>
      </c>
      <c r="D213" t="s">
        <v>16</v>
      </c>
      <c r="E213" t="s">
        <v>102</v>
      </c>
      <c r="F213" t="s">
        <v>102</v>
      </c>
      <c r="G213" t="s">
        <v>70</v>
      </c>
      <c r="K213" t="s">
        <v>21</v>
      </c>
      <c r="L213" t="s">
        <v>69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2101</v>
      </c>
      <c r="N213">
        <f t="shared" ca="1" si="34"/>
        <v>2101</v>
      </c>
      <c r="O213">
        <f t="shared" ca="1" si="34"/>
        <v>2101</v>
      </c>
      <c r="P213">
        <f t="shared" ca="1" si="34"/>
        <v>2101</v>
      </c>
      <c r="Q213">
        <f t="shared" ca="1" si="34"/>
        <v>2101</v>
      </c>
      <c r="R213">
        <f t="shared" ca="1" si="34"/>
        <v>2101</v>
      </c>
      <c r="S213">
        <f t="shared" ca="1" si="34"/>
        <v>2101</v>
      </c>
      <c r="T213">
        <f t="shared" ca="1" si="34"/>
        <v>2101</v>
      </c>
      <c r="U213">
        <f t="shared" ca="1" si="34"/>
        <v>2101</v>
      </c>
      <c r="V213">
        <f t="shared" ca="1" si="34"/>
        <v>2101</v>
      </c>
      <c r="W213">
        <f t="shared" ca="1" si="34"/>
        <v>2101</v>
      </c>
    </row>
    <row r="214" spans="1:23" x14ac:dyDescent="0.25">
      <c r="A214" t="s">
        <v>55</v>
      </c>
      <c r="B214" t="s">
        <v>5</v>
      </c>
      <c r="C214" t="s">
        <v>15</v>
      </c>
      <c r="D214" t="s">
        <v>16</v>
      </c>
      <c r="E214" t="s">
        <v>102</v>
      </c>
      <c r="F214" t="s">
        <v>102</v>
      </c>
      <c r="G214" t="s">
        <v>71</v>
      </c>
      <c r="K214" t="s">
        <v>21</v>
      </c>
      <c r="L214" t="s">
        <v>72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50</v>
      </c>
      <c r="N214">
        <f t="shared" ca="1" si="34"/>
        <v>50</v>
      </c>
      <c r="O214">
        <f t="shared" ca="1" si="34"/>
        <v>50</v>
      </c>
      <c r="P214">
        <f t="shared" ca="1" si="34"/>
        <v>50</v>
      </c>
      <c r="Q214">
        <f t="shared" ca="1" si="34"/>
        <v>50</v>
      </c>
      <c r="R214">
        <f t="shared" ca="1" si="34"/>
        <v>50</v>
      </c>
      <c r="S214">
        <f t="shared" ca="1" si="34"/>
        <v>50</v>
      </c>
      <c r="T214">
        <f t="shared" ca="1" si="34"/>
        <v>50</v>
      </c>
      <c r="U214">
        <f t="shared" ca="1" si="34"/>
        <v>50</v>
      </c>
      <c r="V214">
        <f t="shared" ca="1" si="34"/>
        <v>50</v>
      </c>
      <c r="W214">
        <f t="shared" ca="1" si="34"/>
        <v>50</v>
      </c>
    </row>
    <row r="215" spans="1:23" x14ac:dyDescent="0.25">
      <c r="A215" t="s">
        <v>55</v>
      </c>
      <c r="B215" t="s">
        <v>5</v>
      </c>
      <c r="C215" t="s">
        <v>15</v>
      </c>
      <c r="D215" t="s">
        <v>16</v>
      </c>
      <c r="E215" t="s">
        <v>102</v>
      </c>
      <c r="F215" t="s">
        <v>102</v>
      </c>
      <c r="G215" t="s">
        <v>73</v>
      </c>
      <c r="K215" t="s">
        <v>48</v>
      </c>
      <c r="L215" t="s">
        <v>65</v>
      </c>
      <c r="M215" cm="1">
        <f t="array" aca="1" ref="M215" ca="1">INDEX([1]!annual_data,_xlfn.XMATCH(_xlfn.CONCAT(
SUBSTITUTE($A215,LEFT($A215,FIND($C215,$A215)+LEN($C215)-1),),
$F215,
$G215:$I215,
SUBSTITUTE($J215,LEFT($A215,FIND($C215,$A215)+LEN($C215)-1),)),
[1]!annual_index),_xlfn.XMATCH(M$2,[1]!annual_header))</f>
        <v>1</v>
      </c>
    </row>
    <row r="216" spans="1:23" x14ac:dyDescent="0.25">
      <c r="A216" t="s">
        <v>55</v>
      </c>
      <c r="B216" t="s">
        <v>5</v>
      </c>
      <c r="C216" t="s">
        <v>15</v>
      </c>
      <c r="D216" t="s">
        <v>16</v>
      </c>
      <c r="E216" t="s">
        <v>102</v>
      </c>
      <c r="F216" t="s">
        <v>102</v>
      </c>
      <c r="G216" t="s">
        <v>84</v>
      </c>
      <c r="K216" t="s">
        <v>21</v>
      </c>
      <c r="L216" t="s">
        <v>75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146</v>
      </c>
      <c r="N216">
        <f t="shared" ref="N216:W216" ca="1" si="35">M216</f>
        <v>146</v>
      </c>
      <c r="O216">
        <f t="shared" ca="1" si="35"/>
        <v>146</v>
      </c>
      <c r="P216">
        <f t="shared" ca="1" si="35"/>
        <v>146</v>
      </c>
      <c r="Q216">
        <f t="shared" ca="1" si="35"/>
        <v>146</v>
      </c>
      <c r="R216">
        <f t="shared" ca="1" si="35"/>
        <v>146</v>
      </c>
      <c r="S216">
        <f t="shared" ca="1" si="35"/>
        <v>146</v>
      </c>
      <c r="T216">
        <f t="shared" ca="1" si="35"/>
        <v>146</v>
      </c>
      <c r="U216">
        <f t="shared" ca="1" si="35"/>
        <v>146</v>
      </c>
      <c r="V216">
        <f t="shared" ca="1" si="35"/>
        <v>146</v>
      </c>
      <c r="W216">
        <f t="shared" ca="1" si="35"/>
        <v>146</v>
      </c>
    </row>
    <row r="217" spans="1:23" x14ac:dyDescent="0.25">
      <c r="A217" t="s">
        <v>55</v>
      </c>
      <c r="B217" t="s">
        <v>5</v>
      </c>
      <c r="C217" t="s">
        <v>15</v>
      </c>
      <c r="D217" t="s">
        <v>16</v>
      </c>
      <c r="E217" t="s">
        <v>102</v>
      </c>
      <c r="F217" t="s">
        <v>102</v>
      </c>
      <c r="G217" t="s">
        <v>17</v>
      </c>
      <c r="J217" t="s">
        <v>31</v>
      </c>
      <c r="K217" t="s">
        <v>48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0.112</v>
      </c>
      <c r="N217" cm="1">
        <f t="array" aca="1" ref="N217" ca="1">INDEX([1]!annual_data,_xlfn.XMATCH(_xlfn.CONCAT(
SUBSTITUTE($A217,LEFT($A217,FIND($C217,$A217)+LEN($C217)-1),),
$F217,
$G217:$I217,
SUBSTITUTE($J217,LEFT($A217,FIND($C217,$A217)+LEN($C217)-1),)),
[1]!annual_index),_xlfn.XMATCH(N$2,[1]!annual_header))</f>
        <v>0.112</v>
      </c>
      <c r="O217" cm="1">
        <f t="array" aca="1" ref="O217" ca="1">INDEX([1]!annual_data,_xlfn.XMATCH(_xlfn.CONCAT(
SUBSTITUTE($A217,LEFT($A217,FIND($C217,$A217)+LEN($C217)-1),),
$F217,
$G217:$I217,
SUBSTITUTE($J217,LEFT($A217,FIND($C217,$A217)+LEN($C217)-1),)),
[1]!annual_index),_xlfn.XMATCH(O$2,[1]!annual_header))</f>
        <v>0.112</v>
      </c>
      <c r="P217" cm="1">
        <f t="array" aca="1" ref="P217" ca="1">INDEX([1]!annual_data,_xlfn.XMATCH(_xlfn.CONCAT(
SUBSTITUTE($A217,LEFT($A217,FIND($C217,$A217)+LEN($C217)-1),),
$F217,
$G217:$I217,
SUBSTITUTE($J217,LEFT($A217,FIND($C217,$A217)+LEN($C217)-1),)),
[1]!annual_index),_xlfn.XMATCH(P$2,[1]!annual_header))</f>
        <v>0.112</v>
      </c>
      <c r="Q217" cm="1">
        <f t="array" aca="1" ref="Q217" ca="1">INDEX([1]!annual_data,_xlfn.XMATCH(_xlfn.CONCAT(
SUBSTITUTE($A217,LEFT($A217,FIND($C217,$A217)+LEN($C217)-1),),
$F217,
$G217:$I217,
SUBSTITUTE($J217,LEFT($A217,FIND($C217,$A217)+LEN($C217)-1),)),
[1]!annual_index),_xlfn.XMATCH(Q$2,[1]!annual_header))</f>
        <v>0.112</v>
      </c>
      <c r="R217" cm="1">
        <f t="array" aca="1" ref="R217" ca="1">INDEX([1]!annual_data,_xlfn.XMATCH(_xlfn.CONCAT(
SUBSTITUTE($A217,LEFT($A217,FIND($C217,$A217)+LEN($C217)-1),),
$F217,
$G217:$I217,
SUBSTITUTE($J217,LEFT($A217,FIND($C217,$A217)+LEN($C217)-1),)),
[1]!annual_index),_xlfn.XMATCH(R$2,[1]!annual_header))</f>
        <v>0.112</v>
      </c>
      <c r="S217" cm="1">
        <f t="array" aca="1" ref="S217" ca="1">INDEX([1]!annual_data,_xlfn.XMATCH(_xlfn.CONCAT(
SUBSTITUTE($A217,LEFT($A217,FIND($C217,$A217)+LEN($C217)-1),),
$F217,
$G217:$I217,
SUBSTITUTE($J217,LEFT($A217,FIND($C217,$A217)+LEN($C217)-1),)),
[1]!annual_index),_xlfn.XMATCH(S$2,[1]!annual_header))</f>
        <v>0.112</v>
      </c>
      <c r="T217" cm="1">
        <f t="array" aca="1" ref="T217" ca="1">INDEX([1]!annual_data,_xlfn.XMATCH(_xlfn.CONCAT(
SUBSTITUTE($A217,LEFT($A217,FIND($C217,$A217)+LEN($C217)-1),),
$F217,
$G217:$I217,
SUBSTITUTE($J217,LEFT($A217,FIND($C217,$A217)+LEN($C217)-1),)),
[1]!annual_index),_xlfn.XMATCH(T$2,[1]!annual_header))</f>
        <v>0.112</v>
      </c>
      <c r="U217" cm="1">
        <f t="array" aca="1" ref="U217" ca="1">INDEX([1]!annual_data,_xlfn.XMATCH(_xlfn.CONCAT(
SUBSTITUTE($A217,LEFT($A217,FIND($C217,$A217)+LEN($C217)-1),),
$F217,
$G217:$I217,
SUBSTITUTE($J217,LEFT($A217,FIND($C217,$A217)+LEN($C217)-1),)),
[1]!annual_index),_xlfn.XMATCH(U$2,[1]!annual_header))</f>
        <v>0.112</v>
      </c>
      <c r="V217" cm="1">
        <f t="array" aca="1" ref="V217" ca="1">INDEX([1]!annual_data,_xlfn.XMATCH(_xlfn.CONCAT(
SUBSTITUTE($A217,LEFT($A217,FIND($C217,$A217)+LEN($C217)-1),),
$F217,
$G217:$I217,
SUBSTITUTE($J217,LEFT($A217,FIND($C217,$A217)+LEN($C217)-1),)),
[1]!annual_index),_xlfn.XMATCH(V$2,[1]!annual_header))</f>
        <v>0.112</v>
      </c>
      <c r="W217" cm="1">
        <f t="array" aca="1" ref="W217" ca="1">INDEX([1]!annual_data,_xlfn.XMATCH(_xlfn.CONCAT(
SUBSTITUTE($A217,LEFT($A217,FIND($C217,$A217)+LEN($C217)-1),),
$F217,
$G217:$I217,
SUBSTITUTE($J217,LEFT($A217,FIND($C217,$A217)+LEN($C217)-1),)),
[1]!annual_index),_xlfn.XMATCH(W$2,[1]!annual_header))</f>
        <v>0.112</v>
      </c>
    </row>
    <row r="218" spans="1:23" x14ac:dyDescent="0.25">
      <c r="A218" t="s">
        <v>55</v>
      </c>
      <c r="B218" t="s">
        <v>5</v>
      </c>
      <c r="C218" t="s">
        <v>15</v>
      </c>
      <c r="D218" t="s">
        <v>16</v>
      </c>
      <c r="E218" t="s">
        <v>102</v>
      </c>
      <c r="F218" t="s">
        <v>102</v>
      </c>
      <c r="G218" t="s">
        <v>17</v>
      </c>
      <c r="J218" t="s">
        <v>103</v>
      </c>
      <c r="K218" t="s">
        <v>48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1000 m3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  <c r="N218" cm="1">
        <f t="array" aca="1" ref="N218" ca="1">INDEX([1]!annual_data,_xlfn.XMATCH(_xlfn.CONCAT(
SUBSTITUTE($A218,LEFT($A218,FIND($C218,$A218)+LEN($C218)-1),),
$F218,
$G218:$I218,
SUBSTITUTE($J218,LEFT($A218,FIND($C218,$A218)+LEN($C218)-1),)),
[1]!annual_index),_xlfn.XMATCH(N$2,[1]!annual_header))</f>
        <v>1</v>
      </c>
      <c r="O218" cm="1">
        <f t="array" aca="1" ref="O218" ca="1">INDEX([1]!annual_data,_xlfn.XMATCH(_xlfn.CONCAT(
SUBSTITUTE($A218,LEFT($A218,FIND($C218,$A218)+LEN($C218)-1),),
$F218,
$G218:$I218,
SUBSTITUTE($J218,LEFT($A218,FIND($C218,$A218)+LEN($C218)-1),)),
[1]!annual_index),_xlfn.XMATCH(O$2,[1]!annual_header))</f>
        <v>1</v>
      </c>
      <c r="P218" cm="1">
        <f t="array" aca="1" ref="P218" ca="1">INDEX([1]!annual_data,_xlfn.XMATCH(_xlfn.CONCAT(
SUBSTITUTE($A218,LEFT($A218,FIND($C218,$A218)+LEN($C218)-1),),
$F218,
$G218:$I218,
SUBSTITUTE($J218,LEFT($A218,FIND($C218,$A218)+LEN($C218)-1),)),
[1]!annual_index),_xlfn.XMATCH(P$2,[1]!annual_header))</f>
        <v>1</v>
      </c>
      <c r="Q218" cm="1">
        <f t="array" aca="1" ref="Q218" ca="1">INDEX([1]!annual_data,_xlfn.XMATCH(_xlfn.CONCAT(
SUBSTITUTE($A218,LEFT($A218,FIND($C218,$A218)+LEN($C218)-1),),
$F218,
$G218:$I218,
SUBSTITUTE($J218,LEFT($A218,FIND($C218,$A218)+LEN($C218)-1),)),
[1]!annual_index),_xlfn.XMATCH(Q$2,[1]!annual_header))</f>
        <v>1</v>
      </c>
      <c r="R218" cm="1">
        <f t="array" aca="1" ref="R218" ca="1">INDEX([1]!annual_data,_xlfn.XMATCH(_xlfn.CONCAT(
SUBSTITUTE($A218,LEFT($A218,FIND($C218,$A218)+LEN($C218)-1),),
$F218,
$G218:$I218,
SUBSTITUTE($J218,LEFT($A218,FIND($C218,$A218)+LEN($C218)-1),)),
[1]!annual_index),_xlfn.XMATCH(R$2,[1]!annual_header))</f>
        <v>1</v>
      </c>
      <c r="S218" cm="1">
        <f t="array" aca="1" ref="S218" ca="1">INDEX([1]!annual_data,_xlfn.XMATCH(_xlfn.CONCAT(
SUBSTITUTE($A218,LEFT($A218,FIND($C218,$A218)+LEN($C218)-1),),
$F218,
$G218:$I218,
SUBSTITUTE($J218,LEFT($A218,FIND($C218,$A218)+LEN($C218)-1),)),
[1]!annual_index),_xlfn.XMATCH(S$2,[1]!annual_header))</f>
        <v>1</v>
      </c>
      <c r="T218" cm="1">
        <f t="array" aca="1" ref="T218" ca="1">INDEX([1]!annual_data,_xlfn.XMATCH(_xlfn.CONCAT(
SUBSTITUTE($A218,LEFT($A218,FIND($C218,$A218)+LEN($C218)-1),),
$F218,
$G218:$I218,
SUBSTITUTE($J218,LEFT($A218,FIND($C218,$A218)+LEN($C218)-1),)),
[1]!annual_index),_xlfn.XMATCH(T$2,[1]!annual_header))</f>
        <v>1</v>
      </c>
      <c r="U218" cm="1">
        <f t="array" aca="1" ref="U218" ca="1">INDEX([1]!annual_data,_xlfn.XMATCH(_xlfn.CONCAT(
SUBSTITUTE($A218,LEFT($A218,FIND($C218,$A218)+LEN($C218)-1),),
$F218,
$G218:$I218,
SUBSTITUTE($J218,LEFT($A218,FIND($C218,$A218)+LEN($C218)-1),)),
[1]!annual_index),_xlfn.XMATCH(U$2,[1]!annual_header))</f>
        <v>1</v>
      </c>
      <c r="V218" cm="1">
        <f t="array" aca="1" ref="V218" ca="1">INDEX([1]!annual_data,_xlfn.XMATCH(_xlfn.CONCAT(
SUBSTITUTE($A218,LEFT($A218,FIND($C218,$A218)+LEN($C218)-1),),
$F218,
$G218:$I218,
SUBSTITUTE($J218,LEFT($A218,FIND($C218,$A218)+LEN($C218)-1),)),
[1]!annual_index),_xlfn.XMATCH(V$2,[1]!annual_header))</f>
        <v>1</v>
      </c>
      <c r="W218" cm="1">
        <f t="array" aca="1" ref="W218" ca="1">INDEX([1]!annual_data,_xlfn.XMATCH(_xlfn.CONCAT(
SUBSTITUTE($A218,LEFT($A218,FIND($C218,$A218)+LEN($C218)-1),),
$F218,
$G218:$I218,
SUBSTITUTE($J218,LEFT($A218,FIND($C218,$A218)+LEN($C218)-1),)),
[1]!annual_index),_xlfn.XMATCH(W$2,[1]!annual_header))</f>
        <v>1</v>
      </c>
    </row>
    <row r="219" spans="1:23" x14ac:dyDescent="0.25">
      <c r="A219" t="s">
        <v>55</v>
      </c>
      <c r="B219" t="s">
        <v>5</v>
      </c>
      <c r="C219" t="s">
        <v>15</v>
      </c>
      <c r="D219" t="s">
        <v>16</v>
      </c>
      <c r="E219" t="s">
        <v>102</v>
      </c>
      <c r="F219" t="s">
        <v>102</v>
      </c>
      <c r="G219" t="s">
        <v>17</v>
      </c>
      <c r="J219" t="s">
        <v>104</v>
      </c>
      <c r="K219" t="s">
        <v>48</v>
      </c>
      <c r="L219" t="str" cm="1">
        <f t="array" aca="1" ref="L219" ca="1">INDEX([1]!annual_data,_xlfn.XMATCH(_xlfn.CONCAT(
SUBSTITUTE($A219,LEFT($A219,FIND($C219,$A219)+LEN($C219)-1),),
$F219,
$G219:$I219,
SUBSTITUTE($J219,LEFT($A219,FIND($C219,$A219)+LEN($C219)-1),)),
[1]!annual_index),_xlfn.XMATCH(L$2,[1]!annual_header))</f>
        <v>1000 m3</v>
      </c>
      <c r="M219" cm="1">
        <f t="array" aca="1" ref="M219" ca="1">INDEX([1]!annual_data,_xlfn.XMATCH(_xlfn.CONCAT(
SUBSTITUTE($A219,LEFT($A219,FIND($C219,$A219)+LEN($C219)-1),),
$F219,
$G219:$I219,
SUBSTITUTE($J219,LEFT($A219,FIND($C219,$A219)+LEN($C219)-1),)),
[1]!annual_index),_xlfn.XMATCH(M$2,[1]!annual_header))</f>
        <v>1</v>
      </c>
      <c r="N219" cm="1">
        <f t="array" aca="1" ref="N219" ca="1">INDEX([1]!annual_data,_xlfn.XMATCH(_xlfn.CONCAT(
SUBSTITUTE($A219,LEFT($A219,FIND($C219,$A219)+LEN($C219)-1),),
$F219,
$G219:$I219,
SUBSTITUTE($J219,LEFT($A219,FIND($C219,$A219)+LEN($C219)-1),)),
[1]!annual_index),_xlfn.XMATCH(N$2,[1]!annual_header))</f>
        <v>1</v>
      </c>
      <c r="O219" cm="1">
        <f t="array" aca="1" ref="O219" ca="1">INDEX([1]!annual_data,_xlfn.XMATCH(_xlfn.CONCAT(
SUBSTITUTE($A219,LEFT($A219,FIND($C219,$A219)+LEN($C219)-1),),
$F219,
$G219:$I219,
SUBSTITUTE($J219,LEFT($A219,FIND($C219,$A219)+LEN($C219)-1),)),
[1]!annual_index),_xlfn.XMATCH(O$2,[1]!annual_header))</f>
        <v>1</v>
      </c>
      <c r="P219" cm="1">
        <f t="array" aca="1" ref="P219" ca="1">INDEX([1]!annual_data,_xlfn.XMATCH(_xlfn.CONCAT(
SUBSTITUTE($A219,LEFT($A219,FIND($C219,$A219)+LEN($C219)-1),),
$F219,
$G219:$I219,
SUBSTITUTE($J219,LEFT($A219,FIND($C219,$A219)+LEN($C219)-1),)),
[1]!annual_index),_xlfn.XMATCH(P$2,[1]!annual_header))</f>
        <v>1</v>
      </c>
      <c r="Q219" cm="1">
        <f t="array" aca="1" ref="Q219" ca="1">INDEX([1]!annual_data,_xlfn.XMATCH(_xlfn.CONCAT(
SUBSTITUTE($A219,LEFT($A219,FIND($C219,$A219)+LEN($C219)-1),),
$F219,
$G219:$I219,
SUBSTITUTE($J219,LEFT($A219,FIND($C219,$A219)+LEN($C219)-1),)),
[1]!annual_index),_xlfn.XMATCH(Q$2,[1]!annual_header))</f>
        <v>1</v>
      </c>
      <c r="R219" cm="1">
        <f t="array" aca="1" ref="R219" ca="1">INDEX([1]!annual_data,_xlfn.XMATCH(_xlfn.CONCAT(
SUBSTITUTE($A219,LEFT($A219,FIND($C219,$A219)+LEN($C219)-1),),
$F219,
$G219:$I219,
SUBSTITUTE($J219,LEFT($A219,FIND($C219,$A219)+LEN($C219)-1),)),
[1]!annual_index),_xlfn.XMATCH(R$2,[1]!annual_header))</f>
        <v>1</v>
      </c>
      <c r="S219" cm="1">
        <f t="array" aca="1" ref="S219" ca="1">INDEX([1]!annual_data,_xlfn.XMATCH(_xlfn.CONCAT(
SUBSTITUTE($A219,LEFT($A219,FIND($C219,$A219)+LEN($C219)-1),),
$F219,
$G219:$I219,
SUBSTITUTE($J219,LEFT($A219,FIND($C219,$A219)+LEN($C219)-1),)),
[1]!annual_index),_xlfn.XMATCH(S$2,[1]!annual_header))</f>
        <v>1</v>
      </c>
      <c r="T219" cm="1">
        <f t="array" aca="1" ref="T219" ca="1">INDEX([1]!annual_data,_xlfn.XMATCH(_xlfn.CONCAT(
SUBSTITUTE($A219,LEFT($A219,FIND($C219,$A219)+LEN($C219)-1),),
$F219,
$G219:$I219,
SUBSTITUTE($J219,LEFT($A219,FIND($C219,$A219)+LEN($C219)-1),)),
[1]!annual_index),_xlfn.XMATCH(T$2,[1]!annual_header))</f>
        <v>1</v>
      </c>
      <c r="U219" cm="1">
        <f t="array" aca="1" ref="U219" ca="1">INDEX([1]!annual_data,_xlfn.XMATCH(_xlfn.CONCAT(
SUBSTITUTE($A219,LEFT($A219,FIND($C219,$A219)+LEN($C219)-1),),
$F219,
$G219:$I219,
SUBSTITUTE($J219,LEFT($A219,FIND($C219,$A219)+LEN($C219)-1),)),
[1]!annual_index),_xlfn.XMATCH(U$2,[1]!annual_header))</f>
        <v>1</v>
      </c>
      <c r="V219" cm="1">
        <f t="array" aca="1" ref="V219" ca="1">INDEX([1]!annual_data,_xlfn.XMATCH(_xlfn.CONCAT(
SUBSTITUTE($A219,LEFT($A219,FIND($C219,$A219)+LEN($C219)-1),),
$F219,
$G219:$I219,
SUBSTITUTE($J219,LEFT($A219,FIND($C219,$A219)+LEN($C219)-1),)),
[1]!annual_index),_xlfn.XMATCH(V$2,[1]!annual_header))</f>
        <v>1</v>
      </c>
      <c r="W219" cm="1">
        <f t="array" aca="1" ref="W219" ca="1">INDEX([1]!annual_data,_xlfn.XMATCH(_xlfn.CONCAT(
SUBSTITUTE($A219,LEFT($A219,FIND($C219,$A219)+LEN($C219)-1),),
$F219,
$G219:$I219,
SUBSTITUTE($J219,LEFT($A219,FIND($C219,$A219)+LEN($C219)-1),)),
[1]!annual_index),_xlfn.XMATCH(W$2,[1]!annual_header))</f>
        <v>1</v>
      </c>
    </row>
    <row r="220" spans="1:23" x14ac:dyDescent="0.25">
      <c r="A220" t="s">
        <v>55</v>
      </c>
      <c r="B220" t="s">
        <v>5</v>
      </c>
      <c r="C220" t="s">
        <v>15</v>
      </c>
      <c r="D220" t="s">
        <v>16</v>
      </c>
      <c r="E220" t="s">
        <v>102</v>
      </c>
      <c r="F220" t="s">
        <v>102</v>
      </c>
      <c r="G220" t="s">
        <v>17</v>
      </c>
      <c r="J220" t="s">
        <v>105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1000 m3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1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1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1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1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1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1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1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1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1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1</v>
      </c>
    </row>
    <row r="221" spans="1:23" x14ac:dyDescent="0.25">
      <c r="A221" t="s">
        <v>55</v>
      </c>
      <c r="B221" t="s">
        <v>5</v>
      </c>
      <c r="C221" t="s">
        <v>15</v>
      </c>
      <c r="D221" t="s">
        <v>16</v>
      </c>
      <c r="E221" t="s">
        <v>102</v>
      </c>
      <c r="F221" t="s">
        <v>102</v>
      </c>
      <c r="G221" t="s">
        <v>17</v>
      </c>
      <c r="J221" t="s">
        <v>106</v>
      </c>
      <c r="K221" t="s">
        <v>78</v>
      </c>
      <c r="L221" t="str" cm="1">
        <f t="array" aca="1" ref="L221" ca="1">INDEX([1]!annual_data,_xlfn.XMATCH(_xlfn.CONCAT(
SUBSTITUTE($A221,LEFT($A221,FIND($C221,$A221)+LEN($C221)-1),),
$C221,
$F221,
$G221:$I221,
SUBSTITUTE($J221,LEFT($A221,FIND($C221,$A221)+LEN($C221)-1),)),
[1]!annual_index),_xlfn.XMATCH(L$2,[1]!annual_header))</f>
        <v>tCO2</v>
      </c>
      <c r="M221" cm="1">
        <f t="array" aca="1" ref="M221" ca="1">INDEX([1]!annual_data,_xlfn.XMATCH(_xlfn.CONCAT(
SUBSTITUTE($A221,LEFT($A221,FIND($C221,$A221)+LEN($C221)-1),),
$C221,
$F221,
$G221:$I221,
SUBSTITUTE($J221,LEFT($A221,FIND($C221,$A221)+LEN($C221)-1),)),
[1]!annual_index),_xlfn.XMATCH(M$2,[1]!annual_header))</f>
        <v>3.9699999999999999E-2</v>
      </c>
      <c r="N221" cm="1">
        <f t="array" aca="1" ref="N221" ca="1">INDEX([1]!annual_data,_xlfn.XMATCH(_xlfn.CONCAT(
SUBSTITUTE($A221,LEFT($A221,FIND($C221,$A221)+LEN($C221)-1),),
$C221,
$F221,
$G221:$I221,
SUBSTITUTE($J221,LEFT($A221,FIND($C221,$A221)+LEN($C221)-1),)),
[1]!annual_index),_xlfn.XMATCH(N$2,[1]!annual_header))</f>
        <v>3.9699999999999999E-2</v>
      </c>
      <c r="O221" cm="1">
        <f t="array" aca="1" ref="O221" ca="1">INDEX([1]!annual_data,_xlfn.XMATCH(_xlfn.CONCAT(
SUBSTITUTE($A221,LEFT($A221,FIND($C221,$A221)+LEN($C221)-1),),
$C221,
$F221,
$G221:$I221,
SUBSTITUTE($J221,LEFT($A221,FIND($C221,$A221)+LEN($C221)-1),)),
[1]!annual_index),_xlfn.XMATCH(O$2,[1]!annual_header))</f>
        <v>3.9699999999999999E-2</v>
      </c>
      <c r="P221" cm="1">
        <f t="array" aca="1" ref="P221" ca="1">INDEX([1]!annual_data,_xlfn.XMATCH(_xlfn.CONCAT(
SUBSTITUTE($A221,LEFT($A221,FIND($C221,$A221)+LEN($C221)-1),),
$C221,
$F221,
$G221:$I221,
SUBSTITUTE($J221,LEFT($A221,FIND($C221,$A221)+LEN($C221)-1),)),
[1]!annual_index),_xlfn.XMATCH(P$2,[1]!annual_header))</f>
        <v>3.9699999999999999E-2</v>
      </c>
      <c r="Q221" cm="1">
        <f t="array" aca="1" ref="Q221" ca="1">INDEX([1]!annual_data,_xlfn.XMATCH(_xlfn.CONCAT(
SUBSTITUTE($A221,LEFT($A221,FIND($C221,$A221)+LEN($C221)-1),),
$C221,
$F221,
$G221:$I221,
SUBSTITUTE($J221,LEFT($A221,FIND($C221,$A221)+LEN($C221)-1),)),
[1]!annual_index),_xlfn.XMATCH(Q$2,[1]!annual_header))</f>
        <v>3.9699999999999999E-2</v>
      </c>
      <c r="R221" cm="1">
        <f t="array" aca="1" ref="R221" ca="1">INDEX([1]!annual_data,_xlfn.XMATCH(_xlfn.CONCAT(
SUBSTITUTE($A221,LEFT($A221,FIND($C221,$A221)+LEN($C221)-1),),
$C221,
$F221,
$G221:$I221,
SUBSTITUTE($J221,LEFT($A221,FIND($C221,$A221)+LEN($C221)-1),)),
[1]!annual_index),_xlfn.XMATCH(R$2,[1]!annual_header))</f>
        <v>3.9699999999999999E-2</v>
      </c>
      <c r="S221" cm="1">
        <f t="array" aca="1" ref="S221" ca="1">INDEX([1]!annual_data,_xlfn.XMATCH(_xlfn.CONCAT(
SUBSTITUTE($A221,LEFT($A221,FIND($C221,$A221)+LEN($C221)-1),),
$C221,
$F221,
$G221:$I221,
SUBSTITUTE($J221,LEFT($A221,FIND($C221,$A221)+LEN($C221)-1),)),
[1]!annual_index),_xlfn.XMATCH(S$2,[1]!annual_header))</f>
        <v>3.9699999999999999E-2</v>
      </c>
      <c r="T221" cm="1">
        <f t="array" aca="1" ref="T221" ca="1">INDEX([1]!annual_data,_xlfn.XMATCH(_xlfn.CONCAT(
SUBSTITUTE($A221,LEFT($A221,FIND($C221,$A221)+LEN($C221)-1),),
$C221,
$F221,
$G221:$I221,
SUBSTITUTE($J221,LEFT($A221,FIND($C221,$A221)+LEN($C221)-1),)),
[1]!annual_index),_xlfn.XMATCH(T$2,[1]!annual_header))</f>
        <v>3.9699999999999999E-2</v>
      </c>
      <c r="U221" cm="1">
        <f t="array" aca="1" ref="U221" ca="1">INDEX([1]!annual_data,_xlfn.XMATCH(_xlfn.CONCAT(
SUBSTITUTE($A221,LEFT($A221,FIND($C221,$A221)+LEN($C221)-1),),
$C221,
$F221,
$G221:$I221,
SUBSTITUTE($J221,LEFT($A221,FIND($C221,$A221)+LEN($C221)-1),)),
[1]!annual_index),_xlfn.XMATCH(U$2,[1]!annual_header))</f>
        <v>3.9699999999999999E-2</v>
      </c>
      <c r="V221" cm="1">
        <f t="array" aca="1" ref="V221" ca="1">INDEX([1]!annual_data,_xlfn.XMATCH(_xlfn.CONCAT(
SUBSTITUTE($A221,LEFT($A221,FIND($C221,$A221)+LEN($C221)-1),),
$C221,
$F221,
$G221:$I221,
SUBSTITUTE($J221,LEFT($A221,FIND($C221,$A221)+LEN($C221)-1),)),
[1]!annual_index),_xlfn.XMATCH(V$2,[1]!annual_header))</f>
        <v>3.9699999999999999E-2</v>
      </c>
      <c r="W221" cm="1">
        <f t="array" aca="1" ref="W221" ca="1">INDEX([1]!annual_data,_xlfn.XMATCH(_xlfn.CONCAT(
SUBSTITUTE($A221,LEFT($A221,FIND($C221,$A221)+LEN($C221)-1),),
$C221,
$F221,
$G221:$I221,
SUBSTITUTE($J221,LEFT($A221,FIND($C221,$A221)+LEN($C221)-1),)),
[1]!annual_index),_xlfn.XMATCH(W$2,[1]!annual_header))</f>
        <v>3.9699999999999999E-2</v>
      </c>
    </row>
    <row r="222" spans="1:23" x14ac:dyDescent="0.25">
      <c r="A222" t="s">
        <v>55</v>
      </c>
      <c r="B222" t="s">
        <v>5</v>
      </c>
      <c r="C222" t="s">
        <v>15</v>
      </c>
      <c r="D222" t="s">
        <v>16</v>
      </c>
      <c r="E222" t="s">
        <v>102</v>
      </c>
      <c r="F222" t="s">
        <v>102</v>
      </c>
      <c r="G222" t="s">
        <v>17</v>
      </c>
      <c r="J222" t="s">
        <v>107</v>
      </c>
      <c r="K222" t="s">
        <v>78</v>
      </c>
      <c r="L222" t="str" cm="1">
        <f t="array" aca="1" ref="L222" ca="1">INDEX([1]!annual_data,_xlfn.XMATCH(_xlfn.CONCAT(
SUBSTITUTE($A222,LEFT($A222,FIND($C222,$A222)+LEN($C222)-1),),
$C222,
$F222,
$G222:$I222,
SUBSTITUTE($J222,LEFT($A222,FIND($C222,$A222)+LEN($C222)-1),)),
[1]!annual_index),_xlfn.XMATCH(L$2,[1]!annual_header))</f>
        <v>tCO2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3.0000000000000001E-3</v>
      </c>
      <c r="N222" cm="1">
        <f t="array" aca="1" ref="N222" ca="1">INDEX([1]!annual_data,_xlfn.XMATCH(_xlfn.CONCAT(
SUBSTITUTE($A222,LEFT($A222,FIND($C222,$A222)+LEN($C222)-1),),
$C222,
$F222,
$G222:$I222,
SUBSTITUTE($J222,LEFT($A222,FIND($C222,$A222)+LEN($C222)-1),)),
[1]!annual_index),_xlfn.XMATCH(N$2,[1]!annual_header))</f>
        <v>3.0000000000000001E-3</v>
      </c>
      <c r="O222" cm="1">
        <f t="array" aca="1" ref="O222" ca="1">INDEX([1]!annual_data,_xlfn.XMATCH(_xlfn.CONCAT(
SUBSTITUTE($A222,LEFT($A222,FIND($C222,$A222)+LEN($C222)-1),),
$C222,
$F222,
$G222:$I222,
SUBSTITUTE($J222,LEFT($A222,FIND($C222,$A222)+LEN($C222)-1),)),
[1]!annual_index),_xlfn.XMATCH(O$2,[1]!annual_header))</f>
        <v>3.0000000000000001E-3</v>
      </c>
      <c r="P222" cm="1">
        <f t="array" aca="1" ref="P222" ca="1">INDEX([1]!annual_data,_xlfn.XMATCH(_xlfn.CONCAT(
SUBSTITUTE($A222,LEFT($A222,FIND($C222,$A222)+LEN($C222)-1),),
$C222,
$F222,
$G222:$I222,
SUBSTITUTE($J222,LEFT($A222,FIND($C222,$A222)+LEN($C222)-1),)),
[1]!annual_index),_xlfn.XMATCH(P$2,[1]!annual_header))</f>
        <v>3.0000000000000001E-3</v>
      </c>
      <c r="Q222" cm="1">
        <f t="array" aca="1" ref="Q222" ca="1">INDEX([1]!annual_data,_xlfn.XMATCH(_xlfn.CONCAT(
SUBSTITUTE($A222,LEFT($A222,FIND($C222,$A222)+LEN($C222)-1),),
$C222,
$F222,
$G222:$I222,
SUBSTITUTE($J222,LEFT($A222,FIND($C222,$A222)+LEN($C222)-1),)),
[1]!annual_index),_xlfn.XMATCH(Q$2,[1]!annual_header))</f>
        <v>3.0000000000000001E-3</v>
      </c>
      <c r="R222" cm="1">
        <f t="array" aca="1" ref="R222" ca="1">INDEX([1]!annual_data,_xlfn.XMATCH(_xlfn.CONCAT(
SUBSTITUTE($A222,LEFT($A222,FIND($C222,$A222)+LEN($C222)-1),),
$C222,
$F222,
$G222:$I222,
SUBSTITUTE($J222,LEFT($A222,FIND($C222,$A222)+LEN($C222)-1),)),
[1]!annual_index),_xlfn.XMATCH(R$2,[1]!annual_header))</f>
        <v>3.0000000000000001E-3</v>
      </c>
      <c r="S222" cm="1">
        <f t="array" aca="1" ref="S222" ca="1">INDEX([1]!annual_data,_xlfn.XMATCH(_xlfn.CONCAT(
SUBSTITUTE($A222,LEFT($A222,FIND($C222,$A222)+LEN($C222)-1),),
$C222,
$F222,
$G222:$I222,
SUBSTITUTE($J222,LEFT($A222,FIND($C222,$A222)+LEN($C222)-1),)),
[1]!annual_index),_xlfn.XMATCH(S$2,[1]!annual_header))</f>
        <v>3.0000000000000001E-3</v>
      </c>
      <c r="T222" cm="1">
        <f t="array" aca="1" ref="T222" ca="1">INDEX([1]!annual_data,_xlfn.XMATCH(_xlfn.CONCAT(
SUBSTITUTE($A222,LEFT($A222,FIND($C222,$A222)+LEN($C222)-1),),
$C222,
$F222,
$G222:$I222,
SUBSTITUTE($J222,LEFT($A222,FIND($C222,$A222)+LEN($C222)-1),)),
[1]!annual_index),_xlfn.XMATCH(T$2,[1]!annual_header))</f>
        <v>3.0000000000000001E-3</v>
      </c>
      <c r="U222" cm="1">
        <f t="array" aca="1" ref="U222" ca="1">INDEX([1]!annual_data,_xlfn.XMATCH(_xlfn.CONCAT(
SUBSTITUTE($A222,LEFT($A222,FIND($C222,$A222)+LEN($C222)-1),),
$C222,
$F222,
$G222:$I222,
SUBSTITUTE($J222,LEFT($A222,FIND($C222,$A222)+LEN($C222)-1),)),
[1]!annual_index),_xlfn.XMATCH(U$2,[1]!annual_header))</f>
        <v>3.0000000000000001E-3</v>
      </c>
      <c r="V222" cm="1">
        <f t="array" aca="1" ref="V222" ca="1">INDEX([1]!annual_data,_xlfn.XMATCH(_xlfn.CONCAT(
SUBSTITUTE($A222,LEFT($A222,FIND($C222,$A222)+LEN($C222)-1),),
$C222,
$F222,
$G222:$I222,
SUBSTITUTE($J222,LEFT($A222,FIND($C222,$A222)+LEN($C222)-1),)),
[1]!annual_index),_xlfn.XMATCH(V$2,[1]!annual_header))</f>
        <v>3.0000000000000001E-3</v>
      </c>
      <c r="W222" cm="1">
        <f t="array" aca="1" ref="W222" ca="1">INDEX([1]!annual_data,_xlfn.XMATCH(_xlfn.CONCAT(
SUBSTITUTE($A222,LEFT($A222,FIND($C222,$A222)+LEN($C222)-1),),
$C222,
$F222,
$G222:$I222,
SUBSTITUTE($J222,LEFT($A222,FIND($C222,$A222)+LEN($C222)-1),)),
[1]!annual_index),_xlfn.XMATCH(W$2,[1]!annual_header))</f>
        <v>3.0000000000000001E-3</v>
      </c>
    </row>
    <row r="223" spans="1:23" x14ac:dyDescent="0.25">
      <c r="A223" t="s">
        <v>55</v>
      </c>
      <c r="B223" t="s">
        <v>5</v>
      </c>
      <c r="C223" t="s">
        <v>15</v>
      </c>
      <c r="D223" t="s">
        <v>16</v>
      </c>
      <c r="E223" t="s">
        <v>102</v>
      </c>
      <c r="F223" t="s">
        <v>102</v>
      </c>
      <c r="G223" t="s">
        <v>17</v>
      </c>
      <c r="J223" t="s">
        <v>95</v>
      </c>
      <c r="K223" t="s">
        <v>78</v>
      </c>
      <c r="L223" t="str" cm="1">
        <f t="array" aca="1" ref="L223" ca="1">INDEX([1]!annual_data,_xlfn.XMATCH(_xlfn.CONCAT(
SUBSTITUTE($A223,LEFT($A223,FIND($C223,$A223)+LEN($C223)-1),),
$C223,
$F223,
$G223:$I223,
SUBSTITUTE($J223,LEFT($A223,FIND($C223,$A223)+LEN($C223)-1),)),
[1]!annual_index),_xlfn.XMATCH(L$2,[1]!annual_header))</f>
        <v>tCH4</v>
      </c>
      <c r="M223" cm="1">
        <f t="array" aca="1" ref="M223" ca="1">INDEX([1]!annual_data,_xlfn.XMATCH(_xlfn.CONCAT(
SUBSTITUTE($A223,LEFT($A223,FIND($C223,$A223)+LEN($C223)-1),),
$C223,
$F223,
$G223:$I223,
SUBSTITUTE($J223,LEFT($A223,FIND($C223,$A223)+LEN($C223)-1),)),
[1]!annual_index),_xlfn.XMATCH(M$2,[1]!annual_header))</f>
        <v>2.5000000000000001E-4</v>
      </c>
      <c r="N223" cm="1">
        <f t="array" aca="1" ref="N223" ca="1">INDEX([1]!annual_data,_xlfn.XMATCH(_xlfn.CONCAT(
SUBSTITUTE($A223,LEFT($A223,FIND($C223,$A223)+LEN($C223)-1),),
$C223,
$F223,
$G223:$I223,
SUBSTITUTE($J223,LEFT($A223,FIND($C223,$A223)+LEN($C223)-1),)),
[1]!annual_index),_xlfn.XMATCH(N$2,[1]!annual_header))</f>
        <v>2.5000000000000001E-4</v>
      </c>
      <c r="O223" cm="1">
        <f t="array" aca="1" ref="O223" ca="1">INDEX([1]!annual_data,_xlfn.XMATCH(_xlfn.CONCAT(
SUBSTITUTE($A223,LEFT($A223,FIND($C223,$A223)+LEN($C223)-1),),
$C223,
$F223,
$G223:$I223,
SUBSTITUTE($J223,LEFT($A223,FIND($C223,$A223)+LEN($C223)-1),)),
[1]!annual_index),_xlfn.XMATCH(O$2,[1]!annual_header))</f>
        <v>2.5000000000000001E-4</v>
      </c>
      <c r="P223" cm="1">
        <f t="array" aca="1" ref="P223" ca="1">INDEX([1]!annual_data,_xlfn.XMATCH(_xlfn.CONCAT(
SUBSTITUTE($A223,LEFT($A223,FIND($C223,$A223)+LEN($C223)-1),),
$C223,
$F223,
$G223:$I223,
SUBSTITUTE($J223,LEFT($A223,FIND($C223,$A223)+LEN($C223)-1),)),
[1]!annual_index),_xlfn.XMATCH(P$2,[1]!annual_header))</f>
        <v>2.5000000000000001E-4</v>
      </c>
      <c r="Q223" cm="1">
        <f t="array" aca="1" ref="Q223" ca="1">INDEX([1]!annual_data,_xlfn.XMATCH(_xlfn.CONCAT(
SUBSTITUTE($A223,LEFT($A223,FIND($C223,$A223)+LEN($C223)-1),),
$C223,
$F223,
$G223:$I223,
SUBSTITUTE($J223,LEFT($A223,FIND($C223,$A223)+LEN($C223)-1),)),
[1]!annual_index),_xlfn.XMATCH(Q$2,[1]!annual_header))</f>
        <v>2.5000000000000001E-4</v>
      </c>
      <c r="R223" cm="1">
        <f t="array" aca="1" ref="R223" ca="1">INDEX([1]!annual_data,_xlfn.XMATCH(_xlfn.CONCAT(
SUBSTITUTE($A223,LEFT($A223,FIND($C223,$A223)+LEN($C223)-1),),
$C223,
$F223,
$G223:$I223,
SUBSTITUTE($J223,LEFT($A223,FIND($C223,$A223)+LEN($C223)-1),)),
[1]!annual_index),_xlfn.XMATCH(R$2,[1]!annual_header))</f>
        <v>2.5000000000000001E-4</v>
      </c>
      <c r="S223" cm="1">
        <f t="array" aca="1" ref="S223" ca="1">INDEX([1]!annual_data,_xlfn.XMATCH(_xlfn.CONCAT(
SUBSTITUTE($A223,LEFT($A223,FIND($C223,$A223)+LEN($C223)-1),),
$C223,
$F223,
$G223:$I223,
SUBSTITUTE($J223,LEFT($A223,FIND($C223,$A223)+LEN($C223)-1),)),
[1]!annual_index),_xlfn.XMATCH(S$2,[1]!annual_header))</f>
        <v>2.5000000000000001E-4</v>
      </c>
      <c r="T223" cm="1">
        <f t="array" aca="1" ref="T223" ca="1">INDEX([1]!annual_data,_xlfn.XMATCH(_xlfn.CONCAT(
SUBSTITUTE($A223,LEFT($A223,FIND($C223,$A223)+LEN($C223)-1),),
$C223,
$F223,
$G223:$I223,
SUBSTITUTE($J223,LEFT($A223,FIND($C223,$A223)+LEN($C223)-1),)),
[1]!annual_index),_xlfn.XMATCH(T$2,[1]!annual_header))</f>
        <v>2.5000000000000001E-4</v>
      </c>
      <c r="U223" cm="1">
        <f t="array" aca="1" ref="U223" ca="1">INDEX([1]!annual_data,_xlfn.XMATCH(_xlfn.CONCAT(
SUBSTITUTE($A223,LEFT($A223,FIND($C223,$A223)+LEN($C223)-1),),
$C223,
$F223,
$G223:$I223,
SUBSTITUTE($J223,LEFT($A223,FIND($C223,$A223)+LEN($C223)-1),)),
[1]!annual_index),_xlfn.XMATCH(U$2,[1]!annual_header))</f>
        <v>2.5000000000000001E-4</v>
      </c>
      <c r="V223" cm="1">
        <f t="array" aca="1" ref="V223" ca="1">INDEX([1]!annual_data,_xlfn.XMATCH(_xlfn.CONCAT(
SUBSTITUTE($A223,LEFT($A223,FIND($C223,$A223)+LEN($C223)-1),),
$C223,
$F223,
$G223:$I223,
SUBSTITUTE($J223,LEFT($A223,FIND($C223,$A223)+LEN($C223)-1),)),
[1]!annual_index),_xlfn.XMATCH(V$2,[1]!annual_header))</f>
        <v>2.5000000000000001E-4</v>
      </c>
      <c r="W223" cm="1">
        <f t="array" aca="1" ref="W223" ca="1">INDEX([1]!annual_data,_xlfn.XMATCH(_xlfn.CONCAT(
SUBSTITUTE($A223,LEFT($A223,FIND($C223,$A223)+LEN($C223)-1),),
$C223,
$F223,
$G223:$I223,
SUBSTITUTE($J223,LEFT($A223,FIND($C223,$A223)+LEN($C223)-1),)),
[1]!annual_index),_xlfn.XMATCH(W$2,[1]!annual_header))</f>
        <v>2.5000000000000001E-4</v>
      </c>
    </row>
    <row r="224" spans="1:23" x14ac:dyDescent="0.25">
      <c r="A224" t="s">
        <v>55</v>
      </c>
      <c r="B224" t="s">
        <v>5</v>
      </c>
      <c r="C224" t="s">
        <v>15</v>
      </c>
      <c r="D224" t="s">
        <v>16</v>
      </c>
      <c r="E224" t="s">
        <v>102</v>
      </c>
      <c r="F224" t="s">
        <v>108</v>
      </c>
      <c r="G224" t="s">
        <v>6</v>
      </c>
    </row>
    <row r="225" spans="1:23" x14ac:dyDescent="0.25">
      <c r="A225" t="s">
        <v>55</v>
      </c>
      <c r="B225" t="s">
        <v>5</v>
      </c>
      <c r="C225" t="s">
        <v>15</v>
      </c>
      <c r="D225" t="s">
        <v>16</v>
      </c>
      <c r="E225" t="s">
        <v>102</v>
      </c>
      <c r="F225" t="s">
        <v>108</v>
      </c>
      <c r="G225" t="s">
        <v>68</v>
      </c>
      <c r="K225" t="s">
        <v>21</v>
      </c>
      <c r="L225" t="s">
        <v>69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2000</v>
      </c>
      <c r="N225">
        <f t="shared" ref="N225:W227" ca="1" si="36">M225</f>
        <v>2000</v>
      </c>
      <c r="O225">
        <f t="shared" ca="1" si="36"/>
        <v>2000</v>
      </c>
      <c r="P225">
        <f t="shared" ca="1" si="36"/>
        <v>2000</v>
      </c>
      <c r="Q225">
        <f t="shared" ca="1" si="36"/>
        <v>2000</v>
      </c>
      <c r="R225">
        <f t="shared" ca="1" si="36"/>
        <v>2000</v>
      </c>
      <c r="S225">
        <f t="shared" ca="1" si="36"/>
        <v>2000</v>
      </c>
      <c r="T225">
        <f t="shared" ca="1" si="36"/>
        <v>2000</v>
      </c>
      <c r="U225">
        <f t="shared" ca="1" si="36"/>
        <v>2000</v>
      </c>
      <c r="V225">
        <f t="shared" ca="1" si="36"/>
        <v>2000</v>
      </c>
      <c r="W225">
        <f t="shared" ca="1" si="36"/>
        <v>2000</v>
      </c>
    </row>
    <row r="226" spans="1:23" x14ac:dyDescent="0.25">
      <c r="A226" t="s">
        <v>55</v>
      </c>
      <c r="B226" t="s">
        <v>5</v>
      </c>
      <c r="C226" t="s">
        <v>15</v>
      </c>
      <c r="D226" t="s">
        <v>16</v>
      </c>
      <c r="E226" t="s">
        <v>102</v>
      </c>
      <c r="F226" t="s">
        <v>108</v>
      </c>
      <c r="G226" t="s">
        <v>70</v>
      </c>
      <c r="K226" t="s">
        <v>21</v>
      </c>
      <c r="L226" t="s">
        <v>69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36"/>
        <v>2101</v>
      </c>
      <c r="O226">
        <f t="shared" ca="1" si="36"/>
        <v>2101</v>
      </c>
      <c r="P226">
        <f t="shared" ca="1" si="36"/>
        <v>2101</v>
      </c>
      <c r="Q226">
        <f t="shared" ca="1" si="36"/>
        <v>2101</v>
      </c>
      <c r="R226">
        <f t="shared" ca="1" si="36"/>
        <v>2101</v>
      </c>
      <c r="S226">
        <f t="shared" ca="1" si="36"/>
        <v>2101</v>
      </c>
      <c r="T226">
        <f t="shared" ca="1" si="36"/>
        <v>2101</v>
      </c>
      <c r="U226">
        <f t="shared" ca="1" si="36"/>
        <v>2101</v>
      </c>
      <c r="V226">
        <f t="shared" ca="1" si="36"/>
        <v>2101</v>
      </c>
      <c r="W226">
        <f t="shared" ca="1" si="36"/>
        <v>2101</v>
      </c>
    </row>
    <row r="227" spans="1:23" x14ac:dyDescent="0.25">
      <c r="A227" t="s">
        <v>55</v>
      </c>
      <c r="B227" t="s">
        <v>5</v>
      </c>
      <c r="C227" t="s">
        <v>15</v>
      </c>
      <c r="D227" t="s">
        <v>16</v>
      </c>
      <c r="E227" t="s">
        <v>102</v>
      </c>
      <c r="F227" t="s">
        <v>108</v>
      </c>
      <c r="G227" t="s">
        <v>71</v>
      </c>
      <c r="K227" t="s">
        <v>21</v>
      </c>
      <c r="L227" t="s">
        <v>72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50</v>
      </c>
      <c r="N227">
        <f t="shared" ca="1" si="36"/>
        <v>50</v>
      </c>
      <c r="O227">
        <f t="shared" ca="1" si="36"/>
        <v>50</v>
      </c>
      <c r="P227">
        <f t="shared" ca="1" si="36"/>
        <v>50</v>
      </c>
      <c r="Q227">
        <f t="shared" ca="1" si="36"/>
        <v>50</v>
      </c>
      <c r="R227">
        <f t="shared" ca="1" si="36"/>
        <v>50</v>
      </c>
      <c r="S227">
        <f t="shared" ca="1" si="36"/>
        <v>50</v>
      </c>
      <c r="T227">
        <f t="shared" ca="1" si="36"/>
        <v>50</v>
      </c>
      <c r="U227">
        <f t="shared" ca="1" si="36"/>
        <v>50</v>
      </c>
      <c r="V227">
        <f t="shared" ca="1" si="36"/>
        <v>50</v>
      </c>
      <c r="W227">
        <f t="shared" ca="1" si="36"/>
        <v>50</v>
      </c>
    </row>
    <row r="228" spans="1:23" x14ac:dyDescent="0.25">
      <c r="A228" t="s">
        <v>55</v>
      </c>
      <c r="B228" t="s">
        <v>5</v>
      </c>
      <c r="C228" t="s">
        <v>15</v>
      </c>
      <c r="D228" t="s">
        <v>16</v>
      </c>
      <c r="E228" t="s">
        <v>102</v>
      </c>
      <c r="F228" t="s">
        <v>108</v>
      </c>
      <c r="G228" t="s">
        <v>73</v>
      </c>
      <c r="K228" t="s">
        <v>48</v>
      </c>
      <c r="L228" t="s">
        <v>65</v>
      </c>
      <c r="M228" cm="1">
        <f t="array" aca="1" ref="M228" ca="1">INDEX([1]!annual_data,_xlfn.XMATCH(_xlfn.CONCAT(
SUBSTITUTE($A228,LEFT($A228,FIND($C228,$A228)+LEN($C228)-1),),
$F228,
$G228:$I228,
SUBSTITUTE($J228,LEFT($A228,FIND($C228,$A228)+LEN($C228)-1),)),
[1]!annual_index),_xlfn.XMATCH(M$2,[1]!annual_header))</f>
        <v>0</v>
      </c>
    </row>
    <row r="229" spans="1:23" x14ac:dyDescent="0.25">
      <c r="A229" t="s">
        <v>55</v>
      </c>
      <c r="B229" t="s">
        <v>5</v>
      </c>
      <c r="C229" t="s">
        <v>15</v>
      </c>
      <c r="D229" t="s">
        <v>16</v>
      </c>
      <c r="E229" t="s">
        <v>102</v>
      </c>
      <c r="F229" t="s">
        <v>108</v>
      </c>
      <c r="G229" t="s">
        <v>84</v>
      </c>
      <c r="K229" t="s">
        <v>21</v>
      </c>
      <c r="L229" t="s">
        <v>75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160</v>
      </c>
      <c r="N229">
        <f t="shared" ref="N229:W229" ca="1" si="37">M229</f>
        <v>160</v>
      </c>
      <c r="O229">
        <f t="shared" ca="1" si="37"/>
        <v>160</v>
      </c>
      <c r="P229">
        <f t="shared" ca="1" si="37"/>
        <v>160</v>
      </c>
      <c r="Q229">
        <f t="shared" ca="1" si="37"/>
        <v>160</v>
      </c>
      <c r="R229">
        <f t="shared" ca="1" si="37"/>
        <v>160</v>
      </c>
      <c r="S229">
        <f t="shared" ca="1" si="37"/>
        <v>160</v>
      </c>
      <c r="T229">
        <f t="shared" ca="1" si="37"/>
        <v>160</v>
      </c>
      <c r="U229">
        <f t="shared" ca="1" si="37"/>
        <v>160</v>
      </c>
      <c r="V229">
        <f t="shared" ca="1" si="37"/>
        <v>160</v>
      </c>
      <c r="W229">
        <f t="shared" ca="1" si="37"/>
        <v>160</v>
      </c>
    </row>
    <row r="230" spans="1:23" x14ac:dyDescent="0.25">
      <c r="A230" t="s">
        <v>55</v>
      </c>
      <c r="B230" t="s">
        <v>5</v>
      </c>
      <c r="C230" t="s">
        <v>15</v>
      </c>
      <c r="D230" t="s">
        <v>16</v>
      </c>
      <c r="E230" t="s">
        <v>102</v>
      </c>
      <c r="F230" t="s">
        <v>108</v>
      </c>
      <c r="G230" t="s">
        <v>17</v>
      </c>
      <c r="J230" t="s">
        <v>31</v>
      </c>
      <c r="K230" t="s">
        <v>48</v>
      </c>
      <c r="L230" t="str" cm="1">
        <f t="array" aca="1" ref="L230" ca="1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aca="1" ref="M230" ca="1">INDEX([1]!annual_data,_xlfn.XMATCH(_xlfn.CONCAT(
SUBSTITUTE($A230,LEFT($A230,FIND($C230,$A230)+LEN($C230)-1),),
$F230,
$G230:$I230,
SUBSTITUTE($J230,LEFT($A230,FIND($C230,$A230)+LEN($C230)-1),)),
[1]!annual_index),_xlfn.XMATCH(M$2,[1]!annual_header))</f>
        <v>8.9600000000000013E-2</v>
      </c>
      <c r="N230" cm="1">
        <f t="array" aca="1" ref="N230" ca="1">INDEX([1]!annual_data,_xlfn.XMATCH(_xlfn.CONCAT(
SUBSTITUTE($A230,LEFT($A230,FIND($C230,$A230)+LEN($C230)-1),),
$F230,
$G230:$I230,
SUBSTITUTE($J230,LEFT($A230,FIND($C230,$A230)+LEN($C230)-1),)),
[1]!annual_index),_xlfn.XMATCH(N$2,[1]!annual_header))</f>
        <v>8.9600000000000013E-2</v>
      </c>
      <c r="O230" cm="1">
        <f t="array" aca="1" ref="O230" ca="1">INDEX([1]!annual_data,_xlfn.XMATCH(_xlfn.CONCAT(
SUBSTITUTE($A230,LEFT($A230,FIND($C230,$A230)+LEN($C230)-1),),
$F230,
$G230:$I230,
SUBSTITUTE($J230,LEFT($A230,FIND($C230,$A230)+LEN($C230)-1),)),
[1]!annual_index),_xlfn.XMATCH(O$2,[1]!annual_header))</f>
        <v>8.9600000000000013E-2</v>
      </c>
      <c r="P230" cm="1">
        <f t="array" aca="1" ref="P230" ca="1">INDEX([1]!annual_data,_xlfn.XMATCH(_xlfn.CONCAT(
SUBSTITUTE($A230,LEFT($A230,FIND($C230,$A230)+LEN($C230)-1),),
$F230,
$G230:$I230,
SUBSTITUTE($J230,LEFT($A230,FIND($C230,$A230)+LEN($C230)-1),)),
[1]!annual_index),_xlfn.XMATCH(P$2,[1]!annual_header))</f>
        <v>8.9600000000000013E-2</v>
      </c>
      <c r="Q230" cm="1">
        <f t="array" aca="1" ref="Q230" ca="1">INDEX([1]!annual_data,_xlfn.XMATCH(_xlfn.CONCAT(
SUBSTITUTE($A230,LEFT($A230,FIND($C230,$A230)+LEN($C230)-1),),
$F230,
$G230:$I230,
SUBSTITUTE($J230,LEFT($A230,FIND($C230,$A230)+LEN($C230)-1),)),
[1]!annual_index),_xlfn.XMATCH(Q$2,[1]!annual_header))</f>
        <v>8.9600000000000013E-2</v>
      </c>
      <c r="R230" cm="1">
        <f t="array" aca="1" ref="R230" ca="1">INDEX([1]!annual_data,_xlfn.XMATCH(_xlfn.CONCAT(
SUBSTITUTE($A230,LEFT($A230,FIND($C230,$A230)+LEN($C230)-1),),
$F230,
$G230:$I230,
SUBSTITUTE($J230,LEFT($A230,FIND($C230,$A230)+LEN($C230)-1),)),
[1]!annual_index),_xlfn.XMATCH(R$2,[1]!annual_header))</f>
        <v>8.9600000000000013E-2</v>
      </c>
      <c r="S230" cm="1">
        <f t="array" aca="1" ref="S230" ca="1">INDEX([1]!annual_data,_xlfn.XMATCH(_xlfn.CONCAT(
SUBSTITUTE($A230,LEFT($A230,FIND($C230,$A230)+LEN($C230)-1),),
$F230,
$G230:$I230,
SUBSTITUTE($J230,LEFT($A230,FIND($C230,$A230)+LEN($C230)-1),)),
[1]!annual_index),_xlfn.XMATCH(S$2,[1]!annual_header))</f>
        <v>8.9600000000000013E-2</v>
      </c>
      <c r="T230" cm="1">
        <f t="array" aca="1" ref="T230" ca="1">INDEX([1]!annual_data,_xlfn.XMATCH(_xlfn.CONCAT(
SUBSTITUTE($A230,LEFT($A230,FIND($C230,$A230)+LEN($C230)-1),),
$F230,
$G230:$I230,
SUBSTITUTE($J230,LEFT($A230,FIND($C230,$A230)+LEN($C230)-1),)),
[1]!annual_index),_xlfn.XMATCH(T$2,[1]!annual_header))</f>
        <v>8.9600000000000013E-2</v>
      </c>
      <c r="U230" cm="1">
        <f t="array" aca="1" ref="U230" ca="1">INDEX([1]!annual_data,_xlfn.XMATCH(_xlfn.CONCAT(
SUBSTITUTE($A230,LEFT($A230,FIND($C230,$A230)+LEN($C230)-1),),
$F230,
$G230:$I230,
SUBSTITUTE($J230,LEFT($A230,FIND($C230,$A230)+LEN($C230)-1),)),
[1]!annual_index),_xlfn.XMATCH(U$2,[1]!annual_header))</f>
        <v>8.9600000000000013E-2</v>
      </c>
      <c r="V230" cm="1">
        <f t="array" aca="1" ref="V230" ca="1">INDEX([1]!annual_data,_xlfn.XMATCH(_xlfn.CONCAT(
SUBSTITUTE($A230,LEFT($A230,FIND($C230,$A230)+LEN($C230)-1),),
$F230,
$G230:$I230,
SUBSTITUTE($J230,LEFT($A230,FIND($C230,$A230)+LEN($C230)-1),)),
[1]!annual_index),_xlfn.XMATCH(V$2,[1]!annual_header))</f>
        <v>8.9600000000000013E-2</v>
      </c>
      <c r="W230" cm="1">
        <f t="array" aca="1" ref="W230" ca="1">INDEX([1]!annual_data,_xlfn.XMATCH(_xlfn.CONCAT(
SUBSTITUTE($A230,LEFT($A230,FIND($C230,$A230)+LEN($C230)-1),),
$F230,
$G230:$I230,
SUBSTITUTE($J230,LEFT($A230,FIND($C230,$A230)+LEN($C230)-1),)),
[1]!annual_index),_xlfn.XMATCH(W$2,[1]!annual_header))</f>
        <v>8.9600000000000013E-2</v>
      </c>
    </row>
    <row r="231" spans="1:23" x14ac:dyDescent="0.25">
      <c r="A231" t="s">
        <v>55</v>
      </c>
      <c r="B231" t="s">
        <v>5</v>
      </c>
      <c r="C231" t="s">
        <v>15</v>
      </c>
      <c r="D231" t="s">
        <v>16</v>
      </c>
      <c r="E231" t="s">
        <v>102</v>
      </c>
      <c r="F231" t="s">
        <v>108</v>
      </c>
      <c r="G231" t="s">
        <v>17</v>
      </c>
      <c r="J231" t="s">
        <v>103</v>
      </c>
      <c r="K231" t="s">
        <v>48</v>
      </c>
      <c r="L231" t="str" cm="1">
        <f t="array" aca="1" ref="L231" ca="1">INDEX([1]!annual_data,_xlfn.XMATCH(_xlfn.CONCAT(
SUBSTITUTE($A231,LEFT($A231,FIND($C231,$A231)+LEN($C231)-1),),
$F231,
$G231:$I231,
SUBSTITUTE($J231,LEFT($A231,FIND($C231,$A231)+LEN($C231)-1),)),
[1]!annual_index),_xlfn.XMATCH(L$2,[1]!annual_header))</f>
        <v>1000 m3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1</v>
      </c>
      <c r="N231" cm="1">
        <f t="array" aca="1" ref="N231" ca="1">INDEX([1]!annual_data,_xlfn.XMATCH(_xlfn.CONCAT(
SUBSTITUTE($A231,LEFT($A231,FIND($C231,$A231)+LEN($C231)-1),),
$F231,
$G231:$I231,
SUBSTITUTE($J231,LEFT($A231,FIND($C231,$A231)+LEN($C231)-1),)),
[1]!annual_index),_xlfn.XMATCH(N$2,[1]!annual_header))</f>
        <v>1</v>
      </c>
      <c r="O231" cm="1">
        <f t="array" aca="1" ref="O231" ca="1">INDEX([1]!annual_data,_xlfn.XMATCH(_xlfn.CONCAT(
SUBSTITUTE($A231,LEFT($A231,FIND($C231,$A231)+LEN($C231)-1),),
$F231,
$G231:$I231,
SUBSTITUTE($J231,LEFT($A231,FIND($C231,$A231)+LEN($C231)-1),)),
[1]!annual_index),_xlfn.XMATCH(O$2,[1]!annual_header))</f>
        <v>1</v>
      </c>
      <c r="P231" cm="1">
        <f t="array" aca="1" ref="P231" ca="1">INDEX([1]!annual_data,_xlfn.XMATCH(_xlfn.CONCAT(
SUBSTITUTE($A231,LEFT($A231,FIND($C231,$A231)+LEN($C231)-1),),
$F231,
$G231:$I231,
SUBSTITUTE($J231,LEFT($A231,FIND($C231,$A231)+LEN($C231)-1),)),
[1]!annual_index),_xlfn.XMATCH(P$2,[1]!annual_header))</f>
        <v>1</v>
      </c>
      <c r="Q231" cm="1">
        <f t="array" aca="1" ref="Q231" ca="1">INDEX([1]!annual_data,_xlfn.XMATCH(_xlfn.CONCAT(
SUBSTITUTE($A231,LEFT($A231,FIND($C231,$A231)+LEN($C231)-1),),
$F231,
$G231:$I231,
SUBSTITUTE($J231,LEFT($A231,FIND($C231,$A231)+LEN($C231)-1),)),
[1]!annual_index),_xlfn.XMATCH(Q$2,[1]!annual_header))</f>
        <v>1</v>
      </c>
      <c r="R231" cm="1">
        <f t="array" aca="1" ref="R231" ca="1">INDEX([1]!annual_data,_xlfn.XMATCH(_xlfn.CONCAT(
SUBSTITUTE($A231,LEFT($A231,FIND($C231,$A231)+LEN($C231)-1),),
$F231,
$G231:$I231,
SUBSTITUTE($J231,LEFT($A231,FIND($C231,$A231)+LEN($C231)-1),)),
[1]!annual_index),_xlfn.XMATCH(R$2,[1]!annual_header))</f>
        <v>1</v>
      </c>
      <c r="S231" cm="1">
        <f t="array" aca="1" ref="S231" ca="1">INDEX([1]!annual_data,_xlfn.XMATCH(_xlfn.CONCAT(
SUBSTITUTE($A231,LEFT($A231,FIND($C231,$A231)+LEN($C231)-1),),
$F231,
$G231:$I231,
SUBSTITUTE($J231,LEFT($A231,FIND($C231,$A231)+LEN($C231)-1),)),
[1]!annual_index),_xlfn.XMATCH(S$2,[1]!annual_header))</f>
        <v>1</v>
      </c>
      <c r="T231" cm="1">
        <f t="array" aca="1" ref="T231" ca="1">INDEX([1]!annual_data,_xlfn.XMATCH(_xlfn.CONCAT(
SUBSTITUTE($A231,LEFT($A231,FIND($C231,$A231)+LEN($C231)-1),),
$F231,
$G231:$I231,
SUBSTITUTE($J231,LEFT($A231,FIND($C231,$A231)+LEN($C231)-1),)),
[1]!annual_index),_xlfn.XMATCH(T$2,[1]!annual_header))</f>
        <v>1</v>
      </c>
      <c r="U231" cm="1">
        <f t="array" aca="1" ref="U231" ca="1">INDEX([1]!annual_data,_xlfn.XMATCH(_xlfn.CONCAT(
SUBSTITUTE($A231,LEFT($A231,FIND($C231,$A231)+LEN($C231)-1),),
$F231,
$G231:$I231,
SUBSTITUTE($J231,LEFT($A231,FIND($C231,$A231)+LEN($C231)-1),)),
[1]!annual_index),_xlfn.XMATCH(U$2,[1]!annual_header))</f>
        <v>1</v>
      </c>
      <c r="V231" cm="1">
        <f t="array" aca="1" ref="V231" ca="1">INDEX([1]!annual_data,_xlfn.XMATCH(_xlfn.CONCAT(
SUBSTITUTE($A231,LEFT($A231,FIND($C231,$A231)+LEN($C231)-1),),
$F231,
$G231:$I231,
SUBSTITUTE($J231,LEFT($A231,FIND($C231,$A231)+LEN($C231)-1),)),
[1]!annual_index),_xlfn.XMATCH(V$2,[1]!annual_header))</f>
        <v>1</v>
      </c>
      <c r="W231" cm="1">
        <f t="array" aca="1" ref="W231" ca="1">INDEX([1]!annual_data,_xlfn.XMATCH(_xlfn.CONCAT(
SUBSTITUTE($A231,LEFT($A231,FIND($C231,$A231)+LEN($C231)-1),),
$F231,
$G231:$I231,
SUBSTITUTE($J231,LEFT($A231,FIND($C231,$A231)+LEN($C231)-1),)),
[1]!annual_index),_xlfn.XMATCH(W$2,[1]!annual_header))</f>
        <v>1</v>
      </c>
    </row>
    <row r="232" spans="1:23" x14ac:dyDescent="0.25">
      <c r="A232" t="s">
        <v>55</v>
      </c>
      <c r="B232" t="s">
        <v>5</v>
      </c>
      <c r="C232" t="s">
        <v>15</v>
      </c>
      <c r="D232" t="s">
        <v>16</v>
      </c>
      <c r="E232" t="s">
        <v>102</v>
      </c>
      <c r="F232" t="s">
        <v>108</v>
      </c>
      <c r="G232" t="s">
        <v>17</v>
      </c>
      <c r="J232" t="s">
        <v>104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1000 m3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</v>
      </c>
      <c r="N232" cm="1">
        <f t="array" aca="1" ref="N232" ca="1">INDEX([1]!annual_data,_xlfn.XMATCH(_xlfn.CONCAT(
SUBSTITUTE($A232,LEFT($A232,FIND($C232,$A232)+LEN($C232)-1),),
$F232,
$G232:$I232,
SUBSTITUTE($J232,LEFT($A232,FIND($C232,$A232)+LEN($C232)-1),)),
[1]!annual_index),_xlfn.XMATCH(N$2,[1]!annual_header))</f>
        <v>1</v>
      </c>
      <c r="O232" cm="1">
        <f t="array" aca="1" ref="O232" ca="1">INDEX([1]!annual_data,_xlfn.XMATCH(_xlfn.CONCAT(
SUBSTITUTE($A232,LEFT($A232,FIND($C232,$A232)+LEN($C232)-1),),
$F232,
$G232:$I232,
SUBSTITUTE($J232,LEFT($A232,FIND($C232,$A232)+LEN($C232)-1),)),
[1]!annual_index),_xlfn.XMATCH(O$2,[1]!annual_header))</f>
        <v>1</v>
      </c>
      <c r="P232" cm="1">
        <f t="array" aca="1" ref="P232" ca="1">INDEX([1]!annual_data,_xlfn.XMATCH(_xlfn.CONCAT(
SUBSTITUTE($A232,LEFT($A232,FIND($C232,$A232)+LEN($C232)-1),),
$F232,
$G232:$I232,
SUBSTITUTE($J232,LEFT($A232,FIND($C232,$A232)+LEN($C232)-1),)),
[1]!annual_index),_xlfn.XMATCH(P$2,[1]!annual_header))</f>
        <v>1</v>
      </c>
      <c r="Q232" cm="1">
        <f t="array" aca="1" ref="Q232" ca="1">INDEX([1]!annual_data,_xlfn.XMATCH(_xlfn.CONCAT(
SUBSTITUTE($A232,LEFT($A232,FIND($C232,$A232)+LEN($C232)-1),),
$F232,
$G232:$I232,
SUBSTITUTE($J232,LEFT($A232,FIND($C232,$A232)+LEN($C232)-1),)),
[1]!annual_index),_xlfn.XMATCH(Q$2,[1]!annual_header))</f>
        <v>1</v>
      </c>
      <c r="R232" cm="1">
        <f t="array" aca="1" ref="R232" ca="1">INDEX([1]!annual_data,_xlfn.XMATCH(_xlfn.CONCAT(
SUBSTITUTE($A232,LEFT($A232,FIND($C232,$A232)+LEN($C232)-1),),
$F232,
$G232:$I232,
SUBSTITUTE($J232,LEFT($A232,FIND($C232,$A232)+LEN($C232)-1),)),
[1]!annual_index),_xlfn.XMATCH(R$2,[1]!annual_header))</f>
        <v>1</v>
      </c>
      <c r="S232" cm="1">
        <f t="array" aca="1" ref="S232" ca="1">INDEX([1]!annual_data,_xlfn.XMATCH(_xlfn.CONCAT(
SUBSTITUTE($A232,LEFT($A232,FIND($C232,$A232)+LEN($C232)-1),),
$F232,
$G232:$I232,
SUBSTITUTE($J232,LEFT($A232,FIND($C232,$A232)+LEN($C232)-1),)),
[1]!annual_index),_xlfn.XMATCH(S$2,[1]!annual_header))</f>
        <v>1</v>
      </c>
      <c r="T232" cm="1">
        <f t="array" aca="1" ref="T232" ca="1">INDEX([1]!annual_data,_xlfn.XMATCH(_xlfn.CONCAT(
SUBSTITUTE($A232,LEFT($A232,FIND($C232,$A232)+LEN($C232)-1),),
$F232,
$G232:$I232,
SUBSTITUTE($J232,LEFT($A232,FIND($C232,$A232)+LEN($C232)-1),)),
[1]!annual_index),_xlfn.XMATCH(T$2,[1]!annual_header))</f>
        <v>1</v>
      </c>
      <c r="U232" cm="1">
        <f t="array" aca="1" ref="U232" ca="1">INDEX([1]!annual_data,_xlfn.XMATCH(_xlfn.CONCAT(
SUBSTITUTE($A232,LEFT($A232,FIND($C232,$A232)+LEN($C232)-1),),
$F232,
$G232:$I232,
SUBSTITUTE($J232,LEFT($A232,FIND($C232,$A232)+LEN($C232)-1),)),
[1]!annual_index),_xlfn.XMATCH(U$2,[1]!annual_header))</f>
        <v>1</v>
      </c>
      <c r="V232" cm="1">
        <f t="array" aca="1" ref="V232" ca="1">INDEX([1]!annual_data,_xlfn.XMATCH(_xlfn.CONCAT(
SUBSTITUTE($A232,LEFT($A232,FIND($C232,$A232)+LEN($C232)-1),),
$F232,
$G232:$I232,
SUBSTITUTE($J232,LEFT($A232,FIND($C232,$A232)+LEN($C232)-1),)),
[1]!annual_index),_xlfn.XMATCH(V$2,[1]!annual_header))</f>
        <v>1</v>
      </c>
      <c r="W232" cm="1">
        <f t="array" aca="1" ref="W232" ca="1">INDEX([1]!annual_data,_xlfn.XMATCH(_xlfn.CONCAT(
SUBSTITUTE($A232,LEFT($A232,FIND($C232,$A232)+LEN($C232)-1),),
$F232,
$G232:$I232,
SUBSTITUTE($J232,LEFT($A232,FIND($C232,$A232)+LEN($C232)-1),)),
[1]!annual_index),_xlfn.XMATCH(W$2,[1]!annual_header))</f>
        <v>1</v>
      </c>
    </row>
    <row r="233" spans="1:23" x14ac:dyDescent="0.25">
      <c r="A233" t="s">
        <v>55</v>
      </c>
      <c r="B233" t="s">
        <v>5</v>
      </c>
      <c r="C233" t="s">
        <v>15</v>
      </c>
      <c r="D233" t="s">
        <v>16</v>
      </c>
      <c r="E233" t="s">
        <v>102</v>
      </c>
      <c r="F233" t="s">
        <v>108</v>
      </c>
      <c r="G233" t="s">
        <v>17</v>
      </c>
      <c r="J233" t="s">
        <v>105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1000 m3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1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1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1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1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1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1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1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1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1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1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1</v>
      </c>
    </row>
    <row r="234" spans="1:23" x14ac:dyDescent="0.25">
      <c r="A234" t="s">
        <v>55</v>
      </c>
      <c r="B234" t="s">
        <v>5</v>
      </c>
      <c r="C234" t="s">
        <v>15</v>
      </c>
      <c r="D234" t="s">
        <v>16</v>
      </c>
      <c r="E234" t="s">
        <v>102</v>
      </c>
      <c r="F234" t="s">
        <v>108</v>
      </c>
      <c r="G234" t="s">
        <v>17</v>
      </c>
      <c r="J234" t="s">
        <v>106</v>
      </c>
      <c r="K234" t="s">
        <v>78</v>
      </c>
      <c r="L234" t="str" cm="1">
        <f t="array" aca="1" ref="L234" ca="1">INDEX([1]!annual_data,_xlfn.XMATCH(_xlfn.CONCAT(
SUBSTITUTE($A234,LEFT($A234,FIND($C234,$A234)+LEN($C234)-1),),
$C234,
$F234,
$G234:$I234,
SUBSTITUTE($J234,LEFT($A234,FIND($C234,$A234)+LEN($C234)-1),)),
[1]!annual_index),_xlfn.XMATCH(L$2,[1]!annual_header))</f>
        <v>tCO2</v>
      </c>
      <c r="M234" cm="1">
        <f t="array" aca="1" ref="M234" ca="1">INDEX([1]!annual_data,_xlfn.XMATCH(_xlfn.CONCAT(
SUBSTITUTE($A234,LEFT($A234,FIND($C234,$A234)+LEN($C234)-1),),
$C234,
$F234,
$G234:$I234,
SUBSTITUTE($J234,LEFT($A234,FIND($C234,$A234)+LEN($C234)-1),)),
[1]!annual_index),_xlfn.XMATCH(M$2,[1]!annual_header))</f>
        <v>3.9699999999999999E-2</v>
      </c>
      <c r="N234" cm="1">
        <f t="array" aca="1" ref="N234" ca="1">INDEX([1]!annual_data,_xlfn.XMATCH(_xlfn.CONCAT(
SUBSTITUTE($A234,LEFT($A234,FIND($C234,$A234)+LEN($C234)-1),),
$C234,
$F234,
$G234:$I234,
SUBSTITUTE($J234,LEFT($A234,FIND($C234,$A234)+LEN($C234)-1),)),
[1]!annual_index),_xlfn.XMATCH(N$2,[1]!annual_header))</f>
        <v>3.9699999999999999E-2</v>
      </c>
      <c r="O234" cm="1">
        <f t="array" aca="1" ref="O234" ca="1">INDEX([1]!annual_data,_xlfn.XMATCH(_xlfn.CONCAT(
SUBSTITUTE($A234,LEFT($A234,FIND($C234,$A234)+LEN($C234)-1),),
$C234,
$F234,
$G234:$I234,
SUBSTITUTE($J234,LEFT($A234,FIND($C234,$A234)+LEN($C234)-1),)),
[1]!annual_index),_xlfn.XMATCH(O$2,[1]!annual_header))</f>
        <v>3.9699999999999999E-2</v>
      </c>
      <c r="P234" cm="1">
        <f t="array" aca="1" ref="P234" ca="1">INDEX([1]!annual_data,_xlfn.XMATCH(_xlfn.CONCAT(
SUBSTITUTE($A234,LEFT($A234,FIND($C234,$A234)+LEN($C234)-1),),
$C234,
$F234,
$G234:$I234,
SUBSTITUTE($J234,LEFT($A234,FIND($C234,$A234)+LEN($C234)-1),)),
[1]!annual_index),_xlfn.XMATCH(P$2,[1]!annual_header))</f>
        <v>3.9699999999999999E-2</v>
      </c>
      <c r="Q234" cm="1">
        <f t="array" aca="1" ref="Q234" ca="1">INDEX([1]!annual_data,_xlfn.XMATCH(_xlfn.CONCAT(
SUBSTITUTE($A234,LEFT($A234,FIND($C234,$A234)+LEN($C234)-1),),
$C234,
$F234,
$G234:$I234,
SUBSTITUTE($J234,LEFT($A234,FIND($C234,$A234)+LEN($C234)-1),)),
[1]!annual_index),_xlfn.XMATCH(Q$2,[1]!annual_header))</f>
        <v>3.9699999999999999E-2</v>
      </c>
      <c r="R234" cm="1">
        <f t="array" aca="1" ref="R234" ca="1">INDEX([1]!annual_data,_xlfn.XMATCH(_xlfn.CONCAT(
SUBSTITUTE($A234,LEFT($A234,FIND($C234,$A234)+LEN($C234)-1),),
$C234,
$F234,
$G234:$I234,
SUBSTITUTE($J234,LEFT($A234,FIND($C234,$A234)+LEN($C234)-1),)),
[1]!annual_index),_xlfn.XMATCH(R$2,[1]!annual_header))</f>
        <v>3.9699999999999999E-2</v>
      </c>
      <c r="S234" cm="1">
        <f t="array" aca="1" ref="S234" ca="1">INDEX([1]!annual_data,_xlfn.XMATCH(_xlfn.CONCAT(
SUBSTITUTE($A234,LEFT($A234,FIND($C234,$A234)+LEN($C234)-1),),
$C234,
$F234,
$G234:$I234,
SUBSTITUTE($J234,LEFT($A234,FIND($C234,$A234)+LEN($C234)-1),)),
[1]!annual_index),_xlfn.XMATCH(S$2,[1]!annual_header))</f>
        <v>3.9699999999999999E-2</v>
      </c>
      <c r="T234" cm="1">
        <f t="array" aca="1" ref="T234" ca="1">INDEX([1]!annual_data,_xlfn.XMATCH(_xlfn.CONCAT(
SUBSTITUTE($A234,LEFT($A234,FIND($C234,$A234)+LEN($C234)-1),),
$C234,
$F234,
$G234:$I234,
SUBSTITUTE($J234,LEFT($A234,FIND($C234,$A234)+LEN($C234)-1),)),
[1]!annual_index),_xlfn.XMATCH(T$2,[1]!annual_header))</f>
        <v>3.9699999999999999E-2</v>
      </c>
      <c r="U234" cm="1">
        <f t="array" aca="1" ref="U234" ca="1">INDEX([1]!annual_data,_xlfn.XMATCH(_xlfn.CONCAT(
SUBSTITUTE($A234,LEFT($A234,FIND($C234,$A234)+LEN($C234)-1),),
$C234,
$F234,
$G234:$I234,
SUBSTITUTE($J234,LEFT($A234,FIND($C234,$A234)+LEN($C234)-1),)),
[1]!annual_index),_xlfn.XMATCH(U$2,[1]!annual_header))</f>
        <v>3.9699999999999999E-2</v>
      </c>
      <c r="V234" cm="1">
        <f t="array" aca="1" ref="V234" ca="1">INDEX([1]!annual_data,_xlfn.XMATCH(_xlfn.CONCAT(
SUBSTITUTE($A234,LEFT($A234,FIND($C234,$A234)+LEN($C234)-1),),
$C234,
$F234,
$G234:$I234,
SUBSTITUTE($J234,LEFT($A234,FIND($C234,$A234)+LEN($C234)-1),)),
[1]!annual_index),_xlfn.XMATCH(V$2,[1]!annual_header))</f>
        <v>3.9699999999999999E-2</v>
      </c>
      <c r="W234" cm="1">
        <f t="array" aca="1" ref="W234" ca="1">INDEX([1]!annual_data,_xlfn.XMATCH(_xlfn.CONCAT(
SUBSTITUTE($A234,LEFT($A234,FIND($C234,$A234)+LEN($C234)-1),),
$C234,
$F234,
$G234:$I234,
SUBSTITUTE($J234,LEFT($A234,FIND($C234,$A234)+LEN($C234)-1),)),
[1]!annual_index),_xlfn.XMATCH(W$2,[1]!annual_header))</f>
        <v>3.9699999999999999E-2</v>
      </c>
    </row>
    <row r="235" spans="1:23" x14ac:dyDescent="0.25">
      <c r="A235" t="s">
        <v>55</v>
      </c>
      <c r="B235" t="s">
        <v>5</v>
      </c>
      <c r="C235" t="s">
        <v>15</v>
      </c>
      <c r="D235" t="s">
        <v>16</v>
      </c>
      <c r="E235" t="s">
        <v>102</v>
      </c>
      <c r="F235" t="s">
        <v>108</v>
      </c>
      <c r="G235" t="s">
        <v>17</v>
      </c>
      <c r="J235" t="s">
        <v>107</v>
      </c>
      <c r="K235" t="s">
        <v>78</v>
      </c>
      <c r="L235" t="str" cm="1">
        <f t="array" aca="1" ref="L235" ca="1">INDEX([1]!annual_data,_xlfn.XMATCH(_xlfn.CONCAT(
SUBSTITUTE($A235,LEFT($A235,FIND($C235,$A235)+LEN($C235)-1),),
$C235,
$F235,
$G235:$I235,
SUBSTITUTE($J235,LEFT($A235,FIND($C235,$A235)+LEN($C235)-1),)),
[1]!annual_index),_xlfn.XMATCH(L$2,[1]!annual_header))</f>
        <v>tCO2</v>
      </c>
      <c r="M235" cm="1">
        <f t="array" aca="1" ref="M235" ca="1">INDEX([1]!annual_data,_xlfn.XMATCH(_xlfn.CONCAT(
SUBSTITUTE($A235,LEFT($A235,FIND($C235,$A235)+LEN($C235)-1),),
$C235,
$F235,
$G235:$I235,
SUBSTITUTE($J235,LEFT($A235,FIND($C235,$A235)+LEN($C235)-1),)),
[1]!annual_index),_xlfn.XMATCH(M$2,[1]!annual_header))</f>
        <v>3.0000000000000001E-3</v>
      </c>
      <c r="N235" cm="1">
        <f t="array" aca="1" ref="N235" ca="1">INDEX([1]!annual_data,_xlfn.XMATCH(_xlfn.CONCAT(
SUBSTITUTE($A235,LEFT($A235,FIND($C235,$A235)+LEN($C235)-1),),
$C235,
$F235,
$G235:$I235,
SUBSTITUTE($J235,LEFT($A235,FIND($C235,$A235)+LEN($C235)-1),)),
[1]!annual_index),_xlfn.XMATCH(N$2,[1]!annual_header))</f>
        <v>3.0000000000000001E-3</v>
      </c>
      <c r="O235" cm="1">
        <f t="array" aca="1" ref="O235" ca="1">INDEX([1]!annual_data,_xlfn.XMATCH(_xlfn.CONCAT(
SUBSTITUTE($A235,LEFT($A235,FIND($C235,$A235)+LEN($C235)-1),),
$C235,
$F235,
$G235:$I235,
SUBSTITUTE($J235,LEFT($A235,FIND($C235,$A235)+LEN($C235)-1),)),
[1]!annual_index),_xlfn.XMATCH(O$2,[1]!annual_header))</f>
        <v>3.0000000000000001E-3</v>
      </c>
      <c r="P235" cm="1">
        <f t="array" aca="1" ref="P235" ca="1">INDEX([1]!annual_data,_xlfn.XMATCH(_xlfn.CONCAT(
SUBSTITUTE($A235,LEFT($A235,FIND($C235,$A235)+LEN($C235)-1),),
$C235,
$F235,
$G235:$I235,
SUBSTITUTE($J235,LEFT($A235,FIND($C235,$A235)+LEN($C235)-1),)),
[1]!annual_index),_xlfn.XMATCH(P$2,[1]!annual_header))</f>
        <v>3.0000000000000001E-3</v>
      </c>
      <c r="Q235" cm="1">
        <f t="array" aca="1" ref="Q235" ca="1">INDEX([1]!annual_data,_xlfn.XMATCH(_xlfn.CONCAT(
SUBSTITUTE($A235,LEFT($A235,FIND($C235,$A235)+LEN($C235)-1),),
$C235,
$F235,
$G235:$I235,
SUBSTITUTE($J235,LEFT($A235,FIND($C235,$A235)+LEN($C235)-1),)),
[1]!annual_index),_xlfn.XMATCH(Q$2,[1]!annual_header))</f>
        <v>3.0000000000000001E-3</v>
      </c>
      <c r="R235" cm="1">
        <f t="array" aca="1" ref="R235" ca="1">INDEX([1]!annual_data,_xlfn.XMATCH(_xlfn.CONCAT(
SUBSTITUTE($A235,LEFT($A235,FIND($C235,$A235)+LEN($C235)-1),),
$C235,
$F235,
$G235:$I235,
SUBSTITUTE($J235,LEFT($A235,FIND($C235,$A235)+LEN($C235)-1),)),
[1]!annual_index),_xlfn.XMATCH(R$2,[1]!annual_header))</f>
        <v>3.0000000000000001E-3</v>
      </c>
      <c r="S235" cm="1">
        <f t="array" aca="1" ref="S235" ca="1">INDEX([1]!annual_data,_xlfn.XMATCH(_xlfn.CONCAT(
SUBSTITUTE($A235,LEFT($A235,FIND($C235,$A235)+LEN($C235)-1),),
$C235,
$F235,
$G235:$I235,
SUBSTITUTE($J235,LEFT($A235,FIND($C235,$A235)+LEN($C235)-1),)),
[1]!annual_index),_xlfn.XMATCH(S$2,[1]!annual_header))</f>
        <v>3.0000000000000001E-3</v>
      </c>
      <c r="T235" cm="1">
        <f t="array" aca="1" ref="T235" ca="1">INDEX([1]!annual_data,_xlfn.XMATCH(_xlfn.CONCAT(
SUBSTITUTE($A235,LEFT($A235,FIND($C235,$A235)+LEN($C235)-1),),
$C235,
$F235,
$G235:$I235,
SUBSTITUTE($J235,LEFT($A235,FIND($C235,$A235)+LEN($C235)-1),)),
[1]!annual_index),_xlfn.XMATCH(T$2,[1]!annual_header))</f>
        <v>3.0000000000000001E-3</v>
      </c>
      <c r="U235" cm="1">
        <f t="array" aca="1" ref="U235" ca="1">INDEX([1]!annual_data,_xlfn.XMATCH(_xlfn.CONCAT(
SUBSTITUTE($A235,LEFT($A235,FIND($C235,$A235)+LEN($C235)-1),),
$C235,
$F235,
$G235:$I235,
SUBSTITUTE($J235,LEFT($A235,FIND($C235,$A235)+LEN($C235)-1),)),
[1]!annual_index),_xlfn.XMATCH(U$2,[1]!annual_header))</f>
        <v>3.0000000000000001E-3</v>
      </c>
      <c r="V235" cm="1">
        <f t="array" aca="1" ref="V235" ca="1">INDEX([1]!annual_data,_xlfn.XMATCH(_xlfn.CONCAT(
SUBSTITUTE($A235,LEFT($A235,FIND($C235,$A235)+LEN($C235)-1),),
$C235,
$F235,
$G235:$I235,
SUBSTITUTE($J235,LEFT($A235,FIND($C235,$A235)+LEN($C235)-1),)),
[1]!annual_index),_xlfn.XMATCH(V$2,[1]!annual_header))</f>
        <v>3.0000000000000001E-3</v>
      </c>
      <c r="W235" cm="1">
        <f t="array" aca="1" ref="W235" ca="1">INDEX([1]!annual_data,_xlfn.XMATCH(_xlfn.CONCAT(
SUBSTITUTE($A235,LEFT($A235,FIND($C235,$A235)+LEN($C235)-1),),
$C235,
$F235,
$G235:$I235,
SUBSTITUTE($J235,LEFT($A235,FIND($C235,$A235)+LEN($C235)-1),)),
[1]!annual_index),_xlfn.XMATCH(W$2,[1]!annual_header))</f>
        <v>3.0000000000000001E-3</v>
      </c>
    </row>
    <row r="236" spans="1:23" x14ac:dyDescent="0.25">
      <c r="A236" t="s">
        <v>55</v>
      </c>
      <c r="B236" t="s">
        <v>5</v>
      </c>
      <c r="C236" t="s">
        <v>15</v>
      </c>
      <c r="D236" t="s">
        <v>16</v>
      </c>
      <c r="E236" t="s">
        <v>102</v>
      </c>
      <c r="F236" t="s">
        <v>108</v>
      </c>
      <c r="G236" t="s">
        <v>17</v>
      </c>
      <c r="J236" t="s">
        <v>95</v>
      </c>
      <c r="K236" t="s">
        <v>78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tCH4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2.5000000000000001E-4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2.5000000000000001E-4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2.5000000000000001E-4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2.5000000000000001E-4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2.5000000000000001E-4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2.5000000000000001E-4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2.5000000000000001E-4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2.5000000000000001E-4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2.5000000000000001E-4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2.5000000000000001E-4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2.5000000000000001E-4</v>
      </c>
    </row>
    <row r="237" spans="1:23" x14ac:dyDescent="0.25">
      <c r="A237" t="s">
        <v>103</v>
      </c>
      <c r="B237" t="s">
        <v>5</v>
      </c>
      <c r="C237" t="s">
        <v>15</v>
      </c>
      <c r="D237" t="s">
        <v>16</v>
      </c>
      <c r="E237" t="s">
        <v>91</v>
      </c>
      <c r="G237" t="s">
        <v>20</v>
      </c>
      <c r="K237" t="s">
        <v>21</v>
      </c>
      <c r="L237" t="str" cm="1">
        <f t="array" aca="1" ref="L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1000 m3</v>
      </c>
    </row>
    <row r="238" spans="1:23" x14ac:dyDescent="0.25">
      <c r="A238" t="s">
        <v>103</v>
      </c>
      <c r="B238" t="s">
        <v>5</v>
      </c>
      <c r="C238" t="s">
        <v>15</v>
      </c>
      <c r="D238" t="s">
        <v>16</v>
      </c>
      <c r="E238" t="s">
        <v>91</v>
      </c>
      <c r="G238" t="s">
        <v>22</v>
      </c>
      <c r="H238" t="s">
        <v>63</v>
      </c>
    </row>
    <row r="239" spans="1:23" x14ac:dyDescent="0.25">
      <c r="A239" t="s">
        <v>103</v>
      </c>
      <c r="B239" t="s">
        <v>5</v>
      </c>
      <c r="C239" t="s">
        <v>15</v>
      </c>
      <c r="D239" t="s">
        <v>16</v>
      </c>
      <c r="E239" t="s">
        <v>91</v>
      </c>
      <c r="G239" t="s">
        <v>64</v>
      </c>
      <c r="K239" t="s">
        <v>21</v>
      </c>
      <c r="L239" t="s">
        <v>65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0.35</v>
      </c>
      <c r="N239">
        <f t="shared" ref="N239:W240" ca="1" si="38">M239</f>
        <v>0.35</v>
      </c>
      <c r="O239">
        <f t="shared" ca="1" si="38"/>
        <v>0.35</v>
      </c>
      <c r="P239">
        <f t="shared" ca="1" si="38"/>
        <v>0.35</v>
      </c>
      <c r="Q239">
        <f t="shared" ca="1" si="38"/>
        <v>0.35</v>
      </c>
      <c r="R239">
        <f t="shared" ca="1" si="38"/>
        <v>0.35</v>
      </c>
      <c r="S239">
        <f t="shared" ca="1" si="38"/>
        <v>0.35</v>
      </c>
      <c r="T239">
        <f t="shared" ca="1" si="38"/>
        <v>0.35</v>
      </c>
      <c r="U239">
        <f t="shared" ca="1" si="38"/>
        <v>0.35</v>
      </c>
      <c r="V239">
        <f t="shared" ca="1" si="38"/>
        <v>0.35</v>
      </c>
      <c r="W239">
        <f t="shared" ca="1" si="38"/>
        <v>0.35</v>
      </c>
    </row>
    <row r="240" spans="1:23" x14ac:dyDescent="0.25">
      <c r="A240" t="s">
        <v>103</v>
      </c>
      <c r="B240" t="s">
        <v>5</v>
      </c>
      <c r="C240" t="s">
        <v>15</v>
      </c>
      <c r="D240" t="s">
        <v>16</v>
      </c>
      <c r="E240" t="s">
        <v>91</v>
      </c>
      <c r="G240" t="s">
        <v>66</v>
      </c>
      <c r="K240" t="s">
        <v>21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</v>
      </c>
      <c r="N240">
        <f t="shared" ca="1" si="38"/>
        <v>10</v>
      </c>
      <c r="O240">
        <f t="shared" ca="1" si="38"/>
        <v>10</v>
      </c>
      <c r="P240">
        <f t="shared" ca="1" si="38"/>
        <v>10</v>
      </c>
      <c r="Q240">
        <f t="shared" ca="1" si="38"/>
        <v>10</v>
      </c>
      <c r="R240">
        <f t="shared" ca="1" si="38"/>
        <v>10</v>
      </c>
      <c r="S240">
        <f t="shared" ca="1" si="38"/>
        <v>10</v>
      </c>
      <c r="T240">
        <f t="shared" ca="1" si="38"/>
        <v>10</v>
      </c>
      <c r="U240">
        <f t="shared" ca="1" si="38"/>
        <v>10</v>
      </c>
      <c r="V240">
        <f t="shared" ca="1" si="38"/>
        <v>10</v>
      </c>
      <c r="W240">
        <f t="shared" ca="1" si="38"/>
        <v>10</v>
      </c>
    </row>
    <row r="241" spans="1:23" x14ac:dyDescent="0.25">
      <c r="A241" t="s">
        <v>103</v>
      </c>
      <c r="B241" t="s">
        <v>5</v>
      </c>
      <c r="C241" t="s">
        <v>15</v>
      </c>
      <c r="D241" t="s">
        <v>16</v>
      </c>
      <c r="E241" t="s">
        <v>91</v>
      </c>
      <c r="F241" t="s">
        <v>91</v>
      </c>
      <c r="G241" t="s">
        <v>6</v>
      </c>
    </row>
    <row r="242" spans="1:23" x14ac:dyDescent="0.25">
      <c r="A242" t="s">
        <v>103</v>
      </c>
      <c r="B242" t="s">
        <v>5</v>
      </c>
      <c r="C242" t="s">
        <v>15</v>
      </c>
      <c r="D242" t="s">
        <v>16</v>
      </c>
      <c r="E242" t="s">
        <v>91</v>
      </c>
      <c r="F242" t="s">
        <v>91</v>
      </c>
      <c r="G242" t="s">
        <v>68</v>
      </c>
      <c r="K242" t="s">
        <v>21</v>
      </c>
      <c r="L242" t="s">
        <v>69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1950</v>
      </c>
      <c r="N242">
        <f t="shared" ref="N242:W244" ca="1" si="39">M242</f>
        <v>1950</v>
      </c>
      <c r="O242">
        <f t="shared" ca="1" si="39"/>
        <v>1950</v>
      </c>
      <c r="P242">
        <f t="shared" ca="1" si="39"/>
        <v>1950</v>
      </c>
      <c r="Q242">
        <f t="shared" ca="1" si="39"/>
        <v>1950</v>
      </c>
      <c r="R242">
        <f t="shared" ca="1" si="39"/>
        <v>1950</v>
      </c>
      <c r="S242">
        <f t="shared" ca="1" si="39"/>
        <v>1950</v>
      </c>
      <c r="T242">
        <f t="shared" ca="1" si="39"/>
        <v>1950</v>
      </c>
      <c r="U242">
        <f t="shared" ca="1" si="39"/>
        <v>1950</v>
      </c>
      <c r="V242">
        <f t="shared" ca="1" si="39"/>
        <v>1950</v>
      </c>
      <c r="W242">
        <f t="shared" ca="1" si="39"/>
        <v>1950</v>
      </c>
    </row>
    <row r="243" spans="1:23" x14ac:dyDescent="0.25">
      <c r="A243" t="s">
        <v>103</v>
      </c>
      <c r="B243" t="s">
        <v>5</v>
      </c>
      <c r="C243" t="s">
        <v>15</v>
      </c>
      <c r="D243" t="s">
        <v>16</v>
      </c>
      <c r="E243" t="s">
        <v>91</v>
      </c>
      <c r="F243" t="s">
        <v>91</v>
      </c>
      <c r="G243" t="s">
        <v>70</v>
      </c>
      <c r="K243" t="s">
        <v>21</v>
      </c>
      <c r="L243" t="s">
        <v>69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2101</v>
      </c>
      <c r="N243">
        <f t="shared" ca="1" si="39"/>
        <v>2101</v>
      </c>
      <c r="O243">
        <f t="shared" ca="1" si="39"/>
        <v>2101</v>
      </c>
      <c r="P243">
        <f t="shared" ca="1" si="39"/>
        <v>2101</v>
      </c>
      <c r="Q243">
        <f t="shared" ca="1" si="39"/>
        <v>2101</v>
      </c>
      <c r="R243">
        <f t="shared" ca="1" si="39"/>
        <v>2101</v>
      </c>
      <c r="S243">
        <f t="shared" ca="1" si="39"/>
        <v>2101</v>
      </c>
      <c r="T243">
        <f t="shared" ca="1" si="39"/>
        <v>2101</v>
      </c>
      <c r="U243">
        <f t="shared" ca="1" si="39"/>
        <v>2101</v>
      </c>
      <c r="V243">
        <f t="shared" ca="1" si="39"/>
        <v>2101</v>
      </c>
      <c r="W243">
        <f t="shared" ca="1" si="39"/>
        <v>2101</v>
      </c>
    </row>
    <row r="244" spans="1:23" x14ac:dyDescent="0.25">
      <c r="A244" t="s">
        <v>103</v>
      </c>
      <c r="B244" t="s">
        <v>5</v>
      </c>
      <c r="C244" t="s">
        <v>15</v>
      </c>
      <c r="D244" t="s">
        <v>16</v>
      </c>
      <c r="E244" t="s">
        <v>91</v>
      </c>
      <c r="F244" t="s">
        <v>91</v>
      </c>
      <c r="G244" t="s">
        <v>71</v>
      </c>
      <c r="K244" t="s">
        <v>21</v>
      </c>
      <c r="L244" t="s">
        <v>72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50</v>
      </c>
      <c r="N244">
        <f t="shared" ca="1" si="39"/>
        <v>50</v>
      </c>
      <c r="O244">
        <f t="shared" ca="1" si="39"/>
        <v>50</v>
      </c>
      <c r="P244">
        <f t="shared" ca="1" si="39"/>
        <v>50</v>
      </c>
      <c r="Q244">
        <f t="shared" ca="1" si="39"/>
        <v>50</v>
      </c>
      <c r="R244">
        <f t="shared" ca="1" si="39"/>
        <v>50</v>
      </c>
      <c r="S244">
        <f t="shared" ca="1" si="39"/>
        <v>50</v>
      </c>
      <c r="T244">
        <f t="shared" ca="1" si="39"/>
        <v>50</v>
      </c>
      <c r="U244">
        <f t="shared" ca="1" si="39"/>
        <v>50</v>
      </c>
      <c r="V244">
        <f t="shared" ca="1" si="39"/>
        <v>50</v>
      </c>
      <c r="W244">
        <f t="shared" ca="1" si="39"/>
        <v>50</v>
      </c>
    </row>
    <row r="245" spans="1:23" x14ac:dyDescent="0.25">
      <c r="A245" t="s">
        <v>103</v>
      </c>
      <c r="B245" t="s">
        <v>5</v>
      </c>
      <c r="C245" t="s">
        <v>15</v>
      </c>
      <c r="D245" t="s">
        <v>16</v>
      </c>
      <c r="E245" t="s">
        <v>91</v>
      </c>
      <c r="F245" t="s">
        <v>91</v>
      </c>
      <c r="G245" t="s">
        <v>73</v>
      </c>
      <c r="K245" t="s">
        <v>48</v>
      </c>
      <c r="L245" t="s">
        <v>65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1</v>
      </c>
    </row>
    <row r="246" spans="1:23" x14ac:dyDescent="0.25">
      <c r="A246" t="s">
        <v>103</v>
      </c>
      <c r="B246" t="s">
        <v>5</v>
      </c>
      <c r="C246" t="s">
        <v>15</v>
      </c>
      <c r="D246" t="s">
        <v>16</v>
      </c>
      <c r="E246" t="s">
        <v>91</v>
      </c>
      <c r="F246" t="s">
        <v>91</v>
      </c>
      <c r="G246" t="s">
        <v>84</v>
      </c>
      <c r="K246" t="s">
        <v>21</v>
      </c>
      <c r="L246" t="s">
        <v>75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410382</v>
      </c>
      <c r="N246">
        <f t="shared" ref="N246:W247" ca="1" si="40">M246</f>
        <v>410382</v>
      </c>
      <c r="O246">
        <f t="shared" ca="1" si="40"/>
        <v>410382</v>
      </c>
      <c r="P246">
        <f t="shared" ca="1" si="40"/>
        <v>410382</v>
      </c>
      <c r="Q246">
        <f t="shared" ca="1" si="40"/>
        <v>410382</v>
      </c>
      <c r="R246">
        <f t="shared" ca="1" si="40"/>
        <v>410382</v>
      </c>
      <c r="S246">
        <f t="shared" ca="1" si="40"/>
        <v>410382</v>
      </c>
      <c r="T246">
        <f t="shared" ca="1" si="40"/>
        <v>410382</v>
      </c>
      <c r="U246">
        <f t="shared" ca="1" si="40"/>
        <v>410382</v>
      </c>
      <c r="V246">
        <f t="shared" ca="1" si="40"/>
        <v>410382</v>
      </c>
      <c r="W246">
        <f t="shared" ca="1" si="40"/>
        <v>410382</v>
      </c>
    </row>
    <row r="247" spans="1:23" x14ac:dyDescent="0.25">
      <c r="A247" t="s">
        <v>103</v>
      </c>
      <c r="B247" t="s">
        <v>5</v>
      </c>
      <c r="C247" t="s">
        <v>15</v>
      </c>
      <c r="D247" t="s">
        <v>16</v>
      </c>
      <c r="E247" t="s">
        <v>91</v>
      </c>
      <c r="F247" t="s">
        <v>91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23200</v>
      </c>
      <c r="N247">
        <f t="shared" ca="1" si="40"/>
        <v>23200</v>
      </c>
      <c r="O247">
        <f t="shared" ca="1" si="40"/>
        <v>23200</v>
      </c>
      <c r="P247">
        <f t="shared" ca="1" si="40"/>
        <v>23200</v>
      </c>
      <c r="Q247">
        <f t="shared" ca="1" si="40"/>
        <v>23200</v>
      </c>
      <c r="R247">
        <f t="shared" ca="1" si="40"/>
        <v>23200</v>
      </c>
      <c r="S247">
        <f t="shared" ca="1" si="40"/>
        <v>23200</v>
      </c>
      <c r="T247">
        <f t="shared" ca="1" si="40"/>
        <v>23200</v>
      </c>
      <c r="U247">
        <f t="shared" ca="1" si="40"/>
        <v>23200</v>
      </c>
      <c r="V247">
        <f t="shared" ca="1" si="40"/>
        <v>23200</v>
      </c>
      <c r="W247">
        <f t="shared" ca="1" si="40"/>
        <v>23200</v>
      </c>
    </row>
    <row r="248" spans="1:23" x14ac:dyDescent="0.25">
      <c r="A248" t="s">
        <v>103</v>
      </c>
      <c r="B248" t="s">
        <v>5</v>
      </c>
      <c r="C248" t="s">
        <v>15</v>
      </c>
      <c r="D248" t="s">
        <v>16</v>
      </c>
      <c r="E248" t="s">
        <v>91</v>
      </c>
      <c r="F248" t="s">
        <v>91</v>
      </c>
      <c r="G248" t="s">
        <v>17</v>
      </c>
      <c r="J248" t="s">
        <v>92</v>
      </c>
      <c r="K248" t="s">
        <v>48</v>
      </c>
      <c r="L248" t="str" cm="1">
        <f t="array" aca="1" ref="L248" ca="1">INDEX([1]!annual_data,_xlfn.XMATCH(_xlfn.CONCAT(
SUBSTITUTE($A248,LEFT($A248,FIND($C248,$A248)+LEN($C248)-1),),
$F248,
$G248:$I248,
SUBSTITUTE($J248,LEFT($A248,FIND($C248,$A248)+LEN($C248)-1),)),
[1]!annual_index),_xlfn.XMATCH(L$2,[1]!annual_header))</f>
        <v>GJ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0.14399999999999999</v>
      </c>
      <c r="N248" cm="1">
        <f t="array" aca="1" ref="N248" ca="1">INDEX([1]!annual_data,_xlfn.XMATCH(_xlfn.CONCAT(
SUBSTITUTE($A248,LEFT($A248,FIND($C248,$A248)+LEN($C248)-1),),
$F248,
$G248:$I248,
SUBSTITUTE($J248,LEFT($A248,FIND($C248,$A248)+LEN($C248)-1),)),
[1]!annual_index),_xlfn.XMATCH(N$2,[1]!annual_header))</f>
        <v>0.14399999999999999</v>
      </c>
      <c r="O248" cm="1">
        <f t="array" aca="1" ref="O248" ca="1">INDEX([1]!annual_data,_xlfn.XMATCH(_xlfn.CONCAT(
SUBSTITUTE($A248,LEFT($A248,FIND($C248,$A248)+LEN($C248)-1),),
$F248,
$G248:$I248,
SUBSTITUTE($J248,LEFT($A248,FIND($C248,$A248)+LEN($C248)-1),)),
[1]!annual_index),_xlfn.XMATCH(O$2,[1]!annual_header))</f>
        <v>0.14399999999999999</v>
      </c>
      <c r="P248" cm="1">
        <f t="array" aca="1" ref="P248" ca="1">INDEX([1]!annual_data,_xlfn.XMATCH(_xlfn.CONCAT(
SUBSTITUTE($A248,LEFT($A248,FIND($C248,$A248)+LEN($C248)-1),),
$F248,
$G248:$I248,
SUBSTITUTE($J248,LEFT($A248,FIND($C248,$A248)+LEN($C248)-1),)),
[1]!annual_index),_xlfn.XMATCH(P$2,[1]!annual_header))</f>
        <v>0.14399999999999999</v>
      </c>
      <c r="Q248" cm="1">
        <f t="array" aca="1" ref="Q248" ca="1">INDEX([1]!annual_data,_xlfn.XMATCH(_xlfn.CONCAT(
SUBSTITUTE($A248,LEFT($A248,FIND($C248,$A248)+LEN($C248)-1),),
$F248,
$G248:$I248,
SUBSTITUTE($J248,LEFT($A248,FIND($C248,$A248)+LEN($C248)-1),)),
[1]!annual_index),_xlfn.XMATCH(Q$2,[1]!annual_header))</f>
        <v>0.14399999999999999</v>
      </c>
      <c r="R248" cm="1">
        <f t="array" aca="1" ref="R248" ca="1">INDEX([1]!annual_data,_xlfn.XMATCH(_xlfn.CONCAT(
SUBSTITUTE($A248,LEFT($A248,FIND($C248,$A248)+LEN($C248)-1),),
$F248,
$G248:$I248,
SUBSTITUTE($J248,LEFT($A248,FIND($C248,$A248)+LEN($C248)-1),)),
[1]!annual_index),_xlfn.XMATCH(R$2,[1]!annual_header))</f>
        <v>0.14399999999999999</v>
      </c>
      <c r="S248" cm="1">
        <f t="array" aca="1" ref="S248" ca="1">INDEX([1]!annual_data,_xlfn.XMATCH(_xlfn.CONCAT(
SUBSTITUTE($A248,LEFT($A248,FIND($C248,$A248)+LEN($C248)-1),),
$F248,
$G248:$I248,
SUBSTITUTE($J248,LEFT($A248,FIND($C248,$A248)+LEN($C248)-1),)),
[1]!annual_index),_xlfn.XMATCH(S$2,[1]!annual_header))</f>
        <v>0.14399999999999999</v>
      </c>
      <c r="T248" cm="1">
        <f t="array" aca="1" ref="T248" ca="1">INDEX([1]!annual_data,_xlfn.XMATCH(_xlfn.CONCAT(
SUBSTITUTE($A248,LEFT($A248,FIND($C248,$A248)+LEN($C248)-1),),
$F248,
$G248:$I248,
SUBSTITUTE($J248,LEFT($A248,FIND($C248,$A248)+LEN($C248)-1),)),
[1]!annual_index),_xlfn.XMATCH(T$2,[1]!annual_header))</f>
        <v>0.14399999999999999</v>
      </c>
      <c r="U248" cm="1">
        <f t="array" aca="1" ref="U248" ca="1">INDEX([1]!annual_data,_xlfn.XMATCH(_xlfn.CONCAT(
SUBSTITUTE($A248,LEFT($A248,FIND($C248,$A248)+LEN($C248)-1),),
$F248,
$G248:$I248,
SUBSTITUTE($J248,LEFT($A248,FIND($C248,$A248)+LEN($C248)-1),)),
[1]!annual_index),_xlfn.XMATCH(U$2,[1]!annual_header))</f>
        <v>0.14399999999999999</v>
      </c>
      <c r="V248" cm="1">
        <f t="array" aca="1" ref="V248" ca="1">INDEX([1]!annual_data,_xlfn.XMATCH(_xlfn.CONCAT(
SUBSTITUTE($A248,LEFT($A248,FIND($C248,$A248)+LEN($C248)-1),),
$F248,
$G248:$I248,
SUBSTITUTE($J248,LEFT($A248,FIND($C248,$A248)+LEN($C248)-1),)),
[1]!annual_index),_xlfn.XMATCH(V$2,[1]!annual_header))</f>
        <v>0.14399999999999999</v>
      </c>
      <c r="W248" cm="1">
        <f t="array" aca="1" ref="W248" ca="1">INDEX([1]!annual_data,_xlfn.XMATCH(_xlfn.CONCAT(
SUBSTITUTE($A248,LEFT($A248,FIND($C248,$A248)+LEN($C248)-1),),
$F248,
$G248:$I248,
SUBSTITUTE($J248,LEFT($A248,FIND($C248,$A248)+LEN($C248)-1),)),
[1]!annual_index),_xlfn.XMATCH(W$2,[1]!annual_header))</f>
        <v>0.14399999999999999</v>
      </c>
    </row>
    <row r="249" spans="1:23" x14ac:dyDescent="0.25">
      <c r="A249" t="s">
        <v>103</v>
      </c>
      <c r="B249" t="s">
        <v>5</v>
      </c>
      <c r="C249" t="s">
        <v>15</v>
      </c>
      <c r="D249" t="s">
        <v>16</v>
      </c>
      <c r="E249" t="s">
        <v>91</v>
      </c>
      <c r="F249" t="s">
        <v>91</v>
      </c>
      <c r="G249" t="s">
        <v>17</v>
      </c>
      <c r="J249" t="s">
        <v>93</v>
      </c>
      <c r="K249" t="s">
        <v>48</v>
      </c>
      <c r="L249" t="str" cm="1">
        <f t="array" aca="1" ref="L249" ca="1">INDEX([1]!annual_data,_xlfn.XMATCH(_xlfn.CONCAT(
SUBSTITUTE($A249,LEFT($A249,FIND($C249,$A249)+LEN($C249)-1),),
$F249,
$G249:$I249,
SUBSTITUTE($J249,LEFT($A249,FIND($C249,$A249)+LEN($C249)-1),)),
[1]!annual_index),_xlfn.XMATCH(L$2,[1]!annual_header))</f>
        <v>GJ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0.152</v>
      </c>
      <c r="N249" cm="1">
        <f t="array" aca="1" ref="N249" ca="1">INDEX([1]!annual_data,_xlfn.XMATCH(_xlfn.CONCAT(
SUBSTITUTE($A249,LEFT($A249,FIND($C249,$A249)+LEN($C249)-1),),
$F249,
$G249:$I249,
SUBSTITUTE($J249,LEFT($A249,FIND($C249,$A249)+LEN($C249)-1),)),
[1]!annual_index),_xlfn.XMATCH(N$2,[1]!annual_header))</f>
        <v>0.152</v>
      </c>
      <c r="O249" cm="1">
        <f t="array" aca="1" ref="O249" ca="1">INDEX([1]!annual_data,_xlfn.XMATCH(_xlfn.CONCAT(
SUBSTITUTE($A249,LEFT($A249,FIND($C249,$A249)+LEN($C249)-1),),
$F249,
$G249:$I249,
SUBSTITUTE($J249,LEFT($A249,FIND($C249,$A249)+LEN($C249)-1),)),
[1]!annual_index),_xlfn.XMATCH(O$2,[1]!annual_header))</f>
        <v>0.152</v>
      </c>
      <c r="P249" cm="1">
        <f t="array" aca="1" ref="P249" ca="1">INDEX([1]!annual_data,_xlfn.XMATCH(_xlfn.CONCAT(
SUBSTITUTE($A249,LEFT($A249,FIND($C249,$A249)+LEN($C249)-1),),
$F249,
$G249:$I249,
SUBSTITUTE($J249,LEFT($A249,FIND($C249,$A249)+LEN($C249)-1),)),
[1]!annual_index),_xlfn.XMATCH(P$2,[1]!annual_header))</f>
        <v>0.152</v>
      </c>
      <c r="Q249" cm="1">
        <f t="array" aca="1" ref="Q249" ca="1">INDEX([1]!annual_data,_xlfn.XMATCH(_xlfn.CONCAT(
SUBSTITUTE($A249,LEFT($A249,FIND($C249,$A249)+LEN($C249)-1),),
$F249,
$G249:$I249,
SUBSTITUTE($J249,LEFT($A249,FIND($C249,$A249)+LEN($C249)-1),)),
[1]!annual_index),_xlfn.XMATCH(Q$2,[1]!annual_header))</f>
        <v>0.152</v>
      </c>
      <c r="R249" cm="1">
        <f t="array" aca="1" ref="R249" ca="1">INDEX([1]!annual_data,_xlfn.XMATCH(_xlfn.CONCAT(
SUBSTITUTE($A249,LEFT($A249,FIND($C249,$A249)+LEN($C249)-1),),
$F249,
$G249:$I249,
SUBSTITUTE($J249,LEFT($A249,FIND($C249,$A249)+LEN($C249)-1),)),
[1]!annual_index),_xlfn.XMATCH(R$2,[1]!annual_header))</f>
        <v>0.152</v>
      </c>
      <c r="S249" cm="1">
        <f t="array" aca="1" ref="S249" ca="1">INDEX([1]!annual_data,_xlfn.XMATCH(_xlfn.CONCAT(
SUBSTITUTE($A249,LEFT($A249,FIND($C249,$A249)+LEN($C249)-1),),
$F249,
$G249:$I249,
SUBSTITUTE($J249,LEFT($A249,FIND($C249,$A249)+LEN($C249)-1),)),
[1]!annual_index),_xlfn.XMATCH(S$2,[1]!annual_header))</f>
        <v>0.152</v>
      </c>
      <c r="T249" cm="1">
        <f t="array" aca="1" ref="T249" ca="1">INDEX([1]!annual_data,_xlfn.XMATCH(_xlfn.CONCAT(
SUBSTITUTE($A249,LEFT($A249,FIND($C249,$A249)+LEN($C249)-1),),
$F249,
$G249:$I249,
SUBSTITUTE($J249,LEFT($A249,FIND($C249,$A249)+LEN($C249)-1),)),
[1]!annual_index),_xlfn.XMATCH(T$2,[1]!annual_header))</f>
        <v>0.152</v>
      </c>
      <c r="U249" cm="1">
        <f t="array" aca="1" ref="U249" ca="1">INDEX([1]!annual_data,_xlfn.XMATCH(_xlfn.CONCAT(
SUBSTITUTE($A249,LEFT($A249,FIND($C249,$A249)+LEN($C249)-1),),
$F249,
$G249:$I249,
SUBSTITUTE($J249,LEFT($A249,FIND($C249,$A249)+LEN($C249)-1),)),
[1]!annual_index),_xlfn.XMATCH(U$2,[1]!annual_header))</f>
        <v>0.152</v>
      </c>
      <c r="V249" cm="1">
        <f t="array" aca="1" ref="V249" ca="1">INDEX([1]!annual_data,_xlfn.XMATCH(_xlfn.CONCAT(
SUBSTITUTE($A249,LEFT($A249,FIND($C249,$A249)+LEN($C249)-1),),
$F249,
$G249:$I249,
SUBSTITUTE($J249,LEFT($A249,FIND($C249,$A249)+LEN($C249)-1),)),
[1]!annual_index),_xlfn.XMATCH(V$2,[1]!annual_header))</f>
        <v>0.152</v>
      </c>
      <c r="W249" cm="1">
        <f t="array" aca="1" ref="W249" ca="1">INDEX([1]!annual_data,_xlfn.XMATCH(_xlfn.CONCAT(
SUBSTITUTE($A249,LEFT($A249,FIND($C249,$A249)+LEN($C249)-1),),
$F249,
$G249:$I249,
SUBSTITUTE($J249,LEFT($A249,FIND($C249,$A249)+LEN($C249)-1),)),
[1]!annual_index),_xlfn.XMATCH(W$2,[1]!annual_header))</f>
        <v>0.152</v>
      </c>
    </row>
    <row r="250" spans="1:23" x14ac:dyDescent="0.25">
      <c r="A250" t="s">
        <v>103</v>
      </c>
      <c r="B250" t="s">
        <v>5</v>
      </c>
      <c r="C250" t="s">
        <v>15</v>
      </c>
      <c r="D250" t="s">
        <v>16</v>
      </c>
      <c r="E250" t="s">
        <v>91</v>
      </c>
      <c r="F250" t="s">
        <v>91</v>
      </c>
      <c r="G250" t="s">
        <v>17</v>
      </c>
      <c r="J250" t="s">
        <v>94</v>
      </c>
      <c r="K250" t="s">
        <v>48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9.0999999999999998E-2</v>
      </c>
      <c r="N250" cm="1">
        <f t="array" aca="1" ref="N250" ca="1">INDEX([1]!annual_data,_xlfn.XMATCH(_xlfn.CONCAT(
SUBSTITUTE($A250,LEFT($A250,FIND($C250,$A250)+LEN($C250)-1),),
$F250,
$G250:$I250,
SUBSTITUTE($J250,LEFT($A250,FIND($C250,$A250)+LEN($C250)-1),)),
[1]!annual_index),_xlfn.XMATCH(N$2,[1]!annual_header))</f>
        <v>9.0999999999999998E-2</v>
      </c>
      <c r="O250" cm="1">
        <f t="array" aca="1" ref="O250" ca="1">INDEX([1]!annual_data,_xlfn.XMATCH(_xlfn.CONCAT(
SUBSTITUTE($A250,LEFT($A250,FIND($C250,$A250)+LEN($C250)-1),),
$F250,
$G250:$I250,
SUBSTITUTE($J250,LEFT($A250,FIND($C250,$A250)+LEN($C250)-1),)),
[1]!annual_index),_xlfn.XMATCH(O$2,[1]!annual_header))</f>
        <v>9.0999999999999998E-2</v>
      </c>
      <c r="P250" cm="1">
        <f t="array" aca="1" ref="P250" ca="1">INDEX([1]!annual_data,_xlfn.XMATCH(_xlfn.CONCAT(
SUBSTITUTE($A250,LEFT($A250,FIND($C250,$A250)+LEN($C250)-1),),
$F250,
$G250:$I250,
SUBSTITUTE($J250,LEFT($A250,FIND($C250,$A250)+LEN($C250)-1),)),
[1]!annual_index),_xlfn.XMATCH(P$2,[1]!annual_header))</f>
        <v>9.0999999999999998E-2</v>
      </c>
      <c r="Q250" cm="1">
        <f t="array" aca="1" ref="Q250" ca="1">INDEX([1]!annual_data,_xlfn.XMATCH(_xlfn.CONCAT(
SUBSTITUTE($A250,LEFT($A250,FIND($C250,$A250)+LEN($C250)-1),),
$F250,
$G250:$I250,
SUBSTITUTE($J250,LEFT($A250,FIND($C250,$A250)+LEN($C250)-1),)),
[1]!annual_index),_xlfn.XMATCH(Q$2,[1]!annual_header))</f>
        <v>9.0999999999999998E-2</v>
      </c>
      <c r="R250" cm="1">
        <f t="array" aca="1" ref="R250" ca="1">INDEX([1]!annual_data,_xlfn.XMATCH(_xlfn.CONCAT(
SUBSTITUTE($A250,LEFT($A250,FIND($C250,$A250)+LEN($C250)-1),),
$F250,
$G250:$I250,
SUBSTITUTE($J250,LEFT($A250,FIND($C250,$A250)+LEN($C250)-1),)),
[1]!annual_index),_xlfn.XMATCH(R$2,[1]!annual_header))</f>
        <v>9.0999999999999998E-2</v>
      </c>
      <c r="S250" cm="1">
        <f t="array" aca="1" ref="S250" ca="1">INDEX([1]!annual_data,_xlfn.XMATCH(_xlfn.CONCAT(
SUBSTITUTE($A250,LEFT($A250,FIND($C250,$A250)+LEN($C250)-1),),
$F250,
$G250:$I250,
SUBSTITUTE($J250,LEFT($A250,FIND($C250,$A250)+LEN($C250)-1),)),
[1]!annual_index),_xlfn.XMATCH(S$2,[1]!annual_header))</f>
        <v>9.0999999999999998E-2</v>
      </c>
      <c r="T250" cm="1">
        <f t="array" aca="1" ref="T250" ca="1">INDEX([1]!annual_data,_xlfn.XMATCH(_xlfn.CONCAT(
SUBSTITUTE($A250,LEFT($A250,FIND($C250,$A250)+LEN($C250)-1),),
$F250,
$G250:$I250,
SUBSTITUTE($J250,LEFT($A250,FIND($C250,$A250)+LEN($C250)-1),)),
[1]!annual_index),_xlfn.XMATCH(T$2,[1]!annual_header))</f>
        <v>9.0999999999999998E-2</v>
      </c>
      <c r="U250" cm="1">
        <f t="array" aca="1" ref="U250" ca="1">INDEX([1]!annual_data,_xlfn.XMATCH(_xlfn.CONCAT(
SUBSTITUTE($A250,LEFT($A250,FIND($C250,$A250)+LEN($C250)-1),),
$F250,
$G250:$I250,
SUBSTITUTE($J250,LEFT($A250,FIND($C250,$A250)+LEN($C250)-1),)),
[1]!annual_index),_xlfn.XMATCH(U$2,[1]!annual_header))</f>
        <v>9.0999999999999998E-2</v>
      </c>
      <c r="V250" cm="1">
        <f t="array" aca="1" ref="V250" ca="1">INDEX([1]!annual_data,_xlfn.XMATCH(_xlfn.CONCAT(
SUBSTITUTE($A250,LEFT($A250,FIND($C250,$A250)+LEN($C250)-1),),
$F250,
$G250:$I250,
SUBSTITUTE($J250,LEFT($A250,FIND($C250,$A250)+LEN($C250)-1),)),
[1]!annual_index),_xlfn.XMATCH(V$2,[1]!annual_header))</f>
        <v>9.0999999999999998E-2</v>
      </c>
      <c r="W250" cm="1">
        <f t="array" aca="1" ref="W250" ca="1">INDEX([1]!annual_data,_xlfn.XMATCH(_xlfn.CONCAT(
SUBSTITUTE($A250,LEFT($A250,FIND($C250,$A250)+LEN($C250)-1),),
$F250,
$G250:$I250,
SUBSTITUTE($J250,LEFT($A250,FIND($C250,$A250)+LEN($C250)-1),)),
[1]!annual_index),_xlfn.XMATCH(W$2,[1]!annual_header))</f>
        <v>9.0999999999999998E-2</v>
      </c>
    </row>
    <row r="251" spans="1:23" x14ac:dyDescent="0.25">
      <c r="A251" t="s">
        <v>103</v>
      </c>
      <c r="B251" t="s">
        <v>5</v>
      </c>
      <c r="C251" t="s">
        <v>15</v>
      </c>
      <c r="D251" t="s">
        <v>16</v>
      </c>
      <c r="E251" t="s">
        <v>91</v>
      </c>
      <c r="F251" t="s">
        <v>96</v>
      </c>
      <c r="G251" t="s">
        <v>6</v>
      </c>
    </row>
    <row r="252" spans="1:23" x14ac:dyDescent="0.25">
      <c r="A252" t="s">
        <v>103</v>
      </c>
      <c r="B252" t="s">
        <v>5</v>
      </c>
      <c r="C252" t="s">
        <v>15</v>
      </c>
      <c r="D252" t="s">
        <v>16</v>
      </c>
      <c r="E252" t="s">
        <v>91</v>
      </c>
      <c r="F252" t="s">
        <v>96</v>
      </c>
      <c r="G252" t="s">
        <v>68</v>
      </c>
      <c r="K252" t="s">
        <v>21</v>
      </c>
      <c r="L252" t="s">
        <v>69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1">M252</f>
        <v>2000</v>
      </c>
      <c r="O252">
        <f t="shared" ca="1" si="41"/>
        <v>2000</v>
      </c>
      <c r="P252">
        <f t="shared" ca="1" si="41"/>
        <v>2000</v>
      </c>
      <c r="Q252">
        <f t="shared" ca="1" si="41"/>
        <v>2000</v>
      </c>
      <c r="R252">
        <f t="shared" ca="1" si="41"/>
        <v>2000</v>
      </c>
      <c r="S252">
        <f t="shared" ca="1" si="41"/>
        <v>2000</v>
      </c>
      <c r="T252">
        <f t="shared" ca="1" si="41"/>
        <v>2000</v>
      </c>
      <c r="U252">
        <f t="shared" ca="1" si="41"/>
        <v>2000</v>
      </c>
      <c r="V252">
        <f t="shared" ca="1" si="41"/>
        <v>2000</v>
      </c>
      <c r="W252">
        <f t="shared" ca="1" si="41"/>
        <v>2000</v>
      </c>
    </row>
    <row r="253" spans="1:23" x14ac:dyDescent="0.25">
      <c r="A253" t="s">
        <v>103</v>
      </c>
      <c r="B253" t="s">
        <v>5</v>
      </c>
      <c r="C253" t="s">
        <v>15</v>
      </c>
      <c r="D253" t="s">
        <v>16</v>
      </c>
      <c r="E253" t="s">
        <v>91</v>
      </c>
      <c r="F253" t="s">
        <v>96</v>
      </c>
      <c r="G253" t="s">
        <v>70</v>
      </c>
      <c r="K253" t="s">
        <v>21</v>
      </c>
      <c r="L253" t="s">
        <v>69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1"/>
        <v>2101</v>
      </c>
      <c r="O253">
        <f t="shared" ca="1" si="41"/>
        <v>2101</v>
      </c>
      <c r="P253">
        <f t="shared" ca="1" si="41"/>
        <v>2101</v>
      </c>
      <c r="Q253">
        <f t="shared" ca="1" si="41"/>
        <v>2101</v>
      </c>
      <c r="R253">
        <f t="shared" ca="1" si="41"/>
        <v>2101</v>
      </c>
      <c r="S253">
        <f t="shared" ca="1" si="41"/>
        <v>2101</v>
      </c>
      <c r="T253">
        <f t="shared" ca="1" si="41"/>
        <v>2101</v>
      </c>
      <c r="U253">
        <f t="shared" ca="1" si="41"/>
        <v>2101</v>
      </c>
      <c r="V253">
        <f t="shared" ca="1" si="41"/>
        <v>2101</v>
      </c>
      <c r="W253">
        <f t="shared" ca="1" si="41"/>
        <v>2101</v>
      </c>
    </row>
    <row r="254" spans="1:23" x14ac:dyDescent="0.25">
      <c r="A254" t="s">
        <v>103</v>
      </c>
      <c r="B254" t="s">
        <v>5</v>
      </c>
      <c r="C254" t="s">
        <v>15</v>
      </c>
      <c r="D254" t="s">
        <v>16</v>
      </c>
      <c r="E254" t="s">
        <v>91</v>
      </c>
      <c r="F254" t="s">
        <v>96</v>
      </c>
      <c r="G254" t="s">
        <v>71</v>
      </c>
      <c r="K254" t="s">
        <v>21</v>
      </c>
      <c r="L254" t="s">
        <v>72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50</v>
      </c>
      <c r="N254">
        <f t="shared" ca="1" si="41"/>
        <v>50</v>
      </c>
      <c r="O254">
        <f t="shared" ca="1" si="41"/>
        <v>50</v>
      </c>
      <c r="P254">
        <f t="shared" ca="1" si="41"/>
        <v>50</v>
      </c>
      <c r="Q254">
        <f t="shared" ca="1" si="41"/>
        <v>50</v>
      </c>
      <c r="R254">
        <f t="shared" ca="1" si="41"/>
        <v>50</v>
      </c>
      <c r="S254">
        <f t="shared" ca="1" si="41"/>
        <v>50</v>
      </c>
      <c r="T254">
        <f t="shared" ca="1" si="41"/>
        <v>50</v>
      </c>
      <c r="U254">
        <f t="shared" ca="1" si="41"/>
        <v>50</v>
      </c>
      <c r="V254">
        <f t="shared" ca="1" si="41"/>
        <v>50</v>
      </c>
      <c r="W254">
        <f t="shared" ca="1" si="41"/>
        <v>50</v>
      </c>
    </row>
    <row r="255" spans="1:23" x14ac:dyDescent="0.25">
      <c r="A255" t="s">
        <v>103</v>
      </c>
      <c r="B255" t="s">
        <v>5</v>
      </c>
      <c r="C255" t="s">
        <v>15</v>
      </c>
      <c r="D255" t="s">
        <v>16</v>
      </c>
      <c r="E255" t="s">
        <v>91</v>
      </c>
      <c r="F255" t="s">
        <v>96</v>
      </c>
      <c r="G255" t="s">
        <v>73</v>
      </c>
      <c r="K255" t="s">
        <v>48</v>
      </c>
      <c r="L255" t="s">
        <v>65</v>
      </c>
      <c r="M255" cm="1">
        <f t="array" aca="1" ref="M255" ca="1">INDEX([1]!annual_data,_xlfn.XMATCH(_xlfn.CONCAT(
SUBSTITUTE($A255,LEFT($A255,FIND($C255,$A255)+LEN($C255)-1),),
$F255,
$G255:$I255,
SUBSTITUTE($J255,LEFT($A255,FIND($C255,$A255)+LEN($C255)-1),)),
[1]!annual_index),_xlfn.XMATCH(M$2,[1]!annual_header))</f>
        <v>0</v>
      </c>
    </row>
    <row r="256" spans="1:23" x14ac:dyDescent="0.25">
      <c r="A256" t="s">
        <v>103</v>
      </c>
      <c r="B256" t="s">
        <v>5</v>
      </c>
      <c r="C256" t="s">
        <v>15</v>
      </c>
      <c r="D256" t="s">
        <v>16</v>
      </c>
      <c r="E256" t="s">
        <v>91</v>
      </c>
      <c r="F256" t="s">
        <v>96</v>
      </c>
      <c r="G256" t="s">
        <v>84</v>
      </c>
      <c r="K256" t="s">
        <v>21</v>
      </c>
      <c r="L256" t="s">
        <v>75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584655</v>
      </c>
      <c r="N256">
        <f t="shared" ref="N256:W257" ca="1" si="42">M256</f>
        <v>584655</v>
      </c>
      <c r="O256">
        <f t="shared" ca="1" si="42"/>
        <v>584655</v>
      </c>
      <c r="P256">
        <f t="shared" ca="1" si="42"/>
        <v>584655</v>
      </c>
      <c r="Q256">
        <f t="shared" ca="1" si="42"/>
        <v>584655</v>
      </c>
      <c r="R256">
        <f t="shared" ca="1" si="42"/>
        <v>584655</v>
      </c>
      <c r="S256">
        <f t="shared" ca="1" si="42"/>
        <v>584655</v>
      </c>
      <c r="T256">
        <f t="shared" ca="1" si="42"/>
        <v>584655</v>
      </c>
      <c r="U256">
        <f t="shared" ca="1" si="42"/>
        <v>584655</v>
      </c>
      <c r="V256">
        <f t="shared" ca="1" si="42"/>
        <v>584655</v>
      </c>
      <c r="W256">
        <f t="shared" ca="1" si="42"/>
        <v>584655</v>
      </c>
    </row>
    <row r="257" spans="1:23" x14ac:dyDescent="0.25">
      <c r="A257" t="s">
        <v>103</v>
      </c>
      <c r="B257" t="s">
        <v>5</v>
      </c>
      <c r="C257" t="s">
        <v>15</v>
      </c>
      <c r="D257" t="s">
        <v>16</v>
      </c>
      <c r="E257" t="s">
        <v>91</v>
      </c>
      <c r="F257" t="s">
        <v>96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23200</v>
      </c>
      <c r="N257">
        <f t="shared" ca="1" si="42"/>
        <v>23200</v>
      </c>
      <c r="O257">
        <f t="shared" ca="1" si="42"/>
        <v>23200</v>
      </c>
      <c r="P257">
        <f t="shared" ca="1" si="42"/>
        <v>23200</v>
      </c>
      <c r="Q257">
        <f t="shared" ca="1" si="42"/>
        <v>23200</v>
      </c>
      <c r="R257">
        <f t="shared" ca="1" si="42"/>
        <v>23200</v>
      </c>
      <c r="S257">
        <f t="shared" ca="1" si="42"/>
        <v>23200</v>
      </c>
      <c r="T257">
        <f t="shared" ca="1" si="42"/>
        <v>23200</v>
      </c>
      <c r="U257">
        <f t="shared" ca="1" si="42"/>
        <v>23200</v>
      </c>
      <c r="V257">
        <f t="shared" ca="1" si="42"/>
        <v>23200</v>
      </c>
      <c r="W257">
        <f t="shared" ca="1" si="42"/>
        <v>23200</v>
      </c>
    </row>
    <row r="258" spans="1:23" x14ac:dyDescent="0.25">
      <c r="A258" t="s">
        <v>103</v>
      </c>
      <c r="B258" t="s">
        <v>5</v>
      </c>
      <c r="C258" t="s">
        <v>15</v>
      </c>
      <c r="D258" t="s">
        <v>16</v>
      </c>
      <c r="E258" t="s">
        <v>91</v>
      </c>
      <c r="F258" t="s">
        <v>96</v>
      </c>
      <c r="G258" t="s">
        <v>17</v>
      </c>
      <c r="J258" t="s">
        <v>92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0.1152</v>
      </c>
      <c r="N258" cm="1">
        <f t="array" aca="1" ref="N258" ca="1">INDEX([1]!annual_data,_xlfn.XMATCH(_xlfn.CONCAT(
SUBSTITUTE($A258,LEFT($A258,FIND($C258,$A258)+LEN($C258)-1),),
$F258,
$G258:$I258,
SUBSTITUTE($J258,LEFT($A258,FIND($C258,$A258)+LEN($C258)-1),)),
[1]!annual_index),_xlfn.XMATCH(N$2,[1]!annual_header))</f>
        <v>0.1152</v>
      </c>
      <c r="O258" cm="1">
        <f t="array" aca="1" ref="O258" ca="1">INDEX([1]!annual_data,_xlfn.XMATCH(_xlfn.CONCAT(
SUBSTITUTE($A258,LEFT($A258,FIND($C258,$A258)+LEN($C258)-1),),
$F258,
$G258:$I258,
SUBSTITUTE($J258,LEFT($A258,FIND($C258,$A258)+LEN($C258)-1),)),
[1]!annual_index),_xlfn.XMATCH(O$2,[1]!annual_header))</f>
        <v>0.1152</v>
      </c>
      <c r="P258" cm="1">
        <f t="array" aca="1" ref="P258" ca="1">INDEX([1]!annual_data,_xlfn.XMATCH(_xlfn.CONCAT(
SUBSTITUTE($A258,LEFT($A258,FIND($C258,$A258)+LEN($C258)-1),),
$F258,
$G258:$I258,
SUBSTITUTE($J258,LEFT($A258,FIND($C258,$A258)+LEN($C258)-1),)),
[1]!annual_index),_xlfn.XMATCH(P$2,[1]!annual_header))</f>
        <v>0.1152</v>
      </c>
      <c r="Q258" cm="1">
        <f t="array" aca="1" ref="Q258" ca="1">INDEX([1]!annual_data,_xlfn.XMATCH(_xlfn.CONCAT(
SUBSTITUTE($A258,LEFT($A258,FIND($C258,$A258)+LEN($C258)-1),),
$F258,
$G258:$I258,
SUBSTITUTE($J258,LEFT($A258,FIND($C258,$A258)+LEN($C258)-1),)),
[1]!annual_index),_xlfn.XMATCH(Q$2,[1]!annual_header))</f>
        <v>0.1152</v>
      </c>
      <c r="R258" cm="1">
        <f t="array" aca="1" ref="R258" ca="1">INDEX([1]!annual_data,_xlfn.XMATCH(_xlfn.CONCAT(
SUBSTITUTE($A258,LEFT($A258,FIND($C258,$A258)+LEN($C258)-1),),
$F258,
$G258:$I258,
SUBSTITUTE($J258,LEFT($A258,FIND($C258,$A258)+LEN($C258)-1),)),
[1]!annual_index),_xlfn.XMATCH(R$2,[1]!annual_header))</f>
        <v>0.1152</v>
      </c>
      <c r="S258" cm="1">
        <f t="array" aca="1" ref="S258" ca="1">INDEX([1]!annual_data,_xlfn.XMATCH(_xlfn.CONCAT(
SUBSTITUTE($A258,LEFT($A258,FIND($C258,$A258)+LEN($C258)-1),),
$F258,
$G258:$I258,
SUBSTITUTE($J258,LEFT($A258,FIND($C258,$A258)+LEN($C258)-1),)),
[1]!annual_index),_xlfn.XMATCH(S$2,[1]!annual_header))</f>
        <v>0.1152</v>
      </c>
      <c r="T258" cm="1">
        <f t="array" aca="1" ref="T258" ca="1">INDEX([1]!annual_data,_xlfn.XMATCH(_xlfn.CONCAT(
SUBSTITUTE($A258,LEFT($A258,FIND($C258,$A258)+LEN($C258)-1),),
$F258,
$G258:$I258,
SUBSTITUTE($J258,LEFT($A258,FIND($C258,$A258)+LEN($C258)-1),)),
[1]!annual_index),_xlfn.XMATCH(T$2,[1]!annual_header))</f>
        <v>0.1152</v>
      </c>
      <c r="U258" cm="1">
        <f t="array" aca="1" ref="U258" ca="1">INDEX([1]!annual_data,_xlfn.XMATCH(_xlfn.CONCAT(
SUBSTITUTE($A258,LEFT($A258,FIND($C258,$A258)+LEN($C258)-1),),
$F258,
$G258:$I258,
SUBSTITUTE($J258,LEFT($A258,FIND($C258,$A258)+LEN($C258)-1),)),
[1]!annual_index),_xlfn.XMATCH(U$2,[1]!annual_header))</f>
        <v>0.1152</v>
      </c>
      <c r="V258" cm="1">
        <f t="array" aca="1" ref="V258" ca="1">INDEX([1]!annual_data,_xlfn.XMATCH(_xlfn.CONCAT(
SUBSTITUTE($A258,LEFT($A258,FIND($C258,$A258)+LEN($C258)-1),),
$F258,
$G258:$I258,
SUBSTITUTE($J258,LEFT($A258,FIND($C258,$A258)+LEN($C258)-1),)),
[1]!annual_index),_xlfn.XMATCH(V$2,[1]!annual_header))</f>
        <v>0.1152</v>
      </c>
      <c r="W258" cm="1">
        <f t="array" aca="1" ref="W258" ca="1">INDEX([1]!annual_data,_xlfn.XMATCH(_xlfn.CONCAT(
SUBSTITUTE($A258,LEFT($A258,FIND($C258,$A258)+LEN($C258)-1),),
$F258,
$G258:$I258,
SUBSTITUTE($J258,LEFT($A258,FIND($C258,$A258)+LEN($C258)-1),)),
[1]!annual_index),_xlfn.XMATCH(W$2,[1]!annual_header))</f>
        <v>0.1152</v>
      </c>
    </row>
    <row r="259" spans="1:23" x14ac:dyDescent="0.25">
      <c r="A259" t="s">
        <v>103</v>
      </c>
      <c r="B259" t="s">
        <v>5</v>
      </c>
      <c r="C259" t="s">
        <v>15</v>
      </c>
      <c r="D259" t="s">
        <v>16</v>
      </c>
      <c r="E259" t="s">
        <v>91</v>
      </c>
      <c r="F259" t="s">
        <v>96</v>
      </c>
      <c r="G259" t="s">
        <v>17</v>
      </c>
      <c r="J259" t="s">
        <v>93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0.1216</v>
      </c>
      <c r="N259" cm="1">
        <f t="array" aca="1" ref="N259" ca="1">INDEX([1]!annual_data,_xlfn.XMATCH(_xlfn.CONCAT(
SUBSTITUTE($A259,LEFT($A259,FIND($C259,$A259)+LEN($C259)-1),),
$F259,
$G259:$I259,
SUBSTITUTE($J259,LEFT($A259,FIND($C259,$A259)+LEN($C259)-1),)),
[1]!annual_index),_xlfn.XMATCH(N$2,[1]!annual_header))</f>
        <v>0.1216</v>
      </c>
      <c r="O259" cm="1">
        <f t="array" aca="1" ref="O259" ca="1">INDEX([1]!annual_data,_xlfn.XMATCH(_xlfn.CONCAT(
SUBSTITUTE($A259,LEFT($A259,FIND($C259,$A259)+LEN($C259)-1),),
$F259,
$G259:$I259,
SUBSTITUTE($J259,LEFT($A259,FIND($C259,$A259)+LEN($C259)-1),)),
[1]!annual_index),_xlfn.XMATCH(O$2,[1]!annual_header))</f>
        <v>0.1216</v>
      </c>
      <c r="P259" cm="1">
        <f t="array" aca="1" ref="P259" ca="1">INDEX([1]!annual_data,_xlfn.XMATCH(_xlfn.CONCAT(
SUBSTITUTE($A259,LEFT($A259,FIND($C259,$A259)+LEN($C259)-1),),
$F259,
$G259:$I259,
SUBSTITUTE($J259,LEFT($A259,FIND($C259,$A259)+LEN($C259)-1),)),
[1]!annual_index),_xlfn.XMATCH(P$2,[1]!annual_header))</f>
        <v>0.1216</v>
      </c>
      <c r="Q259" cm="1">
        <f t="array" aca="1" ref="Q259" ca="1">INDEX([1]!annual_data,_xlfn.XMATCH(_xlfn.CONCAT(
SUBSTITUTE($A259,LEFT($A259,FIND($C259,$A259)+LEN($C259)-1),),
$F259,
$G259:$I259,
SUBSTITUTE($J259,LEFT($A259,FIND($C259,$A259)+LEN($C259)-1),)),
[1]!annual_index),_xlfn.XMATCH(Q$2,[1]!annual_header))</f>
        <v>0.1216</v>
      </c>
      <c r="R259" cm="1">
        <f t="array" aca="1" ref="R259" ca="1">INDEX([1]!annual_data,_xlfn.XMATCH(_xlfn.CONCAT(
SUBSTITUTE($A259,LEFT($A259,FIND($C259,$A259)+LEN($C259)-1),),
$F259,
$G259:$I259,
SUBSTITUTE($J259,LEFT($A259,FIND($C259,$A259)+LEN($C259)-1),)),
[1]!annual_index),_xlfn.XMATCH(R$2,[1]!annual_header))</f>
        <v>0.1216</v>
      </c>
      <c r="S259" cm="1">
        <f t="array" aca="1" ref="S259" ca="1">INDEX([1]!annual_data,_xlfn.XMATCH(_xlfn.CONCAT(
SUBSTITUTE($A259,LEFT($A259,FIND($C259,$A259)+LEN($C259)-1),),
$F259,
$G259:$I259,
SUBSTITUTE($J259,LEFT($A259,FIND($C259,$A259)+LEN($C259)-1),)),
[1]!annual_index),_xlfn.XMATCH(S$2,[1]!annual_header))</f>
        <v>0.1216</v>
      </c>
      <c r="T259" cm="1">
        <f t="array" aca="1" ref="T259" ca="1">INDEX([1]!annual_data,_xlfn.XMATCH(_xlfn.CONCAT(
SUBSTITUTE($A259,LEFT($A259,FIND($C259,$A259)+LEN($C259)-1),),
$F259,
$G259:$I259,
SUBSTITUTE($J259,LEFT($A259,FIND($C259,$A259)+LEN($C259)-1),)),
[1]!annual_index),_xlfn.XMATCH(T$2,[1]!annual_header))</f>
        <v>0.1216</v>
      </c>
      <c r="U259" cm="1">
        <f t="array" aca="1" ref="U259" ca="1">INDEX([1]!annual_data,_xlfn.XMATCH(_xlfn.CONCAT(
SUBSTITUTE($A259,LEFT($A259,FIND($C259,$A259)+LEN($C259)-1),),
$F259,
$G259:$I259,
SUBSTITUTE($J259,LEFT($A259,FIND($C259,$A259)+LEN($C259)-1),)),
[1]!annual_index),_xlfn.XMATCH(U$2,[1]!annual_header))</f>
        <v>0.1216</v>
      </c>
      <c r="V259" cm="1">
        <f t="array" aca="1" ref="V259" ca="1">INDEX([1]!annual_data,_xlfn.XMATCH(_xlfn.CONCAT(
SUBSTITUTE($A259,LEFT($A259,FIND($C259,$A259)+LEN($C259)-1),),
$F259,
$G259:$I259,
SUBSTITUTE($J259,LEFT($A259,FIND($C259,$A259)+LEN($C259)-1),)),
[1]!annual_index),_xlfn.XMATCH(V$2,[1]!annual_header))</f>
        <v>0.1216</v>
      </c>
      <c r="W259" cm="1">
        <f t="array" aca="1" ref="W259" ca="1">INDEX([1]!annual_data,_xlfn.XMATCH(_xlfn.CONCAT(
SUBSTITUTE($A259,LEFT($A259,FIND($C259,$A259)+LEN($C259)-1),),
$F259,
$G259:$I259,
SUBSTITUTE($J259,LEFT($A259,FIND($C259,$A259)+LEN($C259)-1),)),
[1]!annual_index),_xlfn.XMATCH(W$2,[1]!annual_header))</f>
        <v>0.1216</v>
      </c>
    </row>
    <row r="260" spans="1:23" x14ac:dyDescent="0.25">
      <c r="A260" t="s">
        <v>103</v>
      </c>
      <c r="B260" t="s">
        <v>5</v>
      </c>
      <c r="C260" t="s">
        <v>15</v>
      </c>
      <c r="D260" t="s">
        <v>16</v>
      </c>
      <c r="E260" t="s">
        <v>91</v>
      </c>
      <c r="F260" t="s">
        <v>96</v>
      </c>
      <c r="G260" t="s">
        <v>17</v>
      </c>
      <c r="J260" t="s">
        <v>94</v>
      </c>
      <c r="K260" t="s">
        <v>48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7.2800000000000004E-2</v>
      </c>
      <c r="N260" cm="1">
        <f t="array" aca="1" ref="N260" ca="1">INDEX([1]!annual_data,_xlfn.XMATCH(_xlfn.CONCAT(
SUBSTITUTE($A260,LEFT($A260,FIND($C260,$A260)+LEN($C260)-1),),
$F260,
$G260:$I260,
SUBSTITUTE($J260,LEFT($A260,FIND($C260,$A260)+LEN($C260)-1),)),
[1]!annual_index),_xlfn.XMATCH(N$2,[1]!annual_header))</f>
        <v>7.2800000000000004E-2</v>
      </c>
      <c r="O260" cm="1">
        <f t="array" aca="1" ref="O260" ca="1">INDEX([1]!annual_data,_xlfn.XMATCH(_xlfn.CONCAT(
SUBSTITUTE($A260,LEFT($A260,FIND($C260,$A260)+LEN($C260)-1),),
$F260,
$G260:$I260,
SUBSTITUTE($J260,LEFT($A260,FIND($C260,$A260)+LEN($C260)-1),)),
[1]!annual_index),_xlfn.XMATCH(O$2,[1]!annual_header))</f>
        <v>7.2800000000000004E-2</v>
      </c>
      <c r="P260" cm="1">
        <f t="array" aca="1" ref="P260" ca="1">INDEX([1]!annual_data,_xlfn.XMATCH(_xlfn.CONCAT(
SUBSTITUTE($A260,LEFT($A260,FIND($C260,$A260)+LEN($C260)-1),),
$F260,
$G260:$I260,
SUBSTITUTE($J260,LEFT($A260,FIND($C260,$A260)+LEN($C260)-1),)),
[1]!annual_index),_xlfn.XMATCH(P$2,[1]!annual_header))</f>
        <v>7.2800000000000004E-2</v>
      </c>
      <c r="Q260" cm="1">
        <f t="array" aca="1" ref="Q260" ca="1">INDEX([1]!annual_data,_xlfn.XMATCH(_xlfn.CONCAT(
SUBSTITUTE($A260,LEFT($A260,FIND($C260,$A260)+LEN($C260)-1),),
$F260,
$G260:$I260,
SUBSTITUTE($J260,LEFT($A260,FIND($C260,$A260)+LEN($C260)-1),)),
[1]!annual_index),_xlfn.XMATCH(Q$2,[1]!annual_header))</f>
        <v>7.2800000000000004E-2</v>
      </c>
      <c r="R260" cm="1">
        <f t="array" aca="1" ref="R260" ca="1">INDEX([1]!annual_data,_xlfn.XMATCH(_xlfn.CONCAT(
SUBSTITUTE($A260,LEFT($A260,FIND($C260,$A260)+LEN($C260)-1),),
$F260,
$G260:$I260,
SUBSTITUTE($J260,LEFT($A260,FIND($C260,$A260)+LEN($C260)-1),)),
[1]!annual_index),_xlfn.XMATCH(R$2,[1]!annual_header))</f>
        <v>7.2800000000000004E-2</v>
      </c>
      <c r="S260" cm="1">
        <f t="array" aca="1" ref="S260" ca="1">INDEX([1]!annual_data,_xlfn.XMATCH(_xlfn.CONCAT(
SUBSTITUTE($A260,LEFT($A260,FIND($C260,$A260)+LEN($C260)-1),),
$F260,
$G260:$I260,
SUBSTITUTE($J260,LEFT($A260,FIND($C260,$A260)+LEN($C260)-1),)),
[1]!annual_index),_xlfn.XMATCH(S$2,[1]!annual_header))</f>
        <v>7.2800000000000004E-2</v>
      </c>
      <c r="T260" cm="1">
        <f t="array" aca="1" ref="T260" ca="1">INDEX([1]!annual_data,_xlfn.XMATCH(_xlfn.CONCAT(
SUBSTITUTE($A260,LEFT($A260,FIND($C260,$A260)+LEN($C260)-1),),
$F260,
$G260:$I260,
SUBSTITUTE($J260,LEFT($A260,FIND($C260,$A260)+LEN($C260)-1),)),
[1]!annual_index),_xlfn.XMATCH(T$2,[1]!annual_header))</f>
        <v>7.2800000000000004E-2</v>
      </c>
      <c r="U260" cm="1">
        <f t="array" aca="1" ref="U260" ca="1">INDEX([1]!annual_data,_xlfn.XMATCH(_xlfn.CONCAT(
SUBSTITUTE($A260,LEFT($A260,FIND($C260,$A260)+LEN($C260)-1),),
$F260,
$G260:$I260,
SUBSTITUTE($J260,LEFT($A260,FIND($C260,$A260)+LEN($C260)-1),)),
[1]!annual_index),_xlfn.XMATCH(U$2,[1]!annual_header))</f>
        <v>7.2800000000000004E-2</v>
      </c>
      <c r="V260" cm="1">
        <f t="array" aca="1" ref="V260" ca="1">INDEX([1]!annual_data,_xlfn.XMATCH(_xlfn.CONCAT(
SUBSTITUTE($A260,LEFT($A260,FIND($C260,$A260)+LEN($C260)-1),),
$F260,
$G260:$I260,
SUBSTITUTE($J260,LEFT($A260,FIND($C260,$A260)+LEN($C260)-1),)),
[1]!annual_index),_xlfn.XMATCH(V$2,[1]!annual_header))</f>
        <v>7.2800000000000004E-2</v>
      </c>
      <c r="W260" cm="1">
        <f t="array" aca="1" ref="W260" ca="1">INDEX([1]!annual_data,_xlfn.XMATCH(_xlfn.CONCAT(
SUBSTITUTE($A260,LEFT($A260,FIND($C260,$A260)+LEN($C260)-1),),
$F260,
$G260:$I260,
SUBSTITUTE($J260,LEFT($A260,FIND($C260,$A260)+LEN($C260)-1),)),
[1]!annual_index),_xlfn.XMATCH(W$2,[1]!annual_header))</f>
        <v>7.2800000000000004E-2</v>
      </c>
    </row>
    <row r="261" spans="1:23" x14ac:dyDescent="0.25">
      <c r="A261" t="s">
        <v>56</v>
      </c>
      <c r="B261" t="s">
        <v>5</v>
      </c>
      <c r="C261" t="s">
        <v>15</v>
      </c>
      <c r="D261" t="s">
        <v>16</v>
      </c>
      <c r="E261" t="s">
        <v>109</v>
      </c>
      <c r="G261" t="s">
        <v>20</v>
      </c>
      <c r="K261" t="s">
        <v>21</v>
      </c>
      <c r="L261" t="str" cm="1">
        <f t="array" aca="1" ref="L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1000 m3</v>
      </c>
    </row>
    <row r="262" spans="1:23" x14ac:dyDescent="0.25">
      <c r="A262" t="s">
        <v>56</v>
      </c>
      <c r="B262" t="s">
        <v>5</v>
      </c>
      <c r="C262" t="s">
        <v>15</v>
      </c>
      <c r="D262" t="s">
        <v>16</v>
      </c>
      <c r="E262" t="s">
        <v>109</v>
      </c>
      <c r="G262" t="s">
        <v>22</v>
      </c>
      <c r="H262" t="s">
        <v>63</v>
      </c>
    </row>
    <row r="263" spans="1:23" x14ac:dyDescent="0.25">
      <c r="A263" t="s">
        <v>56</v>
      </c>
      <c r="B263" t="s">
        <v>5</v>
      </c>
      <c r="C263" t="s">
        <v>15</v>
      </c>
      <c r="D263" t="s">
        <v>16</v>
      </c>
      <c r="E263" t="s">
        <v>109</v>
      </c>
      <c r="G263" t="s">
        <v>64</v>
      </c>
      <c r="K263" t="s">
        <v>21</v>
      </c>
      <c r="L263" t="s">
        <v>65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0.35</v>
      </c>
      <c r="N263">
        <f t="shared" ref="N263:W264" ca="1" si="43">M263</f>
        <v>0.35</v>
      </c>
      <c r="O263">
        <f t="shared" ca="1" si="43"/>
        <v>0.35</v>
      </c>
      <c r="P263">
        <f t="shared" ca="1" si="43"/>
        <v>0.35</v>
      </c>
      <c r="Q263">
        <f t="shared" ca="1" si="43"/>
        <v>0.35</v>
      </c>
      <c r="R263">
        <f t="shared" ca="1" si="43"/>
        <v>0.35</v>
      </c>
      <c r="S263">
        <f t="shared" ca="1" si="43"/>
        <v>0.35</v>
      </c>
      <c r="T263">
        <f t="shared" ca="1" si="43"/>
        <v>0.35</v>
      </c>
      <c r="U263">
        <f t="shared" ca="1" si="43"/>
        <v>0.35</v>
      </c>
      <c r="V263">
        <f t="shared" ca="1" si="43"/>
        <v>0.35</v>
      </c>
      <c r="W263">
        <f t="shared" ca="1" si="43"/>
        <v>0.35</v>
      </c>
    </row>
    <row r="264" spans="1:23" x14ac:dyDescent="0.25">
      <c r="A264" t="s">
        <v>56</v>
      </c>
      <c r="B264" t="s">
        <v>5</v>
      </c>
      <c r="C264" t="s">
        <v>15</v>
      </c>
      <c r="D264" t="s">
        <v>16</v>
      </c>
      <c r="E264" t="s">
        <v>109</v>
      </c>
      <c r="G264" t="s">
        <v>66</v>
      </c>
      <c r="K264" t="s">
        <v>21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</v>
      </c>
      <c r="N264">
        <f t="shared" ca="1" si="43"/>
        <v>10</v>
      </c>
      <c r="O264">
        <f t="shared" ca="1" si="43"/>
        <v>10</v>
      </c>
      <c r="P264">
        <f t="shared" ca="1" si="43"/>
        <v>10</v>
      </c>
      <c r="Q264">
        <f t="shared" ca="1" si="43"/>
        <v>10</v>
      </c>
      <c r="R264">
        <f t="shared" ca="1" si="43"/>
        <v>10</v>
      </c>
      <c r="S264">
        <f t="shared" ca="1" si="43"/>
        <v>10</v>
      </c>
      <c r="T264">
        <f t="shared" ca="1" si="43"/>
        <v>10</v>
      </c>
      <c r="U264">
        <f t="shared" ca="1" si="43"/>
        <v>10</v>
      </c>
      <c r="V264">
        <f t="shared" ca="1" si="43"/>
        <v>10</v>
      </c>
      <c r="W264">
        <f t="shared" ca="1" si="43"/>
        <v>10</v>
      </c>
    </row>
    <row r="265" spans="1:23" x14ac:dyDescent="0.25">
      <c r="A265" t="s">
        <v>56</v>
      </c>
      <c r="B265" t="s">
        <v>5</v>
      </c>
      <c r="C265" t="s">
        <v>15</v>
      </c>
      <c r="D265" t="s">
        <v>16</v>
      </c>
      <c r="E265" t="s">
        <v>109</v>
      </c>
      <c r="F265" t="s">
        <v>16</v>
      </c>
      <c r="G265" t="s">
        <v>6</v>
      </c>
    </row>
    <row r="266" spans="1:23" x14ac:dyDescent="0.25">
      <c r="A266" t="s">
        <v>56</v>
      </c>
      <c r="B266" t="s">
        <v>5</v>
      </c>
      <c r="C266" t="s">
        <v>15</v>
      </c>
      <c r="D266" t="s">
        <v>16</v>
      </c>
      <c r="E266" t="s">
        <v>109</v>
      </c>
      <c r="F266" t="s">
        <v>16</v>
      </c>
      <c r="G266" t="s">
        <v>68</v>
      </c>
      <c r="K266" t="s">
        <v>21</v>
      </c>
      <c r="L266" t="s">
        <v>69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2000</v>
      </c>
      <c r="N266">
        <f t="shared" ref="N266:W268" ca="1" si="44">M266</f>
        <v>2000</v>
      </c>
      <c r="O266">
        <f t="shared" ca="1" si="44"/>
        <v>2000</v>
      </c>
      <c r="P266">
        <f t="shared" ca="1" si="44"/>
        <v>2000</v>
      </c>
      <c r="Q266">
        <f t="shared" ca="1" si="44"/>
        <v>2000</v>
      </c>
      <c r="R266">
        <f t="shared" ca="1" si="44"/>
        <v>2000</v>
      </c>
      <c r="S266">
        <f t="shared" ca="1" si="44"/>
        <v>2000</v>
      </c>
      <c r="T266">
        <f t="shared" ca="1" si="44"/>
        <v>2000</v>
      </c>
      <c r="U266">
        <f t="shared" ca="1" si="44"/>
        <v>2000</v>
      </c>
      <c r="V266">
        <f t="shared" ca="1" si="44"/>
        <v>2000</v>
      </c>
      <c r="W266">
        <f t="shared" ca="1" si="44"/>
        <v>2000</v>
      </c>
    </row>
    <row r="267" spans="1:23" x14ac:dyDescent="0.25">
      <c r="A267" t="s">
        <v>56</v>
      </c>
      <c r="B267" t="s">
        <v>5</v>
      </c>
      <c r="C267" t="s">
        <v>15</v>
      </c>
      <c r="D267" t="s">
        <v>16</v>
      </c>
      <c r="E267" t="s">
        <v>109</v>
      </c>
      <c r="F267" t="s">
        <v>16</v>
      </c>
      <c r="G267" t="s">
        <v>70</v>
      </c>
      <c r="K267" t="s">
        <v>21</v>
      </c>
      <c r="L267" t="s">
        <v>69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2101</v>
      </c>
      <c r="N267">
        <f t="shared" ca="1" si="44"/>
        <v>2101</v>
      </c>
      <c r="O267">
        <f t="shared" ca="1" si="44"/>
        <v>2101</v>
      </c>
      <c r="P267">
        <f t="shared" ca="1" si="44"/>
        <v>2101</v>
      </c>
      <c r="Q267">
        <f t="shared" ca="1" si="44"/>
        <v>2101</v>
      </c>
      <c r="R267">
        <f t="shared" ca="1" si="44"/>
        <v>2101</v>
      </c>
      <c r="S267">
        <f t="shared" ca="1" si="44"/>
        <v>2101</v>
      </c>
      <c r="T267">
        <f t="shared" ca="1" si="44"/>
        <v>2101</v>
      </c>
      <c r="U267">
        <f t="shared" ca="1" si="44"/>
        <v>2101</v>
      </c>
      <c r="V267">
        <f t="shared" ca="1" si="44"/>
        <v>2101</v>
      </c>
      <c r="W267">
        <f t="shared" ca="1" si="44"/>
        <v>2101</v>
      </c>
    </row>
    <row r="268" spans="1:23" x14ac:dyDescent="0.25">
      <c r="A268" t="s">
        <v>56</v>
      </c>
      <c r="B268" t="s">
        <v>5</v>
      </c>
      <c r="C268" t="s">
        <v>15</v>
      </c>
      <c r="D268" t="s">
        <v>16</v>
      </c>
      <c r="E268" t="s">
        <v>109</v>
      </c>
      <c r="F268" t="s">
        <v>16</v>
      </c>
      <c r="G268" t="s">
        <v>71</v>
      </c>
      <c r="K268" t="s">
        <v>21</v>
      </c>
      <c r="L268" t="s">
        <v>72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30</v>
      </c>
      <c r="N268">
        <f t="shared" ca="1" si="44"/>
        <v>30</v>
      </c>
      <c r="O268">
        <f t="shared" ca="1" si="44"/>
        <v>30</v>
      </c>
      <c r="P268">
        <f t="shared" ca="1" si="44"/>
        <v>30</v>
      </c>
      <c r="Q268">
        <f t="shared" ca="1" si="44"/>
        <v>30</v>
      </c>
      <c r="R268">
        <f t="shared" ca="1" si="44"/>
        <v>30</v>
      </c>
      <c r="S268">
        <f t="shared" ca="1" si="44"/>
        <v>30</v>
      </c>
      <c r="T268">
        <f t="shared" ca="1" si="44"/>
        <v>30</v>
      </c>
      <c r="U268">
        <f t="shared" ca="1" si="44"/>
        <v>30</v>
      </c>
      <c r="V268">
        <f t="shared" ca="1" si="44"/>
        <v>30</v>
      </c>
      <c r="W268">
        <f t="shared" ca="1" si="44"/>
        <v>30</v>
      </c>
    </row>
    <row r="269" spans="1:23" x14ac:dyDescent="0.25">
      <c r="A269" t="s">
        <v>56</v>
      </c>
      <c r="B269" t="s">
        <v>5</v>
      </c>
      <c r="C269" t="s">
        <v>15</v>
      </c>
      <c r="D269" t="s">
        <v>16</v>
      </c>
      <c r="E269" t="s">
        <v>109</v>
      </c>
      <c r="F269" t="s">
        <v>16</v>
      </c>
      <c r="G269" t="s">
        <v>73</v>
      </c>
      <c r="K269" t="s">
        <v>48</v>
      </c>
      <c r="L269" t="s">
        <v>65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1</v>
      </c>
    </row>
    <row r="270" spans="1:23" x14ac:dyDescent="0.25">
      <c r="A270" t="s">
        <v>56</v>
      </c>
      <c r="B270" t="s">
        <v>5</v>
      </c>
      <c r="C270" t="s">
        <v>15</v>
      </c>
      <c r="D270" t="s">
        <v>16</v>
      </c>
      <c r="E270" t="s">
        <v>109</v>
      </c>
      <c r="F270" t="s">
        <v>16</v>
      </c>
      <c r="G270" t="s">
        <v>17</v>
      </c>
      <c r="J270" t="s">
        <v>40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3.9279978463639136</v>
      </c>
      <c r="N270" cm="1">
        <f t="array" aca="1" ref="N270" ca="1">INDEX([1]!annual_data,_xlfn.XMATCH(_xlfn.CONCAT(
SUBSTITUTE($A270,LEFT($A270,FIND($C270,$A270)+LEN($C270)-1),),
$F270,
$G270:$I270,
SUBSTITUTE($J270,LEFT($A270,FIND($C270,$A270)+LEN($C270)-1),)),
[1]!annual_index),_xlfn.XMATCH(N$2,[1]!annual_header))</f>
        <v>3.9279978463639136</v>
      </c>
      <c r="O270" cm="1">
        <f t="array" aca="1" ref="O270" ca="1">INDEX([1]!annual_data,_xlfn.XMATCH(_xlfn.CONCAT(
SUBSTITUTE($A270,LEFT($A270,FIND($C270,$A270)+LEN($C270)-1),),
$F270,
$G270:$I270,
SUBSTITUTE($J270,LEFT($A270,FIND($C270,$A270)+LEN($C270)-1),)),
[1]!annual_index),_xlfn.XMATCH(O$2,[1]!annual_header))</f>
        <v>3.9279978463639136</v>
      </c>
      <c r="P270" cm="1">
        <f t="array" aca="1" ref="P270" ca="1">INDEX([1]!annual_data,_xlfn.XMATCH(_xlfn.CONCAT(
SUBSTITUTE($A270,LEFT($A270,FIND($C270,$A270)+LEN($C270)-1),),
$F270,
$G270:$I270,
SUBSTITUTE($J270,LEFT($A270,FIND($C270,$A270)+LEN($C270)-1),)),
[1]!annual_index),_xlfn.XMATCH(P$2,[1]!annual_header))</f>
        <v>3.9279978463639136</v>
      </c>
      <c r="Q270" cm="1">
        <f t="array" aca="1" ref="Q270" ca="1">INDEX([1]!annual_data,_xlfn.XMATCH(_xlfn.CONCAT(
SUBSTITUTE($A270,LEFT($A270,FIND($C270,$A270)+LEN($C270)-1),),
$F270,
$G270:$I270,
SUBSTITUTE($J270,LEFT($A270,FIND($C270,$A270)+LEN($C270)-1),)),
[1]!annual_index),_xlfn.XMATCH(Q$2,[1]!annual_header))</f>
        <v>3.9279978463639136</v>
      </c>
      <c r="R270" cm="1">
        <f t="array" aca="1" ref="R270" ca="1">INDEX([1]!annual_data,_xlfn.XMATCH(_xlfn.CONCAT(
SUBSTITUTE($A270,LEFT($A270,FIND($C270,$A270)+LEN($C270)-1),),
$F270,
$G270:$I270,
SUBSTITUTE($J270,LEFT($A270,FIND($C270,$A270)+LEN($C270)-1),)),
[1]!annual_index),_xlfn.XMATCH(R$2,[1]!annual_header))</f>
        <v>3.9279978463639136</v>
      </c>
      <c r="S270" cm="1">
        <f t="array" aca="1" ref="S270" ca="1">INDEX([1]!annual_data,_xlfn.XMATCH(_xlfn.CONCAT(
SUBSTITUTE($A270,LEFT($A270,FIND($C270,$A270)+LEN($C270)-1),),
$F270,
$G270:$I270,
SUBSTITUTE($J270,LEFT($A270,FIND($C270,$A270)+LEN($C270)-1),)),
[1]!annual_index),_xlfn.XMATCH(S$2,[1]!annual_header))</f>
        <v>3.9279978463639136</v>
      </c>
      <c r="T270" cm="1">
        <f t="array" aca="1" ref="T270" ca="1">INDEX([1]!annual_data,_xlfn.XMATCH(_xlfn.CONCAT(
SUBSTITUTE($A270,LEFT($A270,FIND($C270,$A270)+LEN($C270)-1),),
$F270,
$G270:$I270,
SUBSTITUTE($J270,LEFT($A270,FIND($C270,$A270)+LEN($C270)-1),)),
[1]!annual_index),_xlfn.XMATCH(T$2,[1]!annual_header))</f>
        <v>3.9279978463639136</v>
      </c>
      <c r="U270" cm="1">
        <f t="array" aca="1" ref="U270" ca="1">INDEX([1]!annual_data,_xlfn.XMATCH(_xlfn.CONCAT(
SUBSTITUTE($A270,LEFT($A270,FIND($C270,$A270)+LEN($C270)-1),),
$F270,
$G270:$I270,
SUBSTITUTE($J270,LEFT($A270,FIND($C270,$A270)+LEN($C270)-1),)),
[1]!annual_index),_xlfn.XMATCH(U$2,[1]!annual_header))</f>
        <v>3.9279978463639136</v>
      </c>
      <c r="V270" cm="1">
        <f t="array" aca="1" ref="V270" ca="1">INDEX([1]!annual_data,_xlfn.XMATCH(_xlfn.CONCAT(
SUBSTITUTE($A270,LEFT($A270,FIND($C270,$A270)+LEN($C270)-1),),
$F270,
$G270:$I270,
SUBSTITUTE($J270,LEFT($A270,FIND($C270,$A270)+LEN($C270)-1),)),
[1]!annual_index),_xlfn.XMATCH(V$2,[1]!annual_header))</f>
        <v>3.9279978463639136</v>
      </c>
      <c r="W270" cm="1">
        <f t="array" aca="1" ref="W270" ca="1">INDEX([1]!annual_data,_xlfn.XMATCH(_xlfn.CONCAT(
SUBSTITUTE($A270,LEFT($A270,FIND($C270,$A270)+LEN($C270)-1),),
$F270,
$G270:$I270,
SUBSTITUTE($J270,LEFT($A270,FIND($C270,$A270)+LEN($C270)-1),)),
[1]!annual_index),_xlfn.XMATCH(W$2,[1]!annual_header))</f>
        <v>3.9279978463639136</v>
      </c>
    </row>
    <row r="271" spans="1:23" x14ac:dyDescent="0.25">
      <c r="A271" t="s">
        <v>56</v>
      </c>
      <c r="B271" t="s">
        <v>5</v>
      </c>
      <c r="C271" t="s">
        <v>15</v>
      </c>
      <c r="D271" t="s">
        <v>16</v>
      </c>
      <c r="E271" t="s">
        <v>109</v>
      </c>
      <c r="F271" t="s">
        <v>110</v>
      </c>
      <c r="G271" t="s">
        <v>6</v>
      </c>
    </row>
    <row r="272" spans="1:23" x14ac:dyDescent="0.25">
      <c r="A272" t="s">
        <v>56</v>
      </c>
      <c r="B272" t="s">
        <v>5</v>
      </c>
      <c r="C272" t="s">
        <v>15</v>
      </c>
      <c r="D272" t="s">
        <v>16</v>
      </c>
      <c r="E272" t="s">
        <v>109</v>
      </c>
      <c r="F272" t="s">
        <v>110</v>
      </c>
      <c r="G272" t="s">
        <v>68</v>
      </c>
      <c r="K272" t="s">
        <v>21</v>
      </c>
      <c r="L272" t="s">
        <v>69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2015</v>
      </c>
      <c r="N272">
        <f t="shared" ref="N272:W274" ca="1" si="45">M272</f>
        <v>2015</v>
      </c>
      <c r="O272">
        <f t="shared" ca="1" si="45"/>
        <v>2015</v>
      </c>
      <c r="P272">
        <f t="shared" ca="1" si="45"/>
        <v>2015</v>
      </c>
      <c r="Q272">
        <f t="shared" ca="1" si="45"/>
        <v>2015</v>
      </c>
      <c r="R272">
        <f t="shared" ca="1" si="45"/>
        <v>2015</v>
      </c>
      <c r="S272">
        <f t="shared" ca="1" si="45"/>
        <v>2015</v>
      </c>
      <c r="T272">
        <f t="shared" ca="1" si="45"/>
        <v>2015</v>
      </c>
      <c r="U272">
        <f t="shared" ca="1" si="45"/>
        <v>2015</v>
      </c>
      <c r="V272">
        <f t="shared" ca="1" si="45"/>
        <v>2015</v>
      </c>
      <c r="W272">
        <f t="shared" ca="1" si="45"/>
        <v>2015</v>
      </c>
    </row>
    <row r="273" spans="1:23" x14ac:dyDescent="0.25">
      <c r="A273" t="s">
        <v>56</v>
      </c>
      <c r="B273" t="s">
        <v>5</v>
      </c>
      <c r="C273" t="s">
        <v>15</v>
      </c>
      <c r="D273" t="s">
        <v>16</v>
      </c>
      <c r="E273" t="s">
        <v>109</v>
      </c>
      <c r="F273" t="s">
        <v>110</v>
      </c>
      <c r="G273" t="s">
        <v>70</v>
      </c>
      <c r="K273" t="s">
        <v>21</v>
      </c>
      <c r="L273" t="s">
        <v>69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ca="1" si="45"/>
        <v>2101</v>
      </c>
      <c r="O273">
        <f t="shared" ca="1" si="45"/>
        <v>2101</v>
      </c>
      <c r="P273">
        <f t="shared" ca="1" si="45"/>
        <v>2101</v>
      </c>
      <c r="Q273">
        <f t="shared" ca="1" si="45"/>
        <v>2101</v>
      </c>
      <c r="R273">
        <f t="shared" ca="1" si="45"/>
        <v>2101</v>
      </c>
      <c r="S273">
        <f t="shared" ca="1" si="45"/>
        <v>2101</v>
      </c>
      <c r="T273">
        <f t="shared" ca="1" si="45"/>
        <v>2101</v>
      </c>
      <c r="U273">
        <f t="shared" ca="1" si="45"/>
        <v>2101</v>
      </c>
      <c r="V273">
        <f t="shared" ca="1" si="45"/>
        <v>2101</v>
      </c>
      <c r="W273">
        <f t="shared" ca="1" si="45"/>
        <v>2101</v>
      </c>
    </row>
    <row r="274" spans="1:23" x14ac:dyDescent="0.25">
      <c r="A274" t="s">
        <v>56</v>
      </c>
      <c r="B274" t="s">
        <v>5</v>
      </c>
      <c r="C274" t="s">
        <v>15</v>
      </c>
      <c r="D274" t="s">
        <v>16</v>
      </c>
      <c r="E274" t="s">
        <v>109</v>
      </c>
      <c r="F274" t="s">
        <v>110</v>
      </c>
      <c r="G274" t="s">
        <v>71</v>
      </c>
      <c r="K274" t="s">
        <v>21</v>
      </c>
      <c r="L274" t="s">
        <v>72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30</v>
      </c>
      <c r="N274">
        <f t="shared" ca="1" si="45"/>
        <v>30</v>
      </c>
      <c r="O274">
        <f t="shared" ca="1" si="45"/>
        <v>30</v>
      </c>
      <c r="P274">
        <f t="shared" ca="1" si="45"/>
        <v>30</v>
      </c>
      <c r="Q274">
        <f t="shared" ca="1" si="45"/>
        <v>30</v>
      </c>
      <c r="R274">
        <f t="shared" ca="1" si="45"/>
        <v>30</v>
      </c>
      <c r="S274">
        <f t="shared" ca="1" si="45"/>
        <v>30</v>
      </c>
      <c r="T274">
        <f t="shared" ca="1" si="45"/>
        <v>30</v>
      </c>
      <c r="U274">
        <f t="shared" ca="1" si="45"/>
        <v>30</v>
      </c>
      <c r="V274">
        <f t="shared" ca="1" si="45"/>
        <v>30</v>
      </c>
      <c r="W274">
        <f t="shared" ca="1" si="45"/>
        <v>30</v>
      </c>
    </row>
    <row r="275" spans="1:23" x14ac:dyDescent="0.25">
      <c r="A275" t="s">
        <v>56</v>
      </c>
      <c r="B275" t="s">
        <v>5</v>
      </c>
      <c r="C275" t="s">
        <v>15</v>
      </c>
      <c r="D275" t="s">
        <v>16</v>
      </c>
      <c r="E275" t="s">
        <v>109</v>
      </c>
      <c r="F275" t="s">
        <v>110</v>
      </c>
      <c r="G275" t="s">
        <v>73</v>
      </c>
      <c r="K275" t="s">
        <v>48</v>
      </c>
      <c r="L275" t="s">
        <v>65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25">
      <c r="A276" t="s">
        <v>56</v>
      </c>
      <c r="B276" t="s">
        <v>5</v>
      </c>
      <c r="C276" t="s">
        <v>15</v>
      </c>
      <c r="D276" t="s">
        <v>16</v>
      </c>
      <c r="E276" t="s">
        <v>109</v>
      </c>
      <c r="F276" t="s">
        <v>110</v>
      </c>
      <c r="G276" t="s">
        <v>17</v>
      </c>
      <c r="J276" t="s">
        <v>31</v>
      </c>
      <c r="K276" t="s">
        <v>48</v>
      </c>
      <c r="L276" t="str" cm="1">
        <f t="array" aca="1" ref="L276" ca="1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aca="1" ref="M276" ca="1">INDEX([1]!annual_data,_xlfn.XMATCH(_xlfn.CONCAT(
SUBSTITUTE($A276,LEFT($A276,FIND($C276,$A276)+LEN($C276)-1),),
$F276,
$G276:$I276,
SUBSTITUTE($J276,LEFT($A276,FIND($C276,$A276)+LEN($C276)-1),)),
[1]!annual_index),_xlfn.XMATCH(M$2,[1]!annual_header))</f>
        <v>1.7613969290010814</v>
      </c>
      <c r="N276" cm="1">
        <f t="array" aca="1" ref="N276" ca="1">INDEX([1]!annual_data,_xlfn.XMATCH(_xlfn.CONCAT(
SUBSTITUTE($A276,LEFT($A276,FIND($C276,$A276)+LEN($C276)-1),),
$F276,
$G276:$I276,
SUBSTITUTE($J276,LEFT($A276,FIND($C276,$A276)+LEN($C276)-1),)),
[1]!annual_index),_xlfn.XMATCH(N$2,[1]!annual_header))</f>
        <v>1.7613969290010814</v>
      </c>
      <c r="O276" cm="1">
        <f t="array" aca="1" ref="O276" ca="1">INDEX([1]!annual_data,_xlfn.XMATCH(_xlfn.CONCAT(
SUBSTITUTE($A276,LEFT($A276,FIND($C276,$A276)+LEN($C276)-1),),
$F276,
$G276:$I276,
SUBSTITUTE($J276,LEFT($A276,FIND($C276,$A276)+LEN($C276)-1),)),
[1]!annual_index),_xlfn.XMATCH(O$2,[1]!annual_header))</f>
        <v>1.7613969290010814</v>
      </c>
      <c r="P276" cm="1">
        <f t="array" aca="1" ref="P276" ca="1">INDEX([1]!annual_data,_xlfn.XMATCH(_xlfn.CONCAT(
SUBSTITUTE($A276,LEFT($A276,FIND($C276,$A276)+LEN($C276)-1),),
$F276,
$G276:$I276,
SUBSTITUTE($J276,LEFT($A276,FIND($C276,$A276)+LEN($C276)-1),)),
[1]!annual_index),_xlfn.XMATCH(P$2,[1]!annual_header))</f>
        <v>1.7613969290010814</v>
      </c>
      <c r="Q276" cm="1">
        <f t="array" aca="1" ref="Q276" ca="1">INDEX([1]!annual_data,_xlfn.XMATCH(_xlfn.CONCAT(
SUBSTITUTE($A276,LEFT($A276,FIND($C276,$A276)+LEN($C276)-1),),
$F276,
$G276:$I276,
SUBSTITUTE($J276,LEFT($A276,FIND($C276,$A276)+LEN($C276)-1),)),
[1]!annual_index),_xlfn.XMATCH(Q$2,[1]!annual_header))</f>
        <v>1.7613969290010814</v>
      </c>
      <c r="R276" cm="1">
        <f t="array" aca="1" ref="R276" ca="1">INDEX([1]!annual_data,_xlfn.XMATCH(_xlfn.CONCAT(
SUBSTITUTE($A276,LEFT($A276,FIND($C276,$A276)+LEN($C276)-1),),
$F276,
$G276:$I276,
SUBSTITUTE($J276,LEFT($A276,FIND($C276,$A276)+LEN($C276)-1),)),
[1]!annual_index),_xlfn.XMATCH(R$2,[1]!annual_header))</f>
        <v>1.7613969290010814</v>
      </c>
      <c r="S276" cm="1">
        <f t="array" aca="1" ref="S276" ca="1">INDEX([1]!annual_data,_xlfn.XMATCH(_xlfn.CONCAT(
SUBSTITUTE($A276,LEFT($A276,FIND($C276,$A276)+LEN($C276)-1),),
$F276,
$G276:$I276,
SUBSTITUTE($J276,LEFT($A276,FIND($C276,$A276)+LEN($C276)-1),)),
[1]!annual_index),_xlfn.XMATCH(S$2,[1]!annual_header))</f>
        <v>1.7613969290010814</v>
      </c>
      <c r="T276" cm="1">
        <f t="array" aca="1" ref="T276" ca="1">INDEX([1]!annual_data,_xlfn.XMATCH(_xlfn.CONCAT(
SUBSTITUTE($A276,LEFT($A276,FIND($C276,$A276)+LEN($C276)-1),),
$F276,
$G276:$I276,
SUBSTITUTE($J276,LEFT($A276,FIND($C276,$A276)+LEN($C276)-1),)),
[1]!annual_index),_xlfn.XMATCH(T$2,[1]!annual_header))</f>
        <v>1.7613969290010814</v>
      </c>
      <c r="U276" cm="1">
        <f t="array" aca="1" ref="U276" ca="1">INDEX([1]!annual_data,_xlfn.XMATCH(_xlfn.CONCAT(
SUBSTITUTE($A276,LEFT($A276,FIND($C276,$A276)+LEN($C276)-1),),
$F276,
$G276:$I276,
SUBSTITUTE($J276,LEFT($A276,FIND($C276,$A276)+LEN($C276)-1),)),
[1]!annual_index),_xlfn.XMATCH(U$2,[1]!annual_header))</f>
        <v>1.7613969290010814</v>
      </c>
      <c r="V276" cm="1">
        <f t="array" aca="1" ref="V276" ca="1">INDEX([1]!annual_data,_xlfn.XMATCH(_xlfn.CONCAT(
SUBSTITUTE($A276,LEFT($A276,FIND($C276,$A276)+LEN($C276)-1),),
$F276,
$G276:$I276,
SUBSTITUTE($J276,LEFT($A276,FIND($C276,$A276)+LEN($C276)-1),)),
[1]!annual_index),_xlfn.XMATCH(V$2,[1]!annual_header))</f>
        <v>1.7613969290010814</v>
      </c>
      <c r="W276" cm="1">
        <f t="array" aca="1" ref="W276" ca="1">INDEX([1]!annual_data,_xlfn.XMATCH(_xlfn.CONCAT(
SUBSTITUTE($A276,LEFT($A276,FIND($C276,$A276)+LEN($C276)-1),),
$F276,
$G276:$I276,
SUBSTITUTE($J276,LEFT($A276,FIND($C276,$A276)+LEN($C276)-1),)),
[1]!annual_index),_xlfn.XMATCH(W$2,[1]!annual_header))</f>
        <v>1.7613969290010814</v>
      </c>
    </row>
    <row r="277" spans="1:23" x14ac:dyDescent="0.25">
      <c r="A277" t="s">
        <v>92</v>
      </c>
      <c r="B277" t="s">
        <v>5</v>
      </c>
      <c r="C277" t="s">
        <v>15</v>
      </c>
      <c r="D277" t="s">
        <v>16</v>
      </c>
      <c r="E277" t="s">
        <v>111</v>
      </c>
      <c r="G277" t="s">
        <v>20</v>
      </c>
      <c r="K277" t="s">
        <v>21</v>
      </c>
      <c r="L277" t="str" cm="1">
        <f t="array" aca="1" ref="L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GJ</v>
      </c>
    </row>
    <row r="278" spans="1:23" x14ac:dyDescent="0.25">
      <c r="A278" t="s">
        <v>92</v>
      </c>
      <c r="B278" t="s">
        <v>5</v>
      </c>
      <c r="C278" t="s">
        <v>15</v>
      </c>
      <c r="D278" t="s">
        <v>16</v>
      </c>
      <c r="E278" t="s">
        <v>111</v>
      </c>
      <c r="G278" t="s">
        <v>22</v>
      </c>
      <c r="H278" t="s">
        <v>63</v>
      </c>
    </row>
    <row r="279" spans="1:23" x14ac:dyDescent="0.25">
      <c r="A279" t="s">
        <v>92</v>
      </c>
      <c r="B279" t="s">
        <v>5</v>
      </c>
      <c r="C279" t="s">
        <v>15</v>
      </c>
      <c r="D279" t="s">
        <v>16</v>
      </c>
      <c r="E279" t="s">
        <v>111</v>
      </c>
      <c r="G279" t="s">
        <v>64</v>
      </c>
      <c r="K279" t="s">
        <v>21</v>
      </c>
      <c r="L279" t="s">
        <v>65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0.35</v>
      </c>
      <c r="N279">
        <f t="shared" ref="N279:W280" ca="1" si="46">M279</f>
        <v>0.35</v>
      </c>
      <c r="O279">
        <f t="shared" ca="1" si="46"/>
        <v>0.35</v>
      </c>
      <c r="P279">
        <f t="shared" ca="1" si="46"/>
        <v>0.35</v>
      </c>
      <c r="Q279">
        <f t="shared" ca="1" si="46"/>
        <v>0.35</v>
      </c>
      <c r="R279">
        <f t="shared" ca="1" si="46"/>
        <v>0.35</v>
      </c>
      <c r="S279">
        <f t="shared" ca="1" si="46"/>
        <v>0.35</v>
      </c>
      <c r="T279">
        <f t="shared" ca="1" si="46"/>
        <v>0.35</v>
      </c>
      <c r="U279">
        <f t="shared" ca="1" si="46"/>
        <v>0.35</v>
      </c>
      <c r="V279">
        <f t="shared" ca="1" si="46"/>
        <v>0.35</v>
      </c>
      <c r="W279">
        <f t="shared" ca="1" si="46"/>
        <v>0.35</v>
      </c>
    </row>
    <row r="280" spans="1:23" x14ac:dyDescent="0.25">
      <c r="A280" t="s">
        <v>92</v>
      </c>
      <c r="B280" t="s">
        <v>5</v>
      </c>
      <c r="C280" t="s">
        <v>15</v>
      </c>
      <c r="D280" t="s">
        <v>16</v>
      </c>
      <c r="E280" t="s">
        <v>111</v>
      </c>
      <c r="G280" t="s">
        <v>66</v>
      </c>
      <c r="K280" t="s">
        <v>21</v>
      </c>
      <c r="M280" cm="1">
        <f t="array" aca="1" ref="M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10</v>
      </c>
      <c r="N280">
        <f t="shared" ca="1" si="46"/>
        <v>10</v>
      </c>
      <c r="O280">
        <f t="shared" ca="1" si="46"/>
        <v>10</v>
      </c>
      <c r="P280">
        <f t="shared" ca="1" si="46"/>
        <v>10</v>
      </c>
      <c r="Q280">
        <f t="shared" ca="1" si="46"/>
        <v>10</v>
      </c>
      <c r="R280">
        <f t="shared" ca="1" si="46"/>
        <v>10</v>
      </c>
      <c r="S280">
        <f t="shared" ca="1" si="46"/>
        <v>10</v>
      </c>
      <c r="T280">
        <f t="shared" ca="1" si="46"/>
        <v>10</v>
      </c>
      <c r="U280">
        <f t="shared" ca="1" si="46"/>
        <v>10</v>
      </c>
      <c r="V280">
        <f t="shared" ca="1" si="46"/>
        <v>10</v>
      </c>
      <c r="W280">
        <f t="shared" ca="1" si="46"/>
        <v>10</v>
      </c>
    </row>
    <row r="281" spans="1:23" x14ac:dyDescent="0.25">
      <c r="A281" t="s">
        <v>92</v>
      </c>
      <c r="B281" t="s">
        <v>5</v>
      </c>
      <c r="C281" t="s">
        <v>15</v>
      </c>
      <c r="D281" t="s">
        <v>16</v>
      </c>
      <c r="E281" t="s">
        <v>111</v>
      </c>
      <c r="F281" t="s">
        <v>112</v>
      </c>
      <c r="G281" t="s">
        <v>6</v>
      </c>
    </row>
    <row r="282" spans="1:23" x14ac:dyDescent="0.25">
      <c r="A282" t="s">
        <v>92</v>
      </c>
      <c r="B282" t="s">
        <v>5</v>
      </c>
      <c r="C282" t="s">
        <v>15</v>
      </c>
      <c r="D282" t="s">
        <v>16</v>
      </c>
      <c r="E282" t="s">
        <v>111</v>
      </c>
      <c r="F282" t="s">
        <v>112</v>
      </c>
      <c r="G282" t="s">
        <v>68</v>
      </c>
      <c r="K282" t="s">
        <v>21</v>
      </c>
      <c r="L282" t="s">
        <v>69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2000</v>
      </c>
      <c r="N282">
        <f t="shared" ref="N282:W284" ca="1" si="47">M282</f>
        <v>2000</v>
      </c>
      <c r="O282">
        <f t="shared" ca="1" si="47"/>
        <v>2000</v>
      </c>
      <c r="P282">
        <f t="shared" ca="1" si="47"/>
        <v>2000</v>
      </c>
      <c r="Q282">
        <f t="shared" ca="1" si="47"/>
        <v>2000</v>
      </c>
      <c r="R282">
        <f t="shared" ca="1" si="47"/>
        <v>2000</v>
      </c>
      <c r="S282">
        <f t="shared" ca="1" si="47"/>
        <v>2000</v>
      </c>
      <c r="T282">
        <f t="shared" ca="1" si="47"/>
        <v>2000</v>
      </c>
      <c r="U282">
        <f t="shared" ca="1" si="47"/>
        <v>2000</v>
      </c>
      <c r="V282">
        <f t="shared" ca="1" si="47"/>
        <v>2000</v>
      </c>
      <c r="W282">
        <f t="shared" ca="1" si="47"/>
        <v>2000</v>
      </c>
    </row>
    <row r="283" spans="1:23" x14ac:dyDescent="0.25">
      <c r="A283" t="s">
        <v>92</v>
      </c>
      <c r="B283" t="s">
        <v>5</v>
      </c>
      <c r="C283" t="s">
        <v>15</v>
      </c>
      <c r="D283" t="s">
        <v>16</v>
      </c>
      <c r="E283" t="s">
        <v>111</v>
      </c>
      <c r="F283" t="s">
        <v>112</v>
      </c>
      <c r="G283" t="s">
        <v>70</v>
      </c>
      <c r="K283" t="s">
        <v>21</v>
      </c>
      <c r="L283" t="s">
        <v>69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2101</v>
      </c>
      <c r="N283">
        <f t="shared" ca="1" si="47"/>
        <v>2101</v>
      </c>
      <c r="O283">
        <f t="shared" ca="1" si="47"/>
        <v>2101</v>
      </c>
      <c r="P283">
        <f t="shared" ca="1" si="47"/>
        <v>2101</v>
      </c>
      <c r="Q283">
        <f t="shared" ca="1" si="47"/>
        <v>2101</v>
      </c>
      <c r="R283">
        <f t="shared" ca="1" si="47"/>
        <v>2101</v>
      </c>
      <c r="S283">
        <f t="shared" ca="1" si="47"/>
        <v>2101</v>
      </c>
      <c r="T283">
        <f t="shared" ca="1" si="47"/>
        <v>2101</v>
      </c>
      <c r="U283">
        <f t="shared" ca="1" si="47"/>
        <v>2101</v>
      </c>
      <c r="V283">
        <f t="shared" ca="1" si="47"/>
        <v>2101</v>
      </c>
      <c r="W283">
        <f t="shared" ca="1" si="47"/>
        <v>2101</v>
      </c>
    </row>
    <row r="284" spans="1:23" x14ac:dyDescent="0.25">
      <c r="A284" t="s">
        <v>92</v>
      </c>
      <c r="B284" t="s">
        <v>5</v>
      </c>
      <c r="C284" t="s">
        <v>15</v>
      </c>
      <c r="D284" t="s">
        <v>16</v>
      </c>
      <c r="E284" t="s">
        <v>111</v>
      </c>
      <c r="F284" t="s">
        <v>112</v>
      </c>
      <c r="G284" t="s">
        <v>71</v>
      </c>
      <c r="K284" t="s">
        <v>21</v>
      </c>
      <c r="L284" t="s">
        <v>72</v>
      </c>
      <c r="M284" cm="1">
        <f t="array" aca="1" ref="M284" ca="1">INDEX([1]!constant_data,_xlfn.XMATCH(_xlfn.CONCAT(
SUBSTITUTE($A284,LEFT($A284,FIND($C284,$A284)+LEN($C284)-1),),
$F284,
$H284:$I284,
SUBSTITUTE($J284,LEFT($A284,FIND($C284,$A284)+LEN($C284)-1),)),
[1]!constant_index),_xlfn.XMATCH($G284,[1]!constant_header))</f>
        <v>25</v>
      </c>
      <c r="N284">
        <f t="shared" ca="1" si="47"/>
        <v>25</v>
      </c>
      <c r="O284">
        <f t="shared" ca="1" si="47"/>
        <v>25</v>
      </c>
      <c r="P284">
        <f t="shared" ca="1" si="47"/>
        <v>25</v>
      </c>
      <c r="Q284">
        <f t="shared" ca="1" si="47"/>
        <v>25</v>
      </c>
      <c r="R284">
        <f t="shared" ca="1" si="47"/>
        <v>25</v>
      </c>
      <c r="S284">
        <f t="shared" ca="1" si="47"/>
        <v>25</v>
      </c>
      <c r="T284">
        <f t="shared" ca="1" si="47"/>
        <v>25</v>
      </c>
      <c r="U284">
        <f t="shared" ca="1" si="47"/>
        <v>25</v>
      </c>
      <c r="V284">
        <f t="shared" ca="1" si="47"/>
        <v>25</v>
      </c>
      <c r="W284">
        <f t="shared" ca="1" si="47"/>
        <v>25</v>
      </c>
    </row>
    <row r="285" spans="1:23" x14ac:dyDescent="0.25">
      <c r="A285" t="s">
        <v>92</v>
      </c>
      <c r="B285" t="s">
        <v>5</v>
      </c>
      <c r="C285" t="s">
        <v>15</v>
      </c>
      <c r="D285" t="s">
        <v>16</v>
      </c>
      <c r="E285" t="s">
        <v>111</v>
      </c>
      <c r="F285" t="s">
        <v>112</v>
      </c>
      <c r="G285" t="s">
        <v>73</v>
      </c>
      <c r="K285" t="s">
        <v>48</v>
      </c>
      <c r="L285" t="s">
        <v>65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0.85</v>
      </c>
    </row>
    <row r="286" spans="1:23" x14ac:dyDescent="0.25">
      <c r="A286" t="s">
        <v>92</v>
      </c>
      <c r="B286" t="s">
        <v>5</v>
      </c>
      <c r="C286" t="s">
        <v>15</v>
      </c>
      <c r="D286" t="s">
        <v>16</v>
      </c>
      <c r="E286" t="s">
        <v>111</v>
      </c>
      <c r="F286" t="s">
        <v>112</v>
      </c>
      <c r="G286" t="s">
        <v>113</v>
      </c>
      <c r="K286" t="s">
        <v>21</v>
      </c>
      <c r="L286" t="s">
        <v>114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200000</v>
      </c>
      <c r="N286">
        <f t="shared" ref="N286:W288" ca="1" si="48">M286</f>
        <v>200000</v>
      </c>
      <c r="O286">
        <f t="shared" ca="1" si="48"/>
        <v>200000</v>
      </c>
      <c r="P286">
        <f t="shared" ca="1" si="48"/>
        <v>200000</v>
      </c>
      <c r="Q286">
        <f t="shared" ca="1" si="48"/>
        <v>200000</v>
      </c>
      <c r="R286">
        <f t="shared" ca="1" si="48"/>
        <v>200000</v>
      </c>
      <c r="S286">
        <f t="shared" ca="1" si="48"/>
        <v>200000</v>
      </c>
      <c r="T286">
        <f t="shared" ca="1" si="48"/>
        <v>200000</v>
      </c>
      <c r="U286">
        <f t="shared" ca="1" si="48"/>
        <v>200000</v>
      </c>
      <c r="V286">
        <f t="shared" ca="1" si="48"/>
        <v>200000</v>
      </c>
      <c r="W286">
        <f t="shared" ca="1" si="48"/>
        <v>200000</v>
      </c>
    </row>
    <row r="287" spans="1:23" x14ac:dyDescent="0.25">
      <c r="A287" t="s">
        <v>92</v>
      </c>
      <c r="B287" t="s">
        <v>5</v>
      </c>
      <c r="C287" t="s">
        <v>15</v>
      </c>
      <c r="D287" t="s">
        <v>16</v>
      </c>
      <c r="E287" t="s">
        <v>111</v>
      </c>
      <c r="F287" t="s">
        <v>112</v>
      </c>
      <c r="G287" t="s">
        <v>84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3236524</v>
      </c>
      <c r="N287">
        <f t="shared" ca="1" si="48"/>
        <v>3236524</v>
      </c>
      <c r="O287">
        <f t="shared" ca="1" si="48"/>
        <v>3236524</v>
      </c>
      <c r="P287">
        <f t="shared" ca="1" si="48"/>
        <v>3236524</v>
      </c>
      <c r="Q287">
        <f t="shared" ca="1" si="48"/>
        <v>3236524</v>
      </c>
      <c r="R287">
        <f t="shared" ca="1" si="48"/>
        <v>3236524</v>
      </c>
      <c r="S287">
        <f t="shared" ca="1" si="48"/>
        <v>3236524</v>
      </c>
      <c r="T287">
        <f t="shared" ca="1" si="48"/>
        <v>3236524</v>
      </c>
      <c r="U287">
        <f t="shared" ca="1" si="48"/>
        <v>3236524</v>
      </c>
      <c r="V287">
        <f t="shared" ca="1" si="48"/>
        <v>3236524</v>
      </c>
      <c r="W287">
        <f t="shared" ca="1" si="48"/>
        <v>3236524</v>
      </c>
    </row>
    <row r="288" spans="1:23" x14ac:dyDescent="0.25">
      <c r="A288" t="s">
        <v>92</v>
      </c>
      <c r="B288" t="s">
        <v>5</v>
      </c>
      <c r="C288" t="s">
        <v>15</v>
      </c>
      <c r="D288" t="s">
        <v>16</v>
      </c>
      <c r="E288" t="s">
        <v>111</v>
      </c>
      <c r="F288" t="s">
        <v>112</v>
      </c>
      <c r="G288" t="s">
        <v>74</v>
      </c>
      <c r="K288" t="s">
        <v>21</v>
      </c>
      <c r="L288" t="s">
        <v>75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323652</v>
      </c>
      <c r="N288">
        <f t="shared" ca="1" si="48"/>
        <v>323652</v>
      </c>
      <c r="O288">
        <f t="shared" ca="1" si="48"/>
        <v>323652</v>
      </c>
      <c r="P288">
        <f t="shared" ca="1" si="48"/>
        <v>323652</v>
      </c>
      <c r="Q288">
        <f t="shared" ca="1" si="48"/>
        <v>323652</v>
      </c>
      <c r="R288">
        <f t="shared" ca="1" si="48"/>
        <v>323652</v>
      </c>
      <c r="S288">
        <f t="shared" ca="1" si="48"/>
        <v>323652</v>
      </c>
      <c r="T288">
        <f t="shared" ca="1" si="48"/>
        <v>323652</v>
      </c>
      <c r="U288">
        <f t="shared" ca="1" si="48"/>
        <v>323652</v>
      </c>
      <c r="V288">
        <f t="shared" ca="1" si="48"/>
        <v>323652</v>
      </c>
      <c r="W288">
        <f t="shared" ca="1" si="48"/>
        <v>323652</v>
      </c>
    </row>
    <row r="289" spans="1:23" x14ac:dyDescent="0.25">
      <c r="A289" t="s">
        <v>92</v>
      </c>
      <c r="B289" t="s">
        <v>5</v>
      </c>
      <c r="C289" t="s">
        <v>15</v>
      </c>
      <c r="D289" t="s">
        <v>16</v>
      </c>
      <c r="E289" t="s">
        <v>111</v>
      </c>
      <c r="F289" t="s">
        <v>112</v>
      </c>
      <c r="G289" t="s">
        <v>17</v>
      </c>
      <c r="J289" t="s">
        <v>115</v>
      </c>
      <c r="K289" t="s">
        <v>48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1.33</v>
      </c>
      <c r="N289" cm="1">
        <f t="array" aca="1" ref="N289" ca="1">INDEX([1]!annual_data,_xlfn.XMATCH(_xlfn.CONCAT(
SUBSTITUTE($A289,LEFT($A289,FIND($C289,$A289)+LEN($C289)-1),),
$F289,
$G289:$I289,
SUBSTITUTE($J289,LEFT($A289,FIND($C289,$A289)+LEN($C289)-1),)),
[1]!annual_index),_xlfn.XMATCH(N$2,[1]!annual_header))</f>
        <v>1.33</v>
      </c>
      <c r="O289" cm="1">
        <f t="array" aca="1" ref="O289" ca="1">INDEX([1]!annual_data,_xlfn.XMATCH(_xlfn.CONCAT(
SUBSTITUTE($A289,LEFT($A289,FIND($C289,$A289)+LEN($C289)-1),),
$F289,
$G289:$I289,
SUBSTITUTE($J289,LEFT($A289,FIND($C289,$A289)+LEN($C289)-1),)),
[1]!annual_index),_xlfn.XMATCH(O$2,[1]!annual_header))</f>
        <v>1.33</v>
      </c>
      <c r="P289" cm="1">
        <f t="array" aca="1" ref="P289" ca="1">INDEX([1]!annual_data,_xlfn.XMATCH(_xlfn.CONCAT(
SUBSTITUTE($A289,LEFT($A289,FIND($C289,$A289)+LEN($C289)-1),),
$F289,
$G289:$I289,
SUBSTITUTE($J289,LEFT($A289,FIND($C289,$A289)+LEN($C289)-1),)),
[1]!annual_index),_xlfn.XMATCH(P$2,[1]!annual_header))</f>
        <v>1.33</v>
      </c>
      <c r="Q289" cm="1">
        <f t="array" aca="1" ref="Q289" ca="1">INDEX([1]!annual_data,_xlfn.XMATCH(_xlfn.CONCAT(
SUBSTITUTE($A289,LEFT($A289,FIND($C289,$A289)+LEN($C289)-1),),
$F289,
$G289:$I289,
SUBSTITUTE($J289,LEFT($A289,FIND($C289,$A289)+LEN($C289)-1),)),
[1]!annual_index),_xlfn.XMATCH(Q$2,[1]!annual_header))</f>
        <v>1.33</v>
      </c>
      <c r="R289" cm="1">
        <f t="array" aca="1" ref="R289" ca="1">INDEX([1]!annual_data,_xlfn.XMATCH(_xlfn.CONCAT(
SUBSTITUTE($A289,LEFT($A289,FIND($C289,$A289)+LEN($C289)-1),),
$F289,
$G289:$I289,
SUBSTITUTE($J289,LEFT($A289,FIND($C289,$A289)+LEN($C289)-1),)),
[1]!annual_index),_xlfn.XMATCH(R$2,[1]!annual_header))</f>
        <v>1.33</v>
      </c>
      <c r="S289" cm="1">
        <f t="array" aca="1" ref="S289" ca="1">INDEX([1]!annual_data,_xlfn.XMATCH(_xlfn.CONCAT(
SUBSTITUTE($A289,LEFT($A289,FIND($C289,$A289)+LEN($C289)-1),),
$F289,
$G289:$I289,
SUBSTITUTE($J289,LEFT($A289,FIND($C289,$A289)+LEN($C289)-1),)),
[1]!annual_index),_xlfn.XMATCH(S$2,[1]!annual_header))</f>
        <v>1.33</v>
      </c>
      <c r="T289" cm="1">
        <f t="array" aca="1" ref="T289" ca="1">INDEX([1]!annual_data,_xlfn.XMATCH(_xlfn.CONCAT(
SUBSTITUTE($A289,LEFT($A289,FIND($C289,$A289)+LEN($C289)-1),),
$F289,
$G289:$I289,
SUBSTITUTE($J289,LEFT($A289,FIND($C289,$A289)+LEN($C289)-1),)),
[1]!annual_index),_xlfn.XMATCH(T$2,[1]!annual_header))</f>
        <v>1.33</v>
      </c>
      <c r="U289" cm="1">
        <f t="array" aca="1" ref="U289" ca="1">INDEX([1]!annual_data,_xlfn.XMATCH(_xlfn.CONCAT(
SUBSTITUTE($A289,LEFT($A289,FIND($C289,$A289)+LEN($C289)-1),),
$F289,
$G289:$I289,
SUBSTITUTE($J289,LEFT($A289,FIND($C289,$A289)+LEN($C289)-1),)),
[1]!annual_index),_xlfn.XMATCH(U$2,[1]!annual_header))</f>
        <v>1.33</v>
      </c>
      <c r="V289" cm="1">
        <f t="array" aca="1" ref="V289" ca="1">INDEX([1]!annual_data,_xlfn.XMATCH(_xlfn.CONCAT(
SUBSTITUTE($A289,LEFT($A289,FIND($C289,$A289)+LEN($C289)-1),),
$F289,
$G289:$I289,
SUBSTITUTE($J289,LEFT($A289,FIND($C289,$A289)+LEN($C289)-1),)),
[1]!annual_index),_xlfn.XMATCH(V$2,[1]!annual_header))</f>
        <v>1.33</v>
      </c>
      <c r="W289" cm="1">
        <f t="array" aca="1" ref="W289" ca="1">INDEX([1]!annual_data,_xlfn.XMATCH(_xlfn.CONCAT(
SUBSTITUTE($A289,LEFT($A289,FIND($C289,$A289)+LEN($C289)-1),),
$F289,
$G289:$I289,
SUBSTITUTE($J289,LEFT($A289,FIND($C289,$A289)+LEN($C289)-1),)),
[1]!annual_index),_xlfn.XMATCH(W$2,[1]!annual_header))</f>
        <v>1.33</v>
      </c>
    </row>
    <row r="290" spans="1:23" x14ac:dyDescent="0.25">
      <c r="A290" t="s">
        <v>92</v>
      </c>
      <c r="B290" t="s">
        <v>5</v>
      </c>
      <c r="C290" t="s">
        <v>15</v>
      </c>
      <c r="D290" t="s">
        <v>16</v>
      </c>
      <c r="E290" t="s">
        <v>111</v>
      </c>
      <c r="F290" t="s">
        <v>116</v>
      </c>
      <c r="G290" t="s">
        <v>6</v>
      </c>
    </row>
    <row r="291" spans="1:23" x14ac:dyDescent="0.25">
      <c r="A291" t="s">
        <v>92</v>
      </c>
      <c r="B291" t="s">
        <v>5</v>
      </c>
      <c r="C291" t="s">
        <v>15</v>
      </c>
      <c r="D291" t="s">
        <v>16</v>
      </c>
      <c r="E291" t="s">
        <v>111</v>
      </c>
      <c r="F291" t="s">
        <v>116</v>
      </c>
      <c r="G291" t="s">
        <v>68</v>
      </c>
      <c r="K291" t="s">
        <v>21</v>
      </c>
      <c r="L291" t="s">
        <v>69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2010</v>
      </c>
      <c r="N291">
        <f t="shared" ref="N291:W293" ca="1" si="49">M291</f>
        <v>2010</v>
      </c>
      <c r="O291">
        <f t="shared" ca="1" si="49"/>
        <v>2010</v>
      </c>
      <c r="P291">
        <f t="shared" ca="1" si="49"/>
        <v>2010</v>
      </c>
      <c r="Q291">
        <f t="shared" ca="1" si="49"/>
        <v>2010</v>
      </c>
      <c r="R291">
        <f t="shared" ca="1" si="49"/>
        <v>2010</v>
      </c>
      <c r="S291">
        <f t="shared" ca="1" si="49"/>
        <v>2010</v>
      </c>
      <c r="T291">
        <f t="shared" ca="1" si="49"/>
        <v>2010</v>
      </c>
      <c r="U291">
        <f t="shared" ca="1" si="49"/>
        <v>2010</v>
      </c>
      <c r="V291">
        <f t="shared" ca="1" si="49"/>
        <v>2010</v>
      </c>
      <c r="W291">
        <f t="shared" ca="1" si="49"/>
        <v>2010</v>
      </c>
    </row>
    <row r="292" spans="1:23" x14ac:dyDescent="0.25">
      <c r="A292" t="s">
        <v>92</v>
      </c>
      <c r="B292" t="s">
        <v>5</v>
      </c>
      <c r="C292" t="s">
        <v>15</v>
      </c>
      <c r="D292" t="s">
        <v>16</v>
      </c>
      <c r="E292" t="s">
        <v>111</v>
      </c>
      <c r="F292" t="s">
        <v>116</v>
      </c>
      <c r="G292" t="s">
        <v>70</v>
      </c>
      <c r="K292" t="s">
        <v>21</v>
      </c>
      <c r="L292" t="s">
        <v>69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2101</v>
      </c>
      <c r="N292">
        <f t="shared" ca="1" si="49"/>
        <v>2101</v>
      </c>
      <c r="O292">
        <f t="shared" ca="1" si="49"/>
        <v>2101</v>
      </c>
      <c r="P292">
        <f t="shared" ca="1" si="49"/>
        <v>2101</v>
      </c>
      <c r="Q292">
        <f t="shared" ca="1" si="49"/>
        <v>2101</v>
      </c>
      <c r="R292">
        <f t="shared" ca="1" si="49"/>
        <v>2101</v>
      </c>
      <c r="S292">
        <f t="shared" ca="1" si="49"/>
        <v>2101</v>
      </c>
      <c r="T292">
        <f t="shared" ca="1" si="49"/>
        <v>2101</v>
      </c>
      <c r="U292">
        <f t="shared" ca="1" si="49"/>
        <v>2101</v>
      </c>
      <c r="V292">
        <f t="shared" ca="1" si="49"/>
        <v>2101</v>
      </c>
      <c r="W292">
        <f t="shared" ca="1" si="49"/>
        <v>2101</v>
      </c>
    </row>
    <row r="293" spans="1:23" x14ac:dyDescent="0.25">
      <c r="A293" t="s">
        <v>92</v>
      </c>
      <c r="B293" t="s">
        <v>5</v>
      </c>
      <c r="C293" t="s">
        <v>15</v>
      </c>
      <c r="D293" t="s">
        <v>16</v>
      </c>
      <c r="E293" t="s">
        <v>111</v>
      </c>
      <c r="F293" t="s">
        <v>116</v>
      </c>
      <c r="G293" t="s">
        <v>71</v>
      </c>
      <c r="K293" t="s">
        <v>21</v>
      </c>
      <c r="L293" t="s">
        <v>72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25</v>
      </c>
      <c r="N293">
        <f t="shared" ca="1" si="49"/>
        <v>25</v>
      </c>
      <c r="O293">
        <f t="shared" ca="1" si="49"/>
        <v>25</v>
      </c>
      <c r="P293">
        <f t="shared" ca="1" si="49"/>
        <v>25</v>
      </c>
      <c r="Q293">
        <f t="shared" ca="1" si="49"/>
        <v>25</v>
      </c>
      <c r="R293">
        <f t="shared" ca="1" si="49"/>
        <v>25</v>
      </c>
      <c r="S293">
        <f t="shared" ca="1" si="49"/>
        <v>25</v>
      </c>
      <c r="T293">
        <f t="shared" ca="1" si="49"/>
        <v>25</v>
      </c>
      <c r="U293">
        <f t="shared" ca="1" si="49"/>
        <v>25</v>
      </c>
      <c r="V293">
        <f t="shared" ca="1" si="49"/>
        <v>25</v>
      </c>
      <c r="W293">
        <f t="shared" ca="1" si="49"/>
        <v>25</v>
      </c>
    </row>
    <row r="294" spans="1:23" x14ac:dyDescent="0.25">
      <c r="A294" t="s">
        <v>92</v>
      </c>
      <c r="B294" t="s">
        <v>5</v>
      </c>
      <c r="C294" t="s">
        <v>15</v>
      </c>
      <c r="D294" t="s">
        <v>16</v>
      </c>
      <c r="E294" t="s">
        <v>111</v>
      </c>
      <c r="F294" t="s">
        <v>116</v>
      </c>
      <c r="G294" t="s">
        <v>73</v>
      </c>
      <c r="K294" t="s">
        <v>48</v>
      </c>
      <c r="L294" t="s">
        <v>65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0</v>
      </c>
    </row>
    <row r="295" spans="1:23" x14ac:dyDescent="0.25">
      <c r="A295" t="s">
        <v>92</v>
      </c>
      <c r="B295" t="s">
        <v>5</v>
      </c>
      <c r="C295" t="s">
        <v>15</v>
      </c>
      <c r="D295" t="s">
        <v>16</v>
      </c>
      <c r="E295" t="s">
        <v>111</v>
      </c>
      <c r="F295" t="s">
        <v>116</v>
      </c>
      <c r="G295" t="s">
        <v>113</v>
      </c>
      <c r="K295" t="s">
        <v>21</v>
      </c>
      <c r="L295" t="s">
        <v>114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200000</v>
      </c>
      <c r="N295">
        <f t="shared" ref="N295:W297" ca="1" si="50">M295</f>
        <v>200000</v>
      </c>
      <c r="O295">
        <f t="shared" ca="1" si="50"/>
        <v>200000</v>
      </c>
      <c r="P295">
        <f t="shared" ca="1" si="50"/>
        <v>200000</v>
      </c>
      <c r="Q295">
        <f t="shared" ca="1" si="50"/>
        <v>200000</v>
      </c>
      <c r="R295">
        <f t="shared" ca="1" si="50"/>
        <v>200000</v>
      </c>
      <c r="S295">
        <f t="shared" ca="1" si="50"/>
        <v>200000</v>
      </c>
      <c r="T295">
        <f t="shared" ca="1" si="50"/>
        <v>200000</v>
      </c>
      <c r="U295">
        <f t="shared" ca="1" si="50"/>
        <v>200000</v>
      </c>
      <c r="V295">
        <f t="shared" ca="1" si="50"/>
        <v>200000</v>
      </c>
      <c r="W295">
        <f t="shared" ca="1" si="50"/>
        <v>200000</v>
      </c>
    </row>
    <row r="296" spans="1:23" x14ac:dyDescent="0.25">
      <c r="A296" t="s">
        <v>92</v>
      </c>
      <c r="B296" t="s">
        <v>5</v>
      </c>
      <c r="C296" t="s">
        <v>15</v>
      </c>
      <c r="D296" t="s">
        <v>16</v>
      </c>
      <c r="E296" t="s">
        <v>111</v>
      </c>
      <c r="F296" t="s">
        <v>116</v>
      </c>
      <c r="G296" t="s">
        <v>84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3560177</v>
      </c>
      <c r="N296">
        <f t="shared" ca="1" si="50"/>
        <v>3560177</v>
      </c>
      <c r="O296">
        <f t="shared" ca="1" si="50"/>
        <v>3560177</v>
      </c>
      <c r="P296">
        <f t="shared" ca="1" si="50"/>
        <v>3560177</v>
      </c>
      <c r="Q296">
        <f t="shared" ca="1" si="50"/>
        <v>3560177</v>
      </c>
      <c r="R296">
        <f t="shared" ca="1" si="50"/>
        <v>3560177</v>
      </c>
      <c r="S296">
        <f t="shared" ca="1" si="50"/>
        <v>3560177</v>
      </c>
      <c r="T296">
        <f t="shared" ca="1" si="50"/>
        <v>3560177</v>
      </c>
      <c r="U296">
        <f t="shared" ca="1" si="50"/>
        <v>3560177</v>
      </c>
      <c r="V296">
        <f t="shared" ca="1" si="50"/>
        <v>3560177</v>
      </c>
      <c r="W296">
        <f t="shared" ca="1" si="50"/>
        <v>3560177</v>
      </c>
    </row>
    <row r="297" spans="1:23" x14ac:dyDescent="0.25">
      <c r="A297" t="s">
        <v>92</v>
      </c>
      <c r="B297" t="s">
        <v>5</v>
      </c>
      <c r="C297" t="s">
        <v>15</v>
      </c>
      <c r="D297" t="s">
        <v>16</v>
      </c>
      <c r="E297" t="s">
        <v>111</v>
      </c>
      <c r="F297" t="s">
        <v>116</v>
      </c>
      <c r="G297" t="s">
        <v>74</v>
      </c>
      <c r="K297" t="s">
        <v>21</v>
      </c>
      <c r="L297" t="s">
        <v>75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356017</v>
      </c>
      <c r="N297">
        <f t="shared" ca="1" si="50"/>
        <v>356017</v>
      </c>
      <c r="O297">
        <f t="shared" ca="1" si="50"/>
        <v>356017</v>
      </c>
      <c r="P297">
        <f t="shared" ca="1" si="50"/>
        <v>356017</v>
      </c>
      <c r="Q297">
        <f t="shared" ca="1" si="50"/>
        <v>356017</v>
      </c>
      <c r="R297">
        <f t="shared" ca="1" si="50"/>
        <v>356017</v>
      </c>
      <c r="S297">
        <f t="shared" ca="1" si="50"/>
        <v>356017</v>
      </c>
      <c r="T297">
        <f t="shared" ca="1" si="50"/>
        <v>356017</v>
      </c>
      <c r="U297">
        <f t="shared" ca="1" si="50"/>
        <v>356017</v>
      </c>
      <c r="V297">
        <f t="shared" ca="1" si="50"/>
        <v>356017</v>
      </c>
      <c r="W297">
        <f t="shared" ca="1" si="50"/>
        <v>356017</v>
      </c>
    </row>
    <row r="298" spans="1:23" x14ac:dyDescent="0.25">
      <c r="A298" t="s">
        <v>92</v>
      </c>
      <c r="B298" t="s">
        <v>5</v>
      </c>
      <c r="C298" t="s">
        <v>15</v>
      </c>
      <c r="D298" t="s">
        <v>16</v>
      </c>
      <c r="E298" t="s">
        <v>111</v>
      </c>
      <c r="F298" t="s">
        <v>116</v>
      </c>
      <c r="G298" t="s">
        <v>17</v>
      </c>
      <c r="J298" t="s">
        <v>115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1.21</v>
      </c>
      <c r="N298" cm="1">
        <f t="array" aca="1" ref="N298" ca="1">INDEX([1]!annual_data,_xlfn.XMATCH(_xlfn.CONCAT(
SUBSTITUTE($A298,LEFT($A298,FIND($C298,$A298)+LEN($C298)-1),),
$F298,
$G298:$I298,
SUBSTITUTE($J298,LEFT($A298,FIND($C298,$A298)+LEN($C298)-1),)),
[1]!annual_index),_xlfn.XMATCH(N$2,[1]!annual_header))</f>
        <v>1.21</v>
      </c>
      <c r="O298" cm="1">
        <f t="array" aca="1" ref="O298" ca="1">INDEX([1]!annual_data,_xlfn.XMATCH(_xlfn.CONCAT(
SUBSTITUTE($A298,LEFT($A298,FIND($C298,$A298)+LEN($C298)-1),),
$F298,
$G298:$I298,
SUBSTITUTE($J298,LEFT($A298,FIND($C298,$A298)+LEN($C298)-1),)),
[1]!annual_index),_xlfn.XMATCH(O$2,[1]!annual_header))</f>
        <v>1.21</v>
      </c>
      <c r="P298" cm="1">
        <f t="array" aca="1" ref="P298" ca="1">INDEX([1]!annual_data,_xlfn.XMATCH(_xlfn.CONCAT(
SUBSTITUTE($A298,LEFT($A298,FIND($C298,$A298)+LEN($C298)-1),),
$F298,
$G298:$I298,
SUBSTITUTE($J298,LEFT($A298,FIND($C298,$A298)+LEN($C298)-1),)),
[1]!annual_index),_xlfn.XMATCH(P$2,[1]!annual_header))</f>
        <v>1.21</v>
      </c>
      <c r="Q298" cm="1">
        <f t="array" aca="1" ref="Q298" ca="1">INDEX([1]!annual_data,_xlfn.XMATCH(_xlfn.CONCAT(
SUBSTITUTE($A298,LEFT($A298,FIND($C298,$A298)+LEN($C298)-1),),
$F298,
$G298:$I298,
SUBSTITUTE($J298,LEFT($A298,FIND($C298,$A298)+LEN($C298)-1),)),
[1]!annual_index),_xlfn.XMATCH(Q$2,[1]!annual_header))</f>
        <v>1.21</v>
      </c>
      <c r="R298" cm="1">
        <f t="array" aca="1" ref="R298" ca="1">INDEX([1]!annual_data,_xlfn.XMATCH(_xlfn.CONCAT(
SUBSTITUTE($A298,LEFT($A298,FIND($C298,$A298)+LEN($C298)-1),),
$F298,
$G298:$I298,
SUBSTITUTE($J298,LEFT($A298,FIND($C298,$A298)+LEN($C298)-1),)),
[1]!annual_index),_xlfn.XMATCH(R$2,[1]!annual_header))</f>
        <v>1.21</v>
      </c>
      <c r="S298" cm="1">
        <f t="array" aca="1" ref="S298" ca="1">INDEX([1]!annual_data,_xlfn.XMATCH(_xlfn.CONCAT(
SUBSTITUTE($A298,LEFT($A298,FIND($C298,$A298)+LEN($C298)-1),),
$F298,
$G298:$I298,
SUBSTITUTE($J298,LEFT($A298,FIND($C298,$A298)+LEN($C298)-1),)),
[1]!annual_index),_xlfn.XMATCH(S$2,[1]!annual_header))</f>
        <v>1.21</v>
      </c>
      <c r="T298" cm="1">
        <f t="array" aca="1" ref="T298" ca="1">INDEX([1]!annual_data,_xlfn.XMATCH(_xlfn.CONCAT(
SUBSTITUTE($A298,LEFT($A298,FIND($C298,$A298)+LEN($C298)-1),),
$F298,
$G298:$I298,
SUBSTITUTE($J298,LEFT($A298,FIND($C298,$A298)+LEN($C298)-1),)),
[1]!annual_index),_xlfn.XMATCH(T$2,[1]!annual_header))</f>
        <v>1.21</v>
      </c>
      <c r="U298" cm="1">
        <f t="array" aca="1" ref="U298" ca="1">INDEX([1]!annual_data,_xlfn.XMATCH(_xlfn.CONCAT(
SUBSTITUTE($A298,LEFT($A298,FIND($C298,$A298)+LEN($C298)-1),),
$F298,
$G298:$I298,
SUBSTITUTE($J298,LEFT($A298,FIND($C298,$A298)+LEN($C298)-1),)),
[1]!annual_index),_xlfn.XMATCH(U$2,[1]!annual_header))</f>
        <v>1.21</v>
      </c>
      <c r="V298" cm="1">
        <f t="array" aca="1" ref="V298" ca="1">INDEX([1]!annual_data,_xlfn.XMATCH(_xlfn.CONCAT(
SUBSTITUTE($A298,LEFT($A298,FIND($C298,$A298)+LEN($C298)-1),),
$F298,
$G298:$I298,
SUBSTITUTE($J298,LEFT($A298,FIND($C298,$A298)+LEN($C298)-1),)),
[1]!annual_index),_xlfn.XMATCH(V$2,[1]!annual_header))</f>
        <v>1.21</v>
      </c>
      <c r="W298" cm="1">
        <f t="array" aca="1" ref="W298" ca="1">INDEX([1]!annual_data,_xlfn.XMATCH(_xlfn.CONCAT(
SUBSTITUTE($A298,LEFT($A298,FIND($C298,$A298)+LEN($C298)-1),),
$F298,
$G298:$I298,
SUBSTITUTE($J298,LEFT($A298,FIND($C298,$A298)+LEN($C298)-1),)),
[1]!annual_index),_xlfn.XMATCH(W$2,[1]!annual_header))</f>
        <v>1.21</v>
      </c>
    </row>
    <row r="299" spans="1:23" x14ac:dyDescent="0.25">
      <c r="A299" t="s">
        <v>92</v>
      </c>
      <c r="B299" t="s">
        <v>5</v>
      </c>
      <c r="C299" t="s">
        <v>15</v>
      </c>
      <c r="D299" t="s">
        <v>16</v>
      </c>
      <c r="E299" t="s">
        <v>111</v>
      </c>
      <c r="F299" t="s">
        <v>117</v>
      </c>
      <c r="G299" t="s">
        <v>6</v>
      </c>
    </row>
    <row r="300" spans="1:23" x14ac:dyDescent="0.25">
      <c r="A300" t="s">
        <v>92</v>
      </c>
      <c r="B300" t="s">
        <v>5</v>
      </c>
      <c r="C300" t="s">
        <v>15</v>
      </c>
      <c r="D300" t="s">
        <v>16</v>
      </c>
      <c r="E300" t="s">
        <v>111</v>
      </c>
      <c r="F300" t="s">
        <v>117</v>
      </c>
      <c r="G300" t="s">
        <v>68</v>
      </c>
      <c r="K300" t="s">
        <v>21</v>
      </c>
      <c r="L300" t="s">
        <v>69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1">M300</f>
        <v>2000</v>
      </c>
      <c r="O300">
        <f t="shared" ca="1" si="51"/>
        <v>2000</v>
      </c>
      <c r="P300">
        <f t="shared" ca="1" si="51"/>
        <v>2000</v>
      </c>
      <c r="Q300">
        <f t="shared" ca="1" si="51"/>
        <v>2000</v>
      </c>
      <c r="R300">
        <f t="shared" ca="1" si="51"/>
        <v>2000</v>
      </c>
      <c r="S300">
        <f t="shared" ca="1" si="51"/>
        <v>2000</v>
      </c>
      <c r="T300">
        <f t="shared" ca="1" si="51"/>
        <v>2000</v>
      </c>
      <c r="U300">
        <f t="shared" ca="1" si="51"/>
        <v>2000</v>
      </c>
      <c r="V300">
        <f t="shared" ca="1" si="51"/>
        <v>2000</v>
      </c>
      <c r="W300">
        <f t="shared" ca="1" si="51"/>
        <v>2000</v>
      </c>
    </row>
    <row r="301" spans="1:23" x14ac:dyDescent="0.25">
      <c r="A301" t="s">
        <v>92</v>
      </c>
      <c r="B301" t="s">
        <v>5</v>
      </c>
      <c r="C301" t="s">
        <v>15</v>
      </c>
      <c r="D301" t="s">
        <v>16</v>
      </c>
      <c r="E301" t="s">
        <v>111</v>
      </c>
      <c r="F301" t="s">
        <v>117</v>
      </c>
      <c r="G301" t="s">
        <v>70</v>
      </c>
      <c r="K301" t="s">
        <v>21</v>
      </c>
      <c r="L301" t="s">
        <v>69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1"/>
        <v>2101</v>
      </c>
      <c r="O301">
        <f t="shared" ca="1" si="51"/>
        <v>2101</v>
      </c>
      <c r="P301">
        <f t="shared" ca="1" si="51"/>
        <v>2101</v>
      </c>
      <c r="Q301">
        <f t="shared" ca="1" si="51"/>
        <v>2101</v>
      </c>
      <c r="R301">
        <f t="shared" ca="1" si="51"/>
        <v>2101</v>
      </c>
      <c r="S301">
        <f t="shared" ca="1" si="51"/>
        <v>2101</v>
      </c>
      <c r="T301">
        <f t="shared" ca="1" si="51"/>
        <v>2101</v>
      </c>
      <c r="U301">
        <f t="shared" ca="1" si="51"/>
        <v>2101</v>
      </c>
      <c r="V301">
        <f t="shared" ca="1" si="51"/>
        <v>2101</v>
      </c>
      <c r="W301">
        <f t="shared" ca="1" si="51"/>
        <v>2101</v>
      </c>
    </row>
    <row r="302" spans="1:23" x14ac:dyDescent="0.25">
      <c r="A302" t="s">
        <v>92</v>
      </c>
      <c r="B302" t="s">
        <v>5</v>
      </c>
      <c r="C302" t="s">
        <v>15</v>
      </c>
      <c r="D302" t="s">
        <v>16</v>
      </c>
      <c r="E302" t="s">
        <v>111</v>
      </c>
      <c r="F302" t="s">
        <v>117</v>
      </c>
      <c r="G302" t="s">
        <v>71</v>
      </c>
      <c r="K302" t="s">
        <v>21</v>
      </c>
      <c r="L302" t="s">
        <v>72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25</v>
      </c>
      <c r="N302">
        <f t="shared" ca="1" si="51"/>
        <v>25</v>
      </c>
      <c r="O302">
        <f t="shared" ca="1" si="51"/>
        <v>25</v>
      </c>
      <c r="P302">
        <f t="shared" ca="1" si="51"/>
        <v>25</v>
      </c>
      <c r="Q302">
        <f t="shared" ca="1" si="51"/>
        <v>25</v>
      </c>
      <c r="R302">
        <f t="shared" ca="1" si="51"/>
        <v>25</v>
      </c>
      <c r="S302">
        <f t="shared" ca="1" si="51"/>
        <v>25</v>
      </c>
      <c r="T302">
        <f t="shared" ca="1" si="51"/>
        <v>25</v>
      </c>
      <c r="U302">
        <f t="shared" ca="1" si="51"/>
        <v>25</v>
      </c>
      <c r="V302">
        <f t="shared" ca="1" si="51"/>
        <v>25</v>
      </c>
      <c r="W302">
        <f t="shared" ca="1" si="51"/>
        <v>25</v>
      </c>
    </row>
    <row r="303" spans="1:23" x14ac:dyDescent="0.25">
      <c r="A303" t="s">
        <v>92</v>
      </c>
      <c r="B303" t="s">
        <v>5</v>
      </c>
      <c r="C303" t="s">
        <v>15</v>
      </c>
      <c r="D303" t="s">
        <v>16</v>
      </c>
      <c r="E303" t="s">
        <v>111</v>
      </c>
      <c r="F303" t="s">
        <v>117</v>
      </c>
      <c r="G303" t="s">
        <v>73</v>
      </c>
      <c r="K303" t="s">
        <v>48</v>
      </c>
      <c r="L303" t="s">
        <v>65</v>
      </c>
      <c r="M303" cm="1">
        <f t="array" aca="1" ref="M303" ca="1">INDEX([1]!annual_data,_xlfn.XMATCH(_xlfn.CONCAT(
SUBSTITUTE($A303,LEFT($A303,FIND($C303,$A303)+LEN($C303)-1),),
$F303,
$G303:$I303,
SUBSTITUTE($J303,LEFT($A303,FIND($C303,$A303)+LEN($C303)-1),)),
[1]!annual_index),_xlfn.XMATCH(M$2,[1]!annual_header))</f>
        <v>0.15</v>
      </c>
    </row>
    <row r="304" spans="1:23" x14ac:dyDescent="0.25">
      <c r="A304" t="s">
        <v>92</v>
      </c>
      <c r="B304" t="s">
        <v>5</v>
      </c>
      <c r="C304" t="s">
        <v>15</v>
      </c>
      <c r="D304" t="s">
        <v>16</v>
      </c>
      <c r="E304" t="s">
        <v>111</v>
      </c>
      <c r="F304" t="s">
        <v>117</v>
      </c>
      <c r="G304" t="s">
        <v>113</v>
      </c>
      <c r="K304" t="s">
        <v>21</v>
      </c>
      <c r="L304" t="s">
        <v>114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200000</v>
      </c>
      <c r="N304">
        <f t="shared" ref="N304:W306" ca="1" si="52">M304</f>
        <v>200000</v>
      </c>
      <c r="O304">
        <f t="shared" ca="1" si="52"/>
        <v>200000</v>
      </c>
      <c r="P304">
        <f t="shared" ca="1" si="52"/>
        <v>200000</v>
      </c>
      <c r="Q304">
        <f t="shared" ca="1" si="52"/>
        <v>200000</v>
      </c>
      <c r="R304">
        <f t="shared" ca="1" si="52"/>
        <v>200000</v>
      </c>
      <c r="S304">
        <f t="shared" ca="1" si="52"/>
        <v>200000</v>
      </c>
      <c r="T304">
        <f t="shared" ca="1" si="52"/>
        <v>200000</v>
      </c>
      <c r="U304">
        <f t="shared" ca="1" si="52"/>
        <v>200000</v>
      </c>
      <c r="V304">
        <f t="shared" ca="1" si="52"/>
        <v>200000</v>
      </c>
      <c r="W304">
        <f t="shared" ca="1" si="52"/>
        <v>200000</v>
      </c>
    </row>
    <row r="305" spans="1:23" x14ac:dyDescent="0.25">
      <c r="A305" t="s">
        <v>92</v>
      </c>
      <c r="B305" t="s">
        <v>5</v>
      </c>
      <c r="C305" t="s">
        <v>15</v>
      </c>
      <c r="D305" t="s">
        <v>16</v>
      </c>
      <c r="E305" t="s">
        <v>111</v>
      </c>
      <c r="F305" t="s">
        <v>117</v>
      </c>
      <c r="G305" t="s">
        <v>84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6732243</v>
      </c>
      <c r="N305">
        <f t="shared" ca="1" si="52"/>
        <v>6732243</v>
      </c>
      <c r="O305">
        <f t="shared" ca="1" si="52"/>
        <v>6732243</v>
      </c>
      <c r="P305">
        <f t="shared" ca="1" si="52"/>
        <v>6732243</v>
      </c>
      <c r="Q305">
        <f t="shared" ca="1" si="52"/>
        <v>6732243</v>
      </c>
      <c r="R305">
        <f t="shared" ca="1" si="52"/>
        <v>6732243</v>
      </c>
      <c r="S305">
        <f t="shared" ca="1" si="52"/>
        <v>6732243</v>
      </c>
      <c r="T305">
        <f t="shared" ca="1" si="52"/>
        <v>6732243</v>
      </c>
      <c r="U305">
        <f t="shared" ca="1" si="52"/>
        <v>6732243</v>
      </c>
      <c r="V305">
        <f t="shared" ca="1" si="52"/>
        <v>6732243</v>
      </c>
      <c r="W305">
        <f t="shared" ca="1" si="52"/>
        <v>6732243</v>
      </c>
    </row>
    <row r="306" spans="1:23" x14ac:dyDescent="0.25">
      <c r="A306" t="s">
        <v>92</v>
      </c>
      <c r="B306" t="s">
        <v>5</v>
      </c>
      <c r="C306" t="s">
        <v>15</v>
      </c>
      <c r="D306" t="s">
        <v>16</v>
      </c>
      <c r="E306" t="s">
        <v>111</v>
      </c>
      <c r="F306" t="s">
        <v>117</v>
      </c>
      <c r="G306" t="s">
        <v>74</v>
      </c>
      <c r="K306" t="s">
        <v>21</v>
      </c>
      <c r="L306" t="s">
        <v>75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673224</v>
      </c>
      <c r="N306">
        <f t="shared" ca="1" si="52"/>
        <v>673224</v>
      </c>
      <c r="O306">
        <f t="shared" ca="1" si="52"/>
        <v>673224</v>
      </c>
      <c r="P306">
        <f t="shared" ca="1" si="52"/>
        <v>673224</v>
      </c>
      <c r="Q306">
        <f t="shared" ca="1" si="52"/>
        <v>673224</v>
      </c>
      <c r="R306">
        <f t="shared" ca="1" si="52"/>
        <v>673224</v>
      </c>
      <c r="S306">
        <f t="shared" ca="1" si="52"/>
        <v>673224</v>
      </c>
      <c r="T306">
        <f t="shared" ca="1" si="52"/>
        <v>673224</v>
      </c>
      <c r="U306">
        <f t="shared" ca="1" si="52"/>
        <v>673224</v>
      </c>
      <c r="V306">
        <f t="shared" ca="1" si="52"/>
        <v>673224</v>
      </c>
      <c r="W306">
        <f t="shared" ca="1" si="52"/>
        <v>673224</v>
      </c>
    </row>
    <row r="307" spans="1:23" x14ac:dyDescent="0.25">
      <c r="A307" t="s">
        <v>92</v>
      </c>
      <c r="B307" t="s">
        <v>5</v>
      </c>
      <c r="C307" t="s">
        <v>15</v>
      </c>
      <c r="D307" t="s">
        <v>16</v>
      </c>
      <c r="E307" t="s">
        <v>111</v>
      </c>
      <c r="F307" t="s">
        <v>117</v>
      </c>
      <c r="G307" t="s">
        <v>17</v>
      </c>
      <c r="J307" t="s">
        <v>115</v>
      </c>
      <c r="K307" t="s">
        <v>48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1.21</v>
      </c>
      <c r="N307" cm="1">
        <f t="array" aca="1" ref="N307" ca="1">INDEX([1]!annual_data,_xlfn.XMATCH(_xlfn.CONCAT(
SUBSTITUTE($A307,LEFT($A307,FIND($C307,$A307)+LEN($C307)-1),),
$F307,
$G307:$I307,
SUBSTITUTE($J307,LEFT($A307,FIND($C307,$A307)+LEN($C307)-1),)),
[1]!annual_index),_xlfn.XMATCH(N$2,[1]!annual_header))</f>
        <v>1.21</v>
      </c>
      <c r="O307" cm="1">
        <f t="array" aca="1" ref="O307" ca="1">INDEX([1]!annual_data,_xlfn.XMATCH(_xlfn.CONCAT(
SUBSTITUTE($A307,LEFT($A307,FIND($C307,$A307)+LEN($C307)-1),),
$F307,
$G307:$I307,
SUBSTITUTE($J307,LEFT($A307,FIND($C307,$A307)+LEN($C307)-1),)),
[1]!annual_index),_xlfn.XMATCH(O$2,[1]!annual_header))</f>
        <v>1.21</v>
      </c>
      <c r="P307" cm="1">
        <f t="array" aca="1" ref="P307" ca="1">INDEX([1]!annual_data,_xlfn.XMATCH(_xlfn.CONCAT(
SUBSTITUTE($A307,LEFT($A307,FIND($C307,$A307)+LEN($C307)-1),),
$F307,
$G307:$I307,
SUBSTITUTE($J307,LEFT($A307,FIND($C307,$A307)+LEN($C307)-1),)),
[1]!annual_index),_xlfn.XMATCH(P$2,[1]!annual_header))</f>
        <v>1.21</v>
      </c>
      <c r="Q307" cm="1">
        <f t="array" aca="1" ref="Q307" ca="1">INDEX([1]!annual_data,_xlfn.XMATCH(_xlfn.CONCAT(
SUBSTITUTE($A307,LEFT($A307,FIND($C307,$A307)+LEN($C307)-1),),
$F307,
$G307:$I307,
SUBSTITUTE($J307,LEFT($A307,FIND($C307,$A307)+LEN($C307)-1),)),
[1]!annual_index),_xlfn.XMATCH(Q$2,[1]!annual_header))</f>
        <v>1.21</v>
      </c>
      <c r="R307" cm="1">
        <f t="array" aca="1" ref="R307" ca="1">INDEX([1]!annual_data,_xlfn.XMATCH(_xlfn.CONCAT(
SUBSTITUTE($A307,LEFT($A307,FIND($C307,$A307)+LEN($C307)-1),),
$F307,
$G307:$I307,
SUBSTITUTE($J307,LEFT($A307,FIND($C307,$A307)+LEN($C307)-1),)),
[1]!annual_index),_xlfn.XMATCH(R$2,[1]!annual_header))</f>
        <v>1.21</v>
      </c>
      <c r="S307" cm="1">
        <f t="array" aca="1" ref="S307" ca="1">INDEX([1]!annual_data,_xlfn.XMATCH(_xlfn.CONCAT(
SUBSTITUTE($A307,LEFT($A307,FIND($C307,$A307)+LEN($C307)-1),),
$F307,
$G307:$I307,
SUBSTITUTE($J307,LEFT($A307,FIND($C307,$A307)+LEN($C307)-1),)),
[1]!annual_index),_xlfn.XMATCH(S$2,[1]!annual_header))</f>
        <v>1.21</v>
      </c>
      <c r="T307" cm="1">
        <f t="array" aca="1" ref="T307" ca="1">INDEX([1]!annual_data,_xlfn.XMATCH(_xlfn.CONCAT(
SUBSTITUTE($A307,LEFT($A307,FIND($C307,$A307)+LEN($C307)-1),),
$F307,
$G307:$I307,
SUBSTITUTE($J307,LEFT($A307,FIND($C307,$A307)+LEN($C307)-1),)),
[1]!annual_index),_xlfn.XMATCH(T$2,[1]!annual_header))</f>
        <v>1.21</v>
      </c>
      <c r="U307" cm="1">
        <f t="array" aca="1" ref="U307" ca="1">INDEX([1]!annual_data,_xlfn.XMATCH(_xlfn.CONCAT(
SUBSTITUTE($A307,LEFT($A307,FIND($C307,$A307)+LEN($C307)-1),),
$F307,
$G307:$I307,
SUBSTITUTE($J307,LEFT($A307,FIND($C307,$A307)+LEN($C307)-1),)),
[1]!annual_index),_xlfn.XMATCH(U$2,[1]!annual_header))</f>
        <v>1.21</v>
      </c>
      <c r="V307" cm="1">
        <f t="array" aca="1" ref="V307" ca="1">INDEX([1]!annual_data,_xlfn.XMATCH(_xlfn.CONCAT(
SUBSTITUTE($A307,LEFT($A307,FIND($C307,$A307)+LEN($C307)-1),),
$F307,
$G307:$I307,
SUBSTITUTE($J307,LEFT($A307,FIND($C307,$A307)+LEN($C307)-1),)),
[1]!annual_index),_xlfn.XMATCH(V$2,[1]!annual_header))</f>
        <v>1.21</v>
      </c>
      <c r="W307" cm="1">
        <f t="array" aca="1" ref="W307" ca="1">INDEX([1]!annual_data,_xlfn.XMATCH(_xlfn.CONCAT(
SUBSTITUTE($A307,LEFT($A307,FIND($C307,$A307)+LEN($C307)-1),),
$F307,
$G307:$I307,
SUBSTITUTE($J307,LEFT($A307,FIND($C307,$A307)+LEN($C307)-1),)),
[1]!annual_index),_xlfn.XMATCH(W$2,[1]!annual_header))</f>
        <v>1.21</v>
      </c>
    </row>
    <row r="308" spans="1:23" x14ac:dyDescent="0.25">
      <c r="A308" t="s">
        <v>92</v>
      </c>
      <c r="B308" t="s">
        <v>5</v>
      </c>
      <c r="C308" t="s">
        <v>15</v>
      </c>
      <c r="D308" t="s">
        <v>16</v>
      </c>
      <c r="E308" t="s">
        <v>111</v>
      </c>
      <c r="F308" t="s">
        <v>117</v>
      </c>
      <c r="G308" t="s">
        <v>17</v>
      </c>
      <c r="J308" t="s">
        <v>31</v>
      </c>
      <c r="K308" t="s">
        <v>48</v>
      </c>
      <c r="L308" t="str" cm="1">
        <f t="array" aca="1" ref="L308" ca="1">INDEX([1]!annual_data,_xlfn.XMATCH(_xlfn.CONCAT(
SUBSTITUTE($A308,LEFT($A308,FIND($C308,$A308)+LEN($C308)-1),),
$F308,
$G308:$I308,
SUBSTITUTE($J308,LEFT($A308,FIND($C308,$A308)+LEN($C308)-1),)),
[1]!annual_index),_xlfn.XMATCH(L$2,[1]!annual_header))</f>
        <v>GJ</v>
      </c>
      <c r="M308" cm="1">
        <f t="array" aca="1" ref="M308" ca="1">INDEX([1]!annual_data,_xlfn.XMATCH(_xlfn.CONCAT(
SUBSTITUTE($A308,LEFT($A308,FIND($C308,$A308)+LEN($C308)-1),),
$F308,
$G308:$I308,
SUBSTITUTE($J308,LEFT($A308,FIND($C308,$A308)+LEN($C308)-1),)),
[1]!annual_index),_xlfn.XMATCH(M$2,[1]!annual_header))</f>
        <v>-0.14000000000000001</v>
      </c>
      <c r="N308" cm="1">
        <f t="array" aca="1" ref="N308" ca="1">INDEX([1]!annual_data,_xlfn.XMATCH(_xlfn.CONCAT(
SUBSTITUTE($A308,LEFT($A308,FIND($C308,$A308)+LEN($C308)-1),),
$F308,
$G308:$I308,
SUBSTITUTE($J308,LEFT($A308,FIND($C308,$A308)+LEN($C308)-1),)),
[1]!annual_index),_xlfn.XMATCH(N$2,[1]!annual_header))</f>
        <v>-0.14000000000000001</v>
      </c>
      <c r="O308" cm="1">
        <f t="array" aca="1" ref="O308" ca="1">INDEX([1]!annual_data,_xlfn.XMATCH(_xlfn.CONCAT(
SUBSTITUTE($A308,LEFT($A308,FIND($C308,$A308)+LEN($C308)-1),),
$F308,
$G308:$I308,
SUBSTITUTE($J308,LEFT($A308,FIND($C308,$A308)+LEN($C308)-1),)),
[1]!annual_index),_xlfn.XMATCH(O$2,[1]!annual_header))</f>
        <v>-0.14000000000000001</v>
      </c>
      <c r="P308" cm="1">
        <f t="array" aca="1" ref="P308" ca="1">INDEX([1]!annual_data,_xlfn.XMATCH(_xlfn.CONCAT(
SUBSTITUTE($A308,LEFT($A308,FIND($C308,$A308)+LEN($C308)-1),),
$F308,
$G308:$I308,
SUBSTITUTE($J308,LEFT($A308,FIND($C308,$A308)+LEN($C308)-1),)),
[1]!annual_index),_xlfn.XMATCH(P$2,[1]!annual_header))</f>
        <v>-0.14000000000000001</v>
      </c>
      <c r="Q308" cm="1">
        <f t="array" aca="1" ref="Q308" ca="1">INDEX([1]!annual_data,_xlfn.XMATCH(_xlfn.CONCAT(
SUBSTITUTE($A308,LEFT($A308,FIND($C308,$A308)+LEN($C308)-1),),
$F308,
$G308:$I308,
SUBSTITUTE($J308,LEFT($A308,FIND($C308,$A308)+LEN($C308)-1),)),
[1]!annual_index),_xlfn.XMATCH(Q$2,[1]!annual_header))</f>
        <v>-0.14000000000000001</v>
      </c>
      <c r="R308" cm="1">
        <f t="array" aca="1" ref="R308" ca="1">INDEX([1]!annual_data,_xlfn.XMATCH(_xlfn.CONCAT(
SUBSTITUTE($A308,LEFT($A308,FIND($C308,$A308)+LEN($C308)-1),),
$F308,
$G308:$I308,
SUBSTITUTE($J308,LEFT($A308,FIND($C308,$A308)+LEN($C308)-1),)),
[1]!annual_index),_xlfn.XMATCH(R$2,[1]!annual_header))</f>
        <v>-0.14000000000000001</v>
      </c>
      <c r="S308" cm="1">
        <f t="array" aca="1" ref="S308" ca="1">INDEX([1]!annual_data,_xlfn.XMATCH(_xlfn.CONCAT(
SUBSTITUTE($A308,LEFT($A308,FIND($C308,$A308)+LEN($C308)-1),),
$F308,
$G308:$I308,
SUBSTITUTE($J308,LEFT($A308,FIND($C308,$A308)+LEN($C308)-1),)),
[1]!annual_index),_xlfn.XMATCH(S$2,[1]!annual_header))</f>
        <v>-0.14000000000000001</v>
      </c>
      <c r="T308" cm="1">
        <f t="array" aca="1" ref="T308" ca="1">INDEX([1]!annual_data,_xlfn.XMATCH(_xlfn.CONCAT(
SUBSTITUTE($A308,LEFT($A308,FIND($C308,$A308)+LEN($C308)-1),),
$F308,
$G308:$I308,
SUBSTITUTE($J308,LEFT($A308,FIND($C308,$A308)+LEN($C308)-1),)),
[1]!annual_index),_xlfn.XMATCH(T$2,[1]!annual_header))</f>
        <v>-0.14000000000000001</v>
      </c>
      <c r="U308" cm="1">
        <f t="array" aca="1" ref="U308" ca="1">INDEX([1]!annual_data,_xlfn.XMATCH(_xlfn.CONCAT(
SUBSTITUTE($A308,LEFT($A308,FIND($C308,$A308)+LEN($C308)-1),),
$F308,
$G308:$I308,
SUBSTITUTE($J308,LEFT($A308,FIND($C308,$A308)+LEN($C308)-1),)),
[1]!annual_index),_xlfn.XMATCH(U$2,[1]!annual_header))</f>
        <v>-0.14000000000000001</v>
      </c>
      <c r="V308" cm="1">
        <f t="array" aca="1" ref="V308" ca="1">INDEX([1]!annual_data,_xlfn.XMATCH(_xlfn.CONCAT(
SUBSTITUTE($A308,LEFT($A308,FIND($C308,$A308)+LEN($C308)-1),),
$F308,
$G308:$I308,
SUBSTITUTE($J308,LEFT($A308,FIND($C308,$A308)+LEN($C308)-1),)),
[1]!annual_index),_xlfn.XMATCH(V$2,[1]!annual_header))</f>
        <v>-0.14000000000000001</v>
      </c>
      <c r="W308" cm="1">
        <f t="array" aca="1" ref="W308" ca="1">INDEX([1]!annual_data,_xlfn.XMATCH(_xlfn.CONCAT(
SUBSTITUTE($A308,LEFT($A308,FIND($C308,$A308)+LEN($C308)-1),),
$F308,
$G308:$I308,
SUBSTITUTE($J308,LEFT($A308,FIND($C308,$A308)+LEN($C308)-1),)),
[1]!annual_index),_xlfn.XMATCH(W$2,[1]!annual_header))</f>
        <v>-0.14000000000000001</v>
      </c>
    </row>
    <row r="309" spans="1:23" x14ac:dyDescent="0.25">
      <c r="A309" t="s">
        <v>92</v>
      </c>
      <c r="B309" t="s">
        <v>5</v>
      </c>
      <c r="C309" t="s">
        <v>15</v>
      </c>
      <c r="D309" t="s">
        <v>16</v>
      </c>
      <c r="E309" t="s">
        <v>111</v>
      </c>
      <c r="F309" t="s">
        <v>118</v>
      </c>
      <c r="G309" t="s">
        <v>6</v>
      </c>
    </row>
    <row r="310" spans="1:23" x14ac:dyDescent="0.25">
      <c r="A310" t="s">
        <v>92</v>
      </c>
      <c r="B310" t="s">
        <v>5</v>
      </c>
      <c r="C310" t="s">
        <v>15</v>
      </c>
      <c r="D310" t="s">
        <v>16</v>
      </c>
      <c r="E310" t="s">
        <v>111</v>
      </c>
      <c r="F310" t="s">
        <v>118</v>
      </c>
      <c r="G310" t="s">
        <v>68</v>
      </c>
      <c r="K310" t="s">
        <v>21</v>
      </c>
      <c r="L310" t="s">
        <v>69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2015</v>
      </c>
      <c r="N310">
        <f t="shared" ref="N310:W312" ca="1" si="53">M310</f>
        <v>2015</v>
      </c>
      <c r="O310">
        <f t="shared" ca="1" si="53"/>
        <v>2015</v>
      </c>
      <c r="P310">
        <f t="shared" ca="1" si="53"/>
        <v>2015</v>
      </c>
      <c r="Q310">
        <f t="shared" ca="1" si="53"/>
        <v>2015</v>
      </c>
      <c r="R310">
        <f t="shared" ca="1" si="53"/>
        <v>2015</v>
      </c>
      <c r="S310">
        <f t="shared" ca="1" si="53"/>
        <v>2015</v>
      </c>
      <c r="T310">
        <f t="shared" ca="1" si="53"/>
        <v>2015</v>
      </c>
      <c r="U310">
        <f t="shared" ca="1" si="53"/>
        <v>2015</v>
      </c>
      <c r="V310">
        <f t="shared" ca="1" si="53"/>
        <v>2015</v>
      </c>
      <c r="W310">
        <f t="shared" ca="1" si="53"/>
        <v>2015</v>
      </c>
    </row>
    <row r="311" spans="1:23" x14ac:dyDescent="0.25">
      <c r="A311" t="s">
        <v>92</v>
      </c>
      <c r="B311" t="s">
        <v>5</v>
      </c>
      <c r="C311" t="s">
        <v>15</v>
      </c>
      <c r="D311" t="s">
        <v>16</v>
      </c>
      <c r="E311" t="s">
        <v>111</v>
      </c>
      <c r="F311" t="s">
        <v>118</v>
      </c>
      <c r="G311" t="s">
        <v>70</v>
      </c>
      <c r="K311" t="s">
        <v>21</v>
      </c>
      <c r="L311" t="s">
        <v>69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2101</v>
      </c>
      <c r="N311">
        <f t="shared" ca="1" si="53"/>
        <v>2101</v>
      </c>
      <c r="O311">
        <f t="shared" ca="1" si="53"/>
        <v>2101</v>
      </c>
      <c r="P311">
        <f t="shared" ca="1" si="53"/>
        <v>2101</v>
      </c>
      <c r="Q311">
        <f t="shared" ca="1" si="53"/>
        <v>2101</v>
      </c>
      <c r="R311">
        <f t="shared" ca="1" si="53"/>
        <v>2101</v>
      </c>
      <c r="S311">
        <f t="shared" ca="1" si="53"/>
        <v>2101</v>
      </c>
      <c r="T311">
        <f t="shared" ca="1" si="53"/>
        <v>2101</v>
      </c>
      <c r="U311">
        <f t="shared" ca="1" si="53"/>
        <v>2101</v>
      </c>
      <c r="V311">
        <f t="shared" ca="1" si="53"/>
        <v>2101</v>
      </c>
      <c r="W311">
        <f t="shared" ca="1" si="53"/>
        <v>2101</v>
      </c>
    </row>
    <row r="312" spans="1:23" x14ac:dyDescent="0.25">
      <c r="A312" t="s">
        <v>92</v>
      </c>
      <c r="B312" t="s">
        <v>5</v>
      </c>
      <c r="C312" t="s">
        <v>15</v>
      </c>
      <c r="D312" t="s">
        <v>16</v>
      </c>
      <c r="E312" t="s">
        <v>111</v>
      </c>
      <c r="F312" t="s">
        <v>118</v>
      </c>
      <c r="G312" t="s">
        <v>71</v>
      </c>
      <c r="K312" t="s">
        <v>21</v>
      </c>
      <c r="L312" t="s">
        <v>72</v>
      </c>
      <c r="M312" cm="1">
        <f t="array" aca="1" ref="M312" ca="1">INDEX([1]!constant_data,_xlfn.XMATCH(_xlfn.CONCAT(
SUBSTITUTE($A312,LEFT($A312,FIND($C312,$A312)+LEN($C312)-1),),
$F312,
$H312:$I312,
SUBSTITUTE($J312,LEFT($A312,FIND($C312,$A312)+LEN($C312)-1),)),
[1]!constant_index),_xlfn.XMATCH($G312,[1]!constant_header))</f>
        <v>25</v>
      </c>
      <c r="N312">
        <f t="shared" ca="1" si="53"/>
        <v>25</v>
      </c>
      <c r="O312">
        <f t="shared" ca="1" si="53"/>
        <v>25</v>
      </c>
      <c r="P312">
        <f t="shared" ca="1" si="53"/>
        <v>25</v>
      </c>
      <c r="Q312">
        <f t="shared" ca="1" si="53"/>
        <v>25</v>
      </c>
      <c r="R312">
        <f t="shared" ca="1" si="53"/>
        <v>25</v>
      </c>
      <c r="S312">
        <f t="shared" ca="1" si="53"/>
        <v>25</v>
      </c>
      <c r="T312">
        <f t="shared" ca="1" si="53"/>
        <v>25</v>
      </c>
      <c r="U312">
        <f t="shared" ca="1" si="53"/>
        <v>25</v>
      </c>
      <c r="V312">
        <f t="shared" ca="1" si="53"/>
        <v>25</v>
      </c>
      <c r="W312">
        <f t="shared" ca="1" si="53"/>
        <v>25</v>
      </c>
    </row>
    <row r="313" spans="1:23" x14ac:dyDescent="0.25">
      <c r="A313" t="s">
        <v>92</v>
      </c>
      <c r="B313" t="s">
        <v>5</v>
      </c>
      <c r="C313" t="s">
        <v>15</v>
      </c>
      <c r="D313" t="s">
        <v>16</v>
      </c>
      <c r="E313" t="s">
        <v>111</v>
      </c>
      <c r="F313" t="s">
        <v>118</v>
      </c>
      <c r="G313" t="s">
        <v>73</v>
      </c>
      <c r="K313" t="s">
        <v>48</v>
      </c>
      <c r="L313" t="s">
        <v>65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0</v>
      </c>
    </row>
    <row r="314" spans="1:23" x14ac:dyDescent="0.25">
      <c r="A314" t="s">
        <v>92</v>
      </c>
      <c r="B314" t="s">
        <v>5</v>
      </c>
      <c r="C314" t="s">
        <v>15</v>
      </c>
      <c r="D314" t="s">
        <v>16</v>
      </c>
      <c r="E314" t="s">
        <v>111</v>
      </c>
      <c r="F314" t="s">
        <v>118</v>
      </c>
      <c r="G314" t="s">
        <v>113</v>
      </c>
      <c r="K314" t="s">
        <v>21</v>
      </c>
      <c r="L314" t="s">
        <v>114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200000</v>
      </c>
      <c r="N314">
        <f t="shared" ref="N314:W316" ca="1" si="54">M314</f>
        <v>200000</v>
      </c>
      <c r="O314">
        <f t="shared" ca="1" si="54"/>
        <v>200000</v>
      </c>
      <c r="P314">
        <f t="shared" ca="1" si="54"/>
        <v>200000</v>
      </c>
      <c r="Q314">
        <f t="shared" ca="1" si="54"/>
        <v>200000</v>
      </c>
      <c r="R314">
        <f t="shared" ca="1" si="54"/>
        <v>200000</v>
      </c>
      <c r="S314">
        <f t="shared" ca="1" si="54"/>
        <v>200000</v>
      </c>
      <c r="T314">
        <f t="shared" ca="1" si="54"/>
        <v>200000</v>
      </c>
      <c r="U314">
        <f t="shared" ca="1" si="54"/>
        <v>200000</v>
      </c>
      <c r="V314">
        <f t="shared" ca="1" si="54"/>
        <v>200000</v>
      </c>
      <c r="W314">
        <f t="shared" ca="1" si="54"/>
        <v>200000</v>
      </c>
    </row>
    <row r="315" spans="1:23" x14ac:dyDescent="0.25">
      <c r="A315" t="s">
        <v>92</v>
      </c>
      <c r="B315" t="s">
        <v>5</v>
      </c>
      <c r="C315" t="s">
        <v>15</v>
      </c>
      <c r="D315" t="s">
        <v>16</v>
      </c>
      <c r="E315" t="s">
        <v>111</v>
      </c>
      <c r="F315" t="s">
        <v>118</v>
      </c>
      <c r="G315" t="s">
        <v>84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3560177</v>
      </c>
      <c r="N315">
        <f t="shared" ca="1" si="54"/>
        <v>3560177</v>
      </c>
      <c r="O315">
        <f t="shared" ca="1" si="54"/>
        <v>3560177</v>
      </c>
      <c r="P315">
        <f t="shared" ca="1" si="54"/>
        <v>3560177</v>
      </c>
      <c r="Q315">
        <f t="shared" ca="1" si="54"/>
        <v>3560177</v>
      </c>
      <c r="R315">
        <f t="shared" ca="1" si="54"/>
        <v>3560177</v>
      </c>
      <c r="S315">
        <f t="shared" ca="1" si="54"/>
        <v>3560177</v>
      </c>
      <c r="T315">
        <f t="shared" ca="1" si="54"/>
        <v>3560177</v>
      </c>
      <c r="U315">
        <f t="shared" ca="1" si="54"/>
        <v>3560177</v>
      </c>
      <c r="V315">
        <f t="shared" ca="1" si="54"/>
        <v>3560177</v>
      </c>
      <c r="W315">
        <f t="shared" ca="1" si="54"/>
        <v>3560177</v>
      </c>
    </row>
    <row r="316" spans="1:23" x14ac:dyDescent="0.25">
      <c r="A316" t="s">
        <v>92</v>
      </c>
      <c r="B316" t="s">
        <v>5</v>
      </c>
      <c r="C316" t="s">
        <v>15</v>
      </c>
      <c r="D316" t="s">
        <v>16</v>
      </c>
      <c r="E316" t="s">
        <v>111</v>
      </c>
      <c r="F316" t="s">
        <v>118</v>
      </c>
      <c r="G316" t="s">
        <v>74</v>
      </c>
      <c r="K316" t="s">
        <v>21</v>
      </c>
      <c r="L316" t="s">
        <v>75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521677</v>
      </c>
      <c r="N316">
        <f t="shared" ca="1" si="54"/>
        <v>521677</v>
      </c>
      <c r="O316">
        <f t="shared" ca="1" si="54"/>
        <v>521677</v>
      </c>
      <c r="P316">
        <f t="shared" ca="1" si="54"/>
        <v>521677</v>
      </c>
      <c r="Q316">
        <f t="shared" ca="1" si="54"/>
        <v>521677</v>
      </c>
      <c r="R316">
        <f t="shared" ca="1" si="54"/>
        <v>521677</v>
      </c>
      <c r="S316">
        <f t="shared" ca="1" si="54"/>
        <v>521677</v>
      </c>
      <c r="T316">
        <f t="shared" ca="1" si="54"/>
        <v>521677</v>
      </c>
      <c r="U316">
        <f t="shared" ca="1" si="54"/>
        <v>521677</v>
      </c>
      <c r="V316">
        <f t="shared" ca="1" si="54"/>
        <v>521677</v>
      </c>
      <c r="W316">
        <f t="shared" ca="1" si="54"/>
        <v>521677</v>
      </c>
    </row>
    <row r="317" spans="1:23" x14ac:dyDescent="0.25">
      <c r="A317" t="s">
        <v>92</v>
      </c>
      <c r="B317" t="s">
        <v>5</v>
      </c>
      <c r="C317" t="s">
        <v>15</v>
      </c>
      <c r="D317" t="s">
        <v>16</v>
      </c>
      <c r="E317" t="s">
        <v>111</v>
      </c>
      <c r="F317" t="s">
        <v>118</v>
      </c>
      <c r="G317" t="s">
        <v>17</v>
      </c>
      <c r="J317" t="s">
        <v>40</v>
      </c>
      <c r="K317" t="s">
        <v>48</v>
      </c>
      <c r="L317" t="str" cm="1">
        <f t="array" aca="1" ref="L317" ca="1">INDEX([1]!annual_data,_xlfn.XMATCH(_xlfn.CONCAT(
SUBSTITUTE($A317,LEFT($A317,FIND($C317,$A317)+LEN($C317)-1),),
$F317,
$G317:$I317,
SUBSTITUTE($J317,LEFT($A317,FIND($C317,$A317)+LEN($C317)-1),)),
[1]!annual_index),_xlfn.XMATCH(L$2,[1]!annual_header))</f>
        <v>GJ</v>
      </c>
      <c r="M317" cm="1">
        <f t="array" aca="1" ref="M317" ca="1">INDEX([1]!annual_data,_xlfn.XMATCH(_xlfn.CONCAT(
SUBSTITUTE($A317,LEFT($A317,FIND($C317,$A317)+LEN($C317)-1),),
$F317,
$G317:$I317,
SUBSTITUTE($J317,LEFT($A317,FIND($C317,$A317)+LEN($C317)-1),)),
[1]!annual_index),_xlfn.XMATCH(M$2,[1]!annual_header))</f>
        <v>1.21</v>
      </c>
      <c r="N317" cm="1">
        <f t="array" aca="1" ref="N317" ca="1">INDEX([1]!annual_data,_xlfn.XMATCH(_xlfn.CONCAT(
SUBSTITUTE($A317,LEFT($A317,FIND($C317,$A317)+LEN($C317)-1),),
$F317,
$G317:$I317,
SUBSTITUTE($J317,LEFT($A317,FIND($C317,$A317)+LEN($C317)-1),)),
[1]!annual_index),_xlfn.XMATCH(N$2,[1]!annual_header))</f>
        <v>1.21</v>
      </c>
      <c r="O317" cm="1">
        <f t="array" aca="1" ref="O317" ca="1">INDEX([1]!annual_data,_xlfn.XMATCH(_xlfn.CONCAT(
SUBSTITUTE($A317,LEFT($A317,FIND($C317,$A317)+LEN($C317)-1),),
$F317,
$G317:$I317,
SUBSTITUTE($J317,LEFT($A317,FIND($C317,$A317)+LEN($C317)-1),)),
[1]!annual_index),_xlfn.XMATCH(O$2,[1]!annual_header))</f>
        <v>1.21</v>
      </c>
      <c r="P317" cm="1">
        <f t="array" aca="1" ref="P317" ca="1">INDEX([1]!annual_data,_xlfn.XMATCH(_xlfn.CONCAT(
SUBSTITUTE($A317,LEFT($A317,FIND($C317,$A317)+LEN($C317)-1),),
$F317,
$G317:$I317,
SUBSTITUTE($J317,LEFT($A317,FIND($C317,$A317)+LEN($C317)-1),)),
[1]!annual_index),_xlfn.XMATCH(P$2,[1]!annual_header))</f>
        <v>1.21</v>
      </c>
      <c r="Q317" cm="1">
        <f t="array" aca="1" ref="Q317" ca="1">INDEX([1]!annual_data,_xlfn.XMATCH(_xlfn.CONCAT(
SUBSTITUTE($A317,LEFT($A317,FIND($C317,$A317)+LEN($C317)-1),),
$F317,
$G317:$I317,
SUBSTITUTE($J317,LEFT($A317,FIND($C317,$A317)+LEN($C317)-1),)),
[1]!annual_index),_xlfn.XMATCH(Q$2,[1]!annual_header))</f>
        <v>1.21</v>
      </c>
      <c r="R317" cm="1">
        <f t="array" aca="1" ref="R317" ca="1">INDEX([1]!annual_data,_xlfn.XMATCH(_xlfn.CONCAT(
SUBSTITUTE($A317,LEFT($A317,FIND($C317,$A317)+LEN($C317)-1),),
$F317,
$G317:$I317,
SUBSTITUTE($J317,LEFT($A317,FIND($C317,$A317)+LEN($C317)-1),)),
[1]!annual_index),_xlfn.XMATCH(R$2,[1]!annual_header))</f>
        <v>1.21</v>
      </c>
      <c r="S317" cm="1">
        <f t="array" aca="1" ref="S317" ca="1">INDEX([1]!annual_data,_xlfn.XMATCH(_xlfn.CONCAT(
SUBSTITUTE($A317,LEFT($A317,FIND($C317,$A317)+LEN($C317)-1),),
$F317,
$G317:$I317,
SUBSTITUTE($J317,LEFT($A317,FIND($C317,$A317)+LEN($C317)-1),)),
[1]!annual_index),_xlfn.XMATCH(S$2,[1]!annual_header))</f>
        <v>1.21</v>
      </c>
      <c r="T317" cm="1">
        <f t="array" aca="1" ref="T317" ca="1">INDEX([1]!annual_data,_xlfn.XMATCH(_xlfn.CONCAT(
SUBSTITUTE($A317,LEFT($A317,FIND($C317,$A317)+LEN($C317)-1),),
$F317,
$G317:$I317,
SUBSTITUTE($J317,LEFT($A317,FIND($C317,$A317)+LEN($C317)-1),)),
[1]!annual_index),_xlfn.XMATCH(T$2,[1]!annual_header))</f>
        <v>1.21</v>
      </c>
      <c r="U317" cm="1">
        <f t="array" aca="1" ref="U317" ca="1">INDEX([1]!annual_data,_xlfn.XMATCH(_xlfn.CONCAT(
SUBSTITUTE($A317,LEFT($A317,FIND($C317,$A317)+LEN($C317)-1),),
$F317,
$G317:$I317,
SUBSTITUTE($J317,LEFT($A317,FIND($C317,$A317)+LEN($C317)-1),)),
[1]!annual_index),_xlfn.XMATCH(U$2,[1]!annual_header))</f>
        <v>1.21</v>
      </c>
      <c r="V317" cm="1">
        <f t="array" aca="1" ref="V317" ca="1">INDEX([1]!annual_data,_xlfn.XMATCH(_xlfn.CONCAT(
SUBSTITUTE($A317,LEFT($A317,FIND($C317,$A317)+LEN($C317)-1),),
$F317,
$G317:$I317,
SUBSTITUTE($J317,LEFT($A317,FIND($C317,$A317)+LEN($C317)-1),)),
[1]!annual_index),_xlfn.XMATCH(V$2,[1]!annual_header))</f>
        <v>1.21</v>
      </c>
      <c r="W317" cm="1">
        <f t="array" aca="1" ref="W317" ca="1">INDEX([1]!annual_data,_xlfn.XMATCH(_xlfn.CONCAT(
SUBSTITUTE($A317,LEFT($A317,FIND($C317,$A317)+LEN($C317)-1),),
$F317,
$G317:$I317,
SUBSTITUTE($J317,LEFT($A317,FIND($C317,$A317)+LEN($C317)-1),)),
[1]!annual_index),_xlfn.XMATCH(W$2,[1]!annual_header))</f>
        <v>1.21</v>
      </c>
    </row>
    <row r="318" spans="1:23" x14ac:dyDescent="0.25">
      <c r="A318" t="s">
        <v>92</v>
      </c>
      <c r="B318" t="s">
        <v>5</v>
      </c>
      <c r="C318" t="s">
        <v>15</v>
      </c>
      <c r="D318" t="s">
        <v>16</v>
      </c>
      <c r="E318" t="s">
        <v>111</v>
      </c>
      <c r="F318" t="s">
        <v>118</v>
      </c>
      <c r="G318" t="s">
        <v>17</v>
      </c>
      <c r="J318" t="s">
        <v>119</v>
      </c>
      <c r="K318" t="s">
        <v>48</v>
      </c>
      <c r="L318" t="str" cm="1">
        <f t="array" aca="1" ref="L318" ca="1">INDEX([1]!annual_data,_xlfn.XMATCH(_xlfn.CONCAT(
SUBSTITUTE($A318,LEFT($A318,FIND($C318,$A318)+LEN($C318)-1),),
$F318,
$G318:$I318,
SUBSTITUTE($J318,LEFT($A318,FIND($C318,$A318)+LEN($C318)-1),)),
[1]!annual_index),_xlfn.XMATCH(L$2,[1]!annual_header))</f>
        <v>tCO2</v>
      </c>
      <c r="M318" cm="1">
        <f t="array" aca="1" ref="M318" ca="1">INDEX([1]!annual_data,_xlfn.XMATCH(_xlfn.CONCAT(
SUBSTITUTE($A318,LEFT($A318,FIND($C318,$A318)+LEN($C318)-1),),
$F318,
$G318:$I318,
SUBSTITUTE($J318,LEFT($A318,FIND($C318,$A318)+LEN($C318)-1),)),
[1]!annual_index),_xlfn.XMATCH(M$2,[1]!annual_header))</f>
        <v>5.9254327256133624E-2</v>
      </c>
      <c r="N318" cm="1">
        <f t="array" aca="1" ref="N318" ca="1">INDEX([1]!annual_data,_xlfn.XMATCH(_xlfn.CONCAT(
SUBSTITUTE($A318,LEFT($A318,FIND($C318,$A318)+LEN($C318)-1),),
$F318,
$G318:$I318,
SUBSTITUTE($J318,LEFT($A318,FIND($C318,$A318)+LEN($C318)-1),)),
[1]!annual_index),_xlfn.XMATCH(N$2,[1]!annual_header))</f>
        <v>5.9254327256133624E-2</v>
      </c>
      <c r="O318" cm="1">
        <f t="array" aca="1" ref="O318" ca="1">INDEX([1]!annual_data,_xlfn.XMATCH(_xlfn.CONCAT(
SUBSTITUTE($A318,LEFT($A318,FIND($C318,$A318)+LEN($C318)-1),),
$F318,
$G318:$I318,
SUBSTITUTE($J318,LEFT($A318,FIND($C318,$A318)+LEN($C318)-1),)),
[1]!annual_index),_xlfn.XMATCH(O$2,[1]!annual_header))</f>
        <v>5.9254327256133624E-2</v>
      </c>
      <c r="P318" cm="1">
        <f t="array" aca="1" ref="P318" ca="1">INDEX([1]!annual_data,_xlfn.XMATCH(_xlfn.CONCAT(
SUBSTITUTE($A318,LEFT($A318,FIND($C318,$A318)+LEN($C318)-1),),
$F318,
$G318:$I318,
SUBSTITUTE($J318,LEFT($A318,FIND($C318,$A318)+LEN($C318)-1),)),
[1]!annual_index),_xlfn.XMATCH(P$2,[1]!annual_header))</f>
        <v>5.9254327256133624E-2</v>
      </c>
      <c r="Q318" cm="1">
        <f t="array" aca="1" ref="Q318" ca="1">INDEX([1]!annual_data,_xlfn.XMATCH(_xlfn.CONCAT(
SUBSTITUTE($A318,LEFT($A318,FIND($C318,$A318)+LEN($C318)-1),),
$F318,
$G318:$I318,
SUBSTITUTE($J318,LEFT($A318,FIND($C318,$A318)+LEN($C318)-1),)),
[1]!annual_index),_xlfn.XMATCH(Q$2,[1]!annual_header))</f>
        <v>5.9254327256133624E-2</v>
      </c>
      <c r="R318" cm="1">
        <f t="array" aca="1" ref="R318" ca="1">INDEX([1]!annual_data,_xlfn.XMATCH(_xlfn.CONCAT(
SUBSTITUTE($A318,LEFT($A318,FIND($C318,$A318)+LEN($C318)-1),),
$F318,
$G318:$I318,
SUBSTITUTE($J318,LEFT($A318,FIND($C318,$A318)+LEN($C318)-1),)),
[1]!annual_index),_xlfn.XMATCH(R$2,[1]!annual_header))</f>
        <v>5.9254327256133624E-2</v>
      </c>
      <c r="S318" cm="1">
        <f t="array" aca="1" ref="S318" ca="1">INDEX([1]!annual_data,_xlfn.XMATCH(_xlfn.CONCAT(
SUBSTITUTE($A318,LEFT($A318,FIND($C318,$A318)+LEN($C318)-1),),
$F318,
$G318:$I318,
SUBSTITUTE($J318,LEFT($A318,FIND($C318,$A318)+LEN($C318)-1),)),
[1]!annual_index),_xlfn.XMATCH(S$2,[1]!annual_header))</f>
        <v>5.9254327256133624E-2</v>
      </c>
      <c r="T318" cm="1">
        <f t="array" aca="1" ref="T318" ca="1">INDEX([1]!annual_data,_xlfn.XMATCH(_xlfn.CONCAT(
SUBSTITUTE($A318,LEFT($A318,FIND($C318,$A318)+LEN($C318)-1),),
$F318,
$G318:$I318,
SUBSTITUTE($J318,LEFT($A318,FIND($C318,$A318)+LEN($C318)-1),)),
[1]!annual_index),_xlfn.XMATCH(T$2,[1]!annual_header))</f>
        <v>5.9254327256133624E-2</v>
      </c>
      <c r="U318" cm="1">
        <f t="array" aca="1" ref="U318" ca="1">INDEX([1]!annual_data,_xlfn.XMATCH(_xlfn.CONCAT(
SUBSTITUTE($A318,LEFT($A318,FIND($C318,$A318)+LEN($C318)-1),),
$F318,
$G318:$I318,
SUBSTITUTE($J318,LEFT($A318,FIND($C318,$A318)+LEN($C318)-1),)),
[1]!annual_index),_xlfn.XMATCH(U$2,[1]!annual_header))</f>
        <v>5.9254327256133624E-2</v>
      </c>
      <c r="V318" cm="1">
        <f t="array" aca="1" ref="V318" ca="1">INDEX([1]!annual_data,_xlfn.XMATCH(_xlfn.CONCAT(
SUBSTITUTE($A318,LEFT($A318,FIND($C318,$A318)+LEN($C318)-1),),
$F318,
$G318:$I318,
SUBSTITUTE($J318,LEFT($A318,FIND($C318,$A318)+LEN($C318)-1),)),
[1]!annual_index),_xlfn.XMATCH(V$2,[1]!annual_header))</f>
        <v>5.9254327256133624E-2</v>
      </c>
      <c r="W318" cm="1">
        <f t="array" aca="1" ref="W318" ca="1">INDEX([1]!annual_data,_xlfn.XMATCH(_xlfn.CONCAT(
SUBSTITUTE($A318,LEFT($A318,FIND($C318,$A318)+LEN($C318)-1),),
$F318,
$G318:$I318,
SUBSTITUTE($J318,LEFT($A318,FIND($C318,$A318)+LEN($C318)-1),)),
[1]!annual_index),_xlfn.XMATCH(W$2,[1]!annual_header))</f>
        <v>5.9254327256133624E-2</v>
      </c>
    </row>
    <row r="319" spans="1:23" x14ac:dyDescent="0.25">
      <c r="A319" t="s">
        <v>93</v>
      </c>
      <c r="B319" t="s">
        <v>5</v>
      </c>
      <c r="C319" t="s">
        <v>15</v>
      </c>
      <c r="D319" t="s">
        <v>16</v>
      </c>
      <c r="E319" t="s">
        <v>120</v>
      </c>
      <c r="G319" t="s">
        <v>20</v>
      </c>
      <c r="K319" t="s">
        <v>21</v>
      </c>
      <c r="L319" t="str" cm="1">
        <f t="array" aca="1" ref="L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GJ</v>
      </c>
    </row>
    <row r="320" spans="1:23" x14ac:dyDescent="0.25">
      <c r="A320" t="s">
        <v>93</v>
      </c>
      <c r="B320" t="s">
        <v>5</v>
      </c>
      <c r="C320" t="s">
        <v>15</v>
      </c>
      <c r="D320" t="s">
        <v>16</v>
      </c>
      <c r="E320" t="s">
        <v>120</v>
      </c>
      <c r="G320" t="s">
        <v>22</v>
      </c>
      <c r="H320" t="s">
        <v>63</v>
      </c>
    </row>
    <row r="321" spans="1:23" x14ac:dyDescent="0.25">
      <c r="A321" t="s">
        <v>93</v>
      </c>
      <c r="B321" t="s">
        <v>5</v>
      </c>
      <c r="C321" t="s">
        <v>15</v>
      </c>
      <c r="D321" t="s">
        <v>16</v>
      </c>
      <c r="E321" t="s">
        <v>120</v>
      </c>
      <c r="G321" t="s">
        <v>64</v>
      </c>
      <c r="K321" t="s">
        <v>21</v>
      </c>
      <c r="L321" t="s">
        <v>65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0.35</v>
      </c>
      <c r="N321">
        <f t="shared" ref="N321:W322" ca="1" si="55">M321</f>
        <v>0.35</v>
      </c>
      <c r="O321">
        <f t="shared" ca="1" si="55"/>
        <v>0.35</v>
      </c>
      <c r="P321">
        <f t="shared" ca="1" si="55"/>
        <v>0.35</v>
      </c>
      <c r="Q321">
        <f t="shared" ca="1" si="55"/>
        <v>0.35</v>
      </c>
      <c r="R321">
        <f t="shared" ca="1" si="55"/>
        <v>0.35</v>
      </c>
      <c r="S321">
        <f t="shared" ca="1" si="55"/>
        <v>0.35</v>
      </c>
      <c r="T321">
        <f t="shared" ca="1" si="55"/>
        <v>0.35</v>
      </c>
      <c r="U321">
        <f t="shared" ca="1" si="55"/>
        <v>0.35</v>
      </c>
      <c r="V321">
        <f t="shared" ca="1" si="55"/>
        <v>0.35</v>
      </c>
      <c r="W321">
        <f t="shared" ca="1" si="55"/>
        <v>0.35</v>
      </c>
    </row>
    <row r="322" spans="1:23" x14ac:dyDescent="0.25">
      <c r="A322" t="s">
        <v>93</v>
      </c>
      <c r="B322" t="s">
        <v>5</v>
      </c>
      <c r="C322" t="s">
        <v>15</v>
      </c>
      <c r="D322" t="s">
        <v>16</v>
      </c>
      <c r="E322" t="s">
        <v>120</v>
      </c>
      <c r="G322" t="s">
        <v>66</v>
      </c>
      <c r="K322" t="s">
        <v>21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10</v>
      </c>
      <c r="N322">
        <f t="shared" ca="1" si="55"/>
        <v>10</v>
      </c>
      <c r="O322">
        <f t="shared" ca="1" si="55"/>
        <v>10</v>
      </c>
      <c r="P322">
        <f t="shared" ca="1" si="55"/>
        <v>10</v>
      </c>
      <c r="Q322">
        <f t="shared" ca="1" si="55"/>
        <v>10</v>
      </c>
      <c r="R322">
        <f t="shared" ca="1" si="55"/>
        <v>10</v>
      </c>
      <c r="S322">
        <f t="shared" ca="1" si="55"/>
        <v>10</v>
      </c>
      <c r="T322">
        <f t="shared" ca="1" si="55"/>
        <v>10</v>
      </c>
      <c r="U322">
        <f t="shared" ca="1" si="55"/>
        <v>10</v>
      </c>
      <c r="V322">
        <f t="shared" ca="1" si="55"/>
        <v>10</v>
      </c>
      <c r="W322">
        <f t="shared" ca="1" si="55"/>
        <v>10</v>
      </c>
    </row>
    <row r="323" spans="1:23" x14ac:dyDescent="0.25">
      <c r="A323" t="s">
        <v>93</v>
      </c>
      <c r="B323" t="s">
        <v>5</v>
      </c>
      <c r="C323" t="s">
        <v>15</v>
      </c>
      <c r="D323" t="s">
        <v>16</v>
      </c>
      <c r="E323" t="s">
        <v>120</v>
      </c>
      <c r="F323" t="s">
        <v>121</v>
      </c>
      <c r="G323" t="s">
        <v>6</v>
      </c>
    </row>
    <row r="324" spans="1:23" x14ac:dyDescent="0.25">
      <c r="A324" t="s">
        <v>93</v>
      </c>
      <c r="B324" t="s">
        <v>5</v>
      </c>
      <c r="C324" t="s">
        <v>15</v>
      </c>
      <c r="D324" t="s">
        <v>16</v>
      </c>
      <c r="E324" t="s">
        <v>120</v>
      </c>
      <c r="F324" t="s">
        <v>121</v>
      </c>
      <c r="G324" t="s">
        <v>68</v>
      </c>
      <c r="K324" t="s">
        <v>21</v>
      </c>
      <c r="L324" t="s">
        <v>69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2000</v>
      </c>
      <c r="N324">
        <f t="shared" ref="N324:W326" ca="1" si="56">M324</f>
        <v>2000</v>
      </c>
      <c r="O324">
        <f t="shared" ca="1" si="56"/>
        <v>2000</v>
      </c>
      <c r="P324">
        <f t="shared" ca="1" si="56"/>
        <v>2000</v>
      </c>
      <c r="Q324">
        <f t="shared" ca="1" si="56"/>
        <v>2000</v>
      </c>
      <c r="R324">
        <f t="shared" ca="1" si="56"/>
        <v>2000</v>
      </c>
      <c r="S324">
        <f t="shared" ca="1" si="56"/>
        <v>2000</v>
      </c>
      <c r="T324">
        <f t="shared" ca="1" si="56"/>
        <v>2000</v>
      </c>
      <c r="U324">
        <f t="shared" ca="1" si="56"/>
        <v>2000</v>
      </c>
      <c r="V324">
        <f t="shared" ca="1" si="56"/>
        <v>2000</v>
      </c>
      <c r="W324">
        <f t="shared" ca="1" si="56"/>
        <v>2000</v>
      </c>
    </row>
    <row r="325" spans="1:23" x14ac:dyDescent="0.25">
      <c r="A325" t="s">
        <v>93</v>
      </c>
      <c r="B325" t="s">
        <v>5</v>
      </c>
      <c r="C325" t="s">
        <v>15</v>
      </c>
      <c r="D325" t="s">
        <v>16</v>
      </c>
      <c r="E325" t="s">
        <v>120</v>
      </c>
      <c r="F325" t="s">
        <v>121</v>
      </c>
      <c r="G325" t="s">
        <v>70</v>
      </c>
      <c r="K325" t="s">
        <v>21</v>
      </c>
      <c r="L325" t="s">
        <v>69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2101</v>
      </c>
      <c r="N325">
        <f t="shared" ca="1" si="56"/>
        <v>2101</v>
      </c>
      <c r="O325">
        <f t="shared" ca="1" si="56"/>
        <v>2101</v>
      </c>
      <c r="P325">
        <f t="shared" ca="1" si="56"/>
        <v>2101</v>
      </c>
      <c r="Q325">
        <f t="shared" ca="1" si="56"/>
        <v>2101</v>
      </c>
      <c r="R325">
        <f t="shared" ca="1" si="56"/>
        <v>2101</v>
      </c>
      <c r="S325">
        <f t="shared" ca="1" si="56"/>
        <v>2101</v>
      </c>
      <c r="T325">
        <f t="shared" ca="1" si="56"/>
        <v>2101</v>
      </c>
      <c r="U325">
        <f t="shared" ca="1" si="56"/>
        <v>2101</v>
      </c>
      <c r="V325">
        <f t="shared" ca="1" si="56"/>
        <v>2101</v>
      </c>
      <c r="W325">
        <f t="shared" ca="1" si="56"/>
        <v>2101</v>
      </c>
    </row>
    <row r="326" spans="1:23" x14ac:dyDescent="0.25">
      <c r="A326" t="s">
        <v>93</v>
      </c>
      <c r="B326" t="s">
        <v>5</v>
      </c>
      <c r="C326" t="s">
        <v>15</v>
      </c>
      <c r="D326" t="s">
        <v>16</v>
      </c>
      <c r="E326" t="s">
        <v>120</v>
      </c>
      <c r="F326" t="s">
        <v>121</v>
      </c>
      <c r="G326" t="s">
        <v>71</v>
      </c>
      <c r="K326" t="s">
        <v>21</v>
      </c>
      <c r="L326" t="s">
        <v>72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10</v>
      </c>
      <c r="N326">
        <f t="shared" ca="1" si="56"/>
        <v>10</v>
      </c>
      <c r="O326">
        <f t="shared" ca="1" si="56"/>
        <v>10</v>
      </c>
      <c r="P326">
        <f t="shared" ca="1" si="56"/>
        <v>10</v>
      </c>
      <c r="Q326">
        <f t="shared" ca="1" si="56"/>
        <v>10</v>
      </c>
      <c r="R326">
        <f t="shared" ca="1" si="56"/>
        <v>10</v>
      </c>
      <c r="S326">
        <f t="shared" ca="1" si="56"/>
        <v>10</v>
      </c>
      <c r="T326">
        <f t="shared" ca="1" si="56"/>
        <v>10</v>
      </c>
      <c r="U326">
        <f t="shared" ca="1" si="56"/>
        <v>10</v>
      </c>
      <c r="V326">
        <f t="shared" ca="1" si="56"/>
        <v>10</v>
      </c>
      <c r="W326">
        <f t="shared" ca="1" si="56"/>
        <v>10</v>
      </c>
    </row>
    <row r="327" spans="1:23" x14ac:dyDescent="0.25">
      <c r="A327" t="s">
        <v>93</v>
      </c>
      <c r="B327" t="s">
        <v>5</v>
      </c>
      <c r="C327" t="s">
        <v>15</v>
      </c>
      <c r="D327" t="s">
        <v>16</v>
      </c>
      <c r="E327" t="s">
        <v>120</v>
      </c>
      <c r="F327" t="s">
        <v>121</v>
      </c>
      <c r="G327" t="s">
        <v>73</v>
      </c>
      <c r="K327" t="s">
        <v>48</v>
      </c>
      <c r="L327" t="s">
        <v>65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</row>
    <row r="328" spans="1:23" x14ac:dyDescent="0.25">
      <c r="A328" t="s">
        <v>93</v>
      </c>
      <c r="B328" t="s">
        <v>5</v>
      </c>
      <c r="C328" t="s">
        <v>15</v>
      </c>
      <c r="D328" t="s">
        <v>16</v>
      </c>
      <c r="E328" t="s">
        <v>120</v>
      </c>
      <c r="F328" t="s">
        <v>121</v>
      </c>
      <c r="G328" t="s">
        <v>84</v>
      </c>
      <c r="K328" t="s">
        <v>21</v>
      </c>
      <c r="L328" t="s">
        <v>75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161</v>
      </c>
      <c r="N328">
        <f t="shared" ref="N328:W329" ca="1" si="57">M328</f>
        <v>161</v>
      </c>
      <c r="O328">
        <f t="shared" ca="1" si="57"/>
        <v>161</v>
      </c>
      <c r="P328">
        <f t="shared" ca="1" si="57"/>
        <v>161</v>
      </c>
      <c r="Q328">
        <f t="shared" ca="1" si="57"/>
        <v>161</v>
      </c>
      <c r="R328">
        <f t="shared" ca="1" si="57"/>
        <v>161</v>
      </c>
      <c r="S328">
        <f t="shared" ca="1" si="57"/>
        <v>161</v>
      </c>
      <c r="T328">
        <f t="shared" ca="1" si="57"/>
        <v>161</v>
      </c>
      <c r="U328">
        <f t="shared" ca="1" si="57"/>
        <v>161</v>
      </c>
      <c r="V328">
        <f t="shared" ca="1" si="57"/>
        <v>161</v>
      </c>
      <c r="W328">
        <f t="shared" ca="1" si="57"/>
        <v>161</v>
      </c>
    </row>
    <row r="329" spans="1:23" x14ac:dyDescent="0.25">
      <c r="A329" t="s">
        <v>93</v>
      </c>
      <c r="B329" t="s">
        <v>5</v>
      </c>
      <c r="C329" t="s">
        <v>15</v>
      </c>
      <c r="D329" t="s">
        <v>16</v>
      </c>
      <c r="E329" t="s">
        <v>120</v>
      </c>
      <c r="F329" t="s">
        <v>121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16</v>
      </c>
      <c r="N329">
        <f t="shared" ca="1" si="57"/>
        <v>16</v>
      </c>
      <c r="O329">
        <f t="shared" ca="1" si="57"/>
        <v>16</v>
      </c>
      <c r="P329">
        <f t="shared" ca="1" si="57"/>
        <v>16</v>
      </c>
      <c r="Q329">
        <f t="shared" ca="1" si="57"/>
        <v>16</v>
      </c>
      <c r="R329">
        <f t="shared" ca="1" si="57"/>
        <v>16</v>
      </c>
      <c r="S329">
        <f t="shared" ca="1" si="57"/>
        <v>16</v>
      </c>
      <c r="T329">
        <f t="shared" ca="1" si="57"/>
        <v>16</v>
      </c>
      <c r="U329">
        <f t="shared" ca="1" si="57"/>
        <v>16</v>
      </c>
      <c r="V329">
        <f t="shared" ca="1" si="57"/>
        <v>16</v>
      </c>
      <c r="W329">
        <f t="shared" ca="1" si="57"/>
        <v>16</v>
      </c>
    </row>
    <row r="330" spans="1:23" x14ac:dyDescent="0.25">
      <c r="A330" t="s">
        <v>93</v>
      </c>
      <c r="B330" t="s">
        <v>5</v>
      </c>
      <c r="C330" t="s">
        <v>15</v>
      </c>
      <c r="D330" t="s">
        <v>16</v>
      </c>
      <c r="E330" t="s">
        <v>120</v>
      </c>
      <c r="F330" t="s">
        <v>121</v>
      </c>
      <c r="G330" t="s">
        <v>17</v>
      </c>
      <c r="J330" t="s">
        <v>115</v>
      </c>
      <c r="K330" t="s">
        <v>48</v>
      </c>
      <c r="L330" t="str" cm="1">
        <f t="array" aca="1" ref="L330" ca="1">INDEX([1]!annual_data,_xlfn.XMATCH(_xlfn.CONCAT(
SUBSTITUTE($A330,LEFT($A330,FIND($C330,$A330)+LEN($C330)-1),),
$F330,
$G330:$I330,
SUBSTITUTE($J330,LEFT($A330,FIND($C330,$A330)+LEN($C330)-1),)),
[1]!annual_index),_xlfn.XMATCH(L$2,[1]!annual_header))</f>
        <v>GJ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5.6789999999999994</v>
      </c>
      <c r="N330" cm="1">
        <f t="array" aca="1" ref="N330" ca="1">INDEX([1]!annual_data,_xlfn.XMATCH(_xlfn.CONCAT(
SUBSTITUTE($A330,LEFT($A330,FIND($C330,$A330)+LEN($C330)-1),),
$F330,
$G330:$I330,
SUBSTITUTE($J330,LEFT($A330,FIND($C330,$A330)+LEN($C330)-1),)),
[1]!annual_index),_xlfn.XMATCH(N$2,[1]!annual_header))</f>
        <v>5.6789999999999994</v>
      </c>
      <c r="O330" cm="1">
        <f t="array" aca="1" ref="O330" ca="1">INDEX([1]!annual_data,_xlfn.XMATCH(_xlfn.CONCAT(
SUBSTITUTE($A330,LEFT($A330,FIND($C330,$A330)+LEN($C330)-1),),
$F330,
$G330:$I330,
SUBSTITUTE($J330,LEFT($A330,FIND($C330,$A330)+LEN($C330)-1),)),
[1]!annual_index),_xlfn.XMATCH(O$2,[1]!annual_header))</f>
        <v>5.6789999999999994</v>
      </c>
      <c r="P330" cm="1">
        <f t="array" aca="1" ref="P330" ca="1">INDEX([1]!annual_data,_xlfn.XMATCH(_xlfn.CONCAT(
SUBSTITUTE($A330,LEFT($A330,FIND($C330,$A330)+LEN($C330)-1),),
$F330,
$G330:$I330,
SUBSTITUTE($J330,LEFT($A330,FIND($C330,$A330)+LEN($C330)-1),)),
[1]!annual_index),_xlfn.XMATCH(P$2,[1]!annual_header))</f>
        <v>5.6789999999999994</v>
      </c>
      <c r="Q330" cm="1">
        <f t="array" aca="1" ref="Q330" ca="1">INDEX([1]!annual_data,_xlfn.XMATCH(_xlfn.CONCAT(
SUBSTITUTE($A330,LEFT($A330,FIND($C330,$A330)+LEN($C330)-1),),
$F330,
$G330:$I330,
SUBSTITUTE($J330,LEFT($A330,FIND($C330,$A330)+LEN($C330)-1),)),
[1]!annual_index),_xlfn.XMATCH(Q$2,[1]!annual_header))</f>
        <v>5.6789999999999994</v>
      </c>
      <c r="R330" cm="1">
        <f t="array" aca="1" ref="R330" ca="1">INDEX([1]!annual_data,_xlfn.XMATCH(_xlfn.CONCAT(
SUBSTITUTE($A330,LEFT($A330,FIND($C330,$A330)+LEN($C330)-1),),
$F330,
$G330:$I330,
SUBSTITUTE($J330,LEFT($A330,FIND($C330,$A330)+LEN($C330)-1),)),
[1]!annual_index),_xlfn.XMATCH(R$2,[1]!annual_header))</f>
        <v>5.6789999999999994</v>
      </c>
      <c r="S330" cm="1">
        <f t="array" aca="1" ref="S330" ca="1">INDEX([1]!annual_data,_xlfn.XMATCH(_xlfn.CONCAT(
SUBSTITUTE($A330,LEFT($A330,FIND($C330,$A330)+LEN($C330)-1),),
$F330,
$G330:$I330,
SUBSTITUTE($J330,LEFT($A330,FIND($C330,$A330)+LEN($C330)-1),)),
[1]!annual_index),_xlfn.XMATCH(S$2,[1]!annual_header))</f>
        <v>5.6789999999999994</v>
      </c>
      <c r="T330" cm="1">
        <f t="array" aca="1" ref="T330" ca="1">INDEX([1]!annual_data,_xlfn.XMATCH(_xlfn.CONCAT(
SUBSTITUTE($A330,LEFT($A330,FIND($C330,$A330)+LEN($C330)-1),),
$F330,
$G330:$I330,
SUBSTITUTE($J330,LEFT($A330,FIND($C330,$A330)+LEN($C330)-1),)),
[1]!annual_index),_xlfn.XMATCH(T$2,[1]!annual_header))</f>
        <v>5.6789999999999994</v>
      </c>
      <c r="U330" cm="1">
        <f t="array" aca="1" ref="U330" ca="1">INDEX([1]!annual_data,_xlfn.XMATCH(_xlfn.CONCAT(
SUBSTITUTE($A330,LEFT($A330,FIND($C330,$A330)+LEN($C330)-1),),
$F330,
$G330:$I330,
SUBSTITUTE($J330,LEFT($A330,FIND($C330,$A330)+LEN($C330)-1),)),
[1]!annual_index),_xlfn.XMATCH(U$2,[1]!annual_header))</f>
        <v>5.6789999999999994</v>
      </c>
      <c r="V330" cm="1">
        <f t="array" aca="1" ref="V330" ca="1">INDEX([1]!annual_data,_xlfn.XMATCH(_xlfn.CONCAT(
SUBSTITUTE($A330,LEFT($A330,FIND($C330,$A330)+LEN($C330)-1),),
$F330,
$G330:$I330,
SUBSTITUTE($J330,LEFT($A330,FIND($C330,$A330)+LEN($C330)-1),)),
[1]!annual_index),_xlfn.XMATCH(V$2,[1]!annual_header))</f>
        <v>5.6789999999999994</v>
      </c>
      <c r="W330" cm="1">
        <f t="array" aca="1" ref="W330" ca="1">INDEX([1]!annual_data,_xlfn.XMATCH(_xlfn.CONCAT(
SUBSTITUTE($A330,LEFT($A330,FIND($C330,$A330)+LEN($C330)-1),),
$F330,
$G330:$I330,
SUBSTITUTE($J330,LEFT($A330,FIND($C330,$A330)+LEN($C330)-1),)),
[1]!annual_index),_xlfn.XMATCH(W$2,[1]!annual_header))</f>
        <v>5.6789999999999994</v>
      </c>
    </row>
    <row r="331" spans="1:23" x14ac:dyDescent="0.25">
      <c r="A331" t="s">
        <v>93</v>
      </c>
      <c r="B331" t="s">
        <v>5</v>
      </c>
      <c r="C331" t="s">
        <v>15</v>
      </c>
      <c r="D331" t="s">
        <v>16</v>
      </c>
      <c r="E331" t="s">
        <v>120</v>
      </c>
      <c r="F331" t="s">
        <v>122</v>
      </c>
      <c r="G331" t="s">
        <v>6</v>
      </c>
    </row>
    <row r="332" spans="1:23" x14ac:dyDescent="0.25">
      <c r="A332" t="s">
        <v>93</v>
      </c>
      <c r="B332" t="s">
        <v>5</v>
      </c>
      <c r="C332" t="s">
        <v>15</v>
      </c>
      <c r="D332" t="s">
        <v>16</v>
      </c>
      <c r="E332" t="s">
        <v>120</v>
      </c>
      <c r="F332" t="s">
        <v>122</v>
      </c>
      <c r="G332" t="s">
        <v>68</v>
      </c>
      <c r="K332" t="s">
        <v>21</v>
      </c>
      <c r="L332" t="s">
        <v>69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2010</v>
      </c>
      <c r="N332">
        <f t="shared" ref="N332:W334" ca="1" si="58">M332</f>
        <v>2010</v>
      </c>
      <c r="O332">
        <f t="shared" ca="1" si="58"/>
        <v>2010</v>
      </c>
      <c r="P332">
        <f t="shared" ca="1" si="58"/>
        <v>2010</v>
      </c>
      <c r="Q332">
        <f t="shared" ca="1" si="58"/>
        <v>2010</v>
      </c>
      <c r="R332">
        <f t="shared" ca="1" si="58"/>
        <v>2010</v>
      </c>
      <c r="S332">
        <f t="shared" ca="1" si="58"/>
        <v>2010</v>
      </c>
      <c r="T332">
        <f t="shared" ca="1" si="58"/>
        <v>2010</v>
      </c>
      <c r="U332">
        <f t="shared" ca="1" si="58"/>
        <v>2010</v>
      </c>
      <c r="V332">
        <f t="shared" ca="1" si="58"/>
        <v>2010</v>
      </c>
      <c r="W332">
        <f t="shared" ca="1" si="58"/>
        <v>2010</v>
      </c>
    </row>
    <row r="333" spans="1:23" x14ac:dyDescent="0.25">
      <c r="A333" t="s">
        <v>93</v>
      </c>
      <c r="B333" t="s">
        <v>5</v>
      </c>
      <c r="C333" t="s">
        <v>15</v>
      </c>
      <c r="D333" t="s">
        <v>16</v>
      </c>
      <c r="E333" t="s">
        <v>120</v>
      </c>
      <c r="F333" t="s">
        <v>122</v>
      </c>
      <c r="G333" t="s">
        <v>70</v>
      </c>
      <c r="K333" t="s">
        <v>21</v>
      </c>
      <c r="L333" t="s">
        <v>69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2101</v>
      </c>
      <c r="N333">
        <f t="shared" ca="1" si="58"/>
        <v>2101</v>
      </c>
      <c r="O333">
        <f t="shared" ca="1" si="58"/>
        <v>2101</v>
      </c>
      <c r="P333">
        <f t="shared" ca="1" si="58"/>
        <v>2101</v>
      </c>
      <c r="Q333">
        <f t="shared" ca="1" si="58"/>
        <v>2101</v>
      </c>
      <c r="R333">
        <f t="shared" ca="1" si="58"/>
        <v>2101</v>
      </c>
      <c r="S333">
        <f t="shared" ca="1" si="58"/>
        <v>2101</v>
      </c>
      <c r="T333">
        <f t="shared" ca="1" si="58"/>
        <v>2101</v>
      </c>
      <c r="U333">
        <f t="shared" ca="1" si="58"/>
        <v>2101</v>
      </c>
      <c r="V333">
        <f t="shared" ca="1" si="58"/>
        <v>2101</v>
      </c>
      <c r="W333">
        <f t="shared" ca="1" si="58"/>
        <v>2101</v>
      </c>
    </row>
    <row r="334" spans="1:23" x14ac:dyDescent="0.25">
      <c r="A334" t="s">
        <v>93</v>
      </c>
      <c r="B334" t="s">
        <v>5</v>
      </c>
      <c r="C334" t="s">
        <v>15</v>
      </c>
      <c r="D334" t="s">
        <v>16</v>
      </c>
      <c r="E334" t="s">
        <v>120</v>
      </c>
      <c r="F334" t="s">
        <v>122</v>
      </c>
      <c r="G334" t="s">
        <v>71</v>
      </c>
      <c r="K334" t="s">
        <v>21</v>
      </c>
      <c r="L334" t="s">
        <v>72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10</v>
      </c>
      <c r="N334">
        <f t="shared" ca="1" si="58"/>
        <v>10</v>
      </c>
      <c r="O334">
        <f t="shared" ca="1" si="58"/>
        <v>10</v>
      </c>
      <c r="P334">
        <f t="shared" ca="1" si="58"/>
        <v>10</v>
      </c>
      <c r="Q334">
        <f t="shared" ca="1" si="58"/>
        <v>10</v>
      </c>
      <c r="R334">
        <f t="shared" ca="1" si="58"/>
        <v>10</v>
      </c>
      <c r="S334">
        <f t="shared" ca="1" si="58"/>
        <v>10</v>
      </c>
      <c r="T334">
        <f t="shared" ca="1" si="58"/>
        <v>10</v>
      </c>
      <c r="U334">
        <f t="shared" ca="1" si="58"/>
        <v>10</v>
      </c>
      <c r="V334">
        <f t="shared" ca="1" si="58"/>
        <v>10</v>
      </c>
      <c r="W334">
        <f t="shared" ca="1" si="58"/>
        <v>10</v>
      </c>
    </row>
    <row r="335" spans="1:23" x14ac:dyDescent="0.25">
      <c r="A335" t="s">
        <v>93</v>
      </c>
      <c r="B335" t="s">
        <v>5</v>
      </c>
      <c r="C335" t="s">
        <v>15</v>
      </c>
      <c r="D335" t="s">
        <v>16</v>
      </c>
      <c r="E335" t="s">
        <v>120</v>
      </c>
      <c r="F335" t="s">
        <v>122</v>
      </c>
      <c r="G335" t="s">
        <v>73</v>
      </c>
      <c r="K335" t="s">
        <v>48</v>
      </c>
      <c r="L335" t="s">
        <v>65</v>
      </c>
      <c r="M335" cm="1">
        <f t="array" aca="1" ref="M335" ca="1">INDEX([1]!annual_data,_xlfn.XMATCH(_xlfn.CONCAT(
SUBSTITUTE($A335,LEFT($A335,FIND($C335,$A335)+LEN($C335)-1),),
$F335,
$G335:$I335,
SUBSTITUTE($J335,LEFT($A335,FIND($C335,$A335)+LEN($C335)-1),)),
[1]!annual_index),_xlfn.XMATCH(M$2,[1]!annual_header))</f>
        <v>0</v>
      </c>
    </row>
    <row r="336" spans="1:23" x14ac:dyDescent="0.25">
      <c r="A336" t="s">
        <v>93</v>
      </c>
      <c r="B336" t="s">
        <v>5</v>
      </c>
      <c r="C336" t="s">
        <v>15</v>
      </c>
      <c r="D336" t="s">
        <v>16</v>
      </c>
      <c r="E336" t="s">
        <v>120</v>
      </c>
      <c r="F336" t="s">
        <v>122</v>
      </c>
      <c r="G336" t="s">
        <v>84</v>
      </c>
      <c r="K336" t="s">
        <v>21</v>
      </c>
      <c r="L336" t="s">
        <v>75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200</v>
      </c>
      <c r="N336">
        <f t="shared" ref="N336:W337" ca="1" si="59">M336</f>
        <v>200</v>
      </c>
      <c r="O336">
        <f t="shared" ca="1" si="59"/>
        <v>200</v>
      </c>
      <c r="P336">
        <f t="shared" ca="1" si="59"/>
        <v>200</v>
      </c>
      <c r="Q336">
        <f t="shared" ca="1" si="59"/>
        <v>200</v>
      </c>
      <c r="R336">
        <f t="shared" ca="1" si="59"/>
        <v>200</v>
      </c>
      <c r="S336">
        <f t="shared" ca="1" si="59"/>
        <v>200</v>
      </c>
      <c r="T336">
        <f t="shared" ca="1" si="59"/>
        <v>200</v>
      </c>
      <c r="U336">
        <f t="shared" ca="1" si="59"/>
        <v>200</v>
      </c>
      <c r="V336">
        <f t="shared" ca="1" si="59"/>
        <v>200</v>
      </c>
      <c r="W336">
        <f t="shared" ca="1" si="59"/>
        <v>200</v>
      </c>
    </row>
    <row r="337" spans="1:23" x14ac:dyDescent="0.25">
      <c r="A337" t="s">
        <v>93</v>
      </c>
      <c r="B337" t="s">
        <v>5</v>
      </c>
      <c r="C337" t="s">
        <v>15</v>
      </c>
      <c r="D337" t="s">
        <v>16</v>
      </c>
      <c r="E337" t="s">
        <v>120</v>
      </c>
      <c r="F337" t="s">
        <v>122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16</v>
      </c>
      <c r="N337">
        <f t="shared" ca="1" si="59"/>
        <v>16</v>
      </c>
      <c r="O337">
        <f t="shared" ca="1" si="59"/>
        <v>16</v>
      </c>
      <c r="P337">
        <f t="shared" ca="1" si="59"/>
        <v>16</v>
      </c>
      <c r="Q337">
        <f t="shared" ca="1" si="59"/>
        <v>16</v>
      </c>
      <c r="R337">
        <f t="shared" ca="1" si="59"/>
        <v>16</v>
      </c>
      <c r="S337">
        <f t="shared" ca="1" si="59"/>
        <v>16</v>
      </c>
      <c r="T337">
        <f t="shared" ca="1" si="59"/>
        <v>16</v>
      </c>
      <c r="U337">
        <f t="shared" ca="1" si="59"/>
        <v>16</v>
      </c>
      <c r="V337">
        <f t="shared" ca="1" si="59"/>
        <v>16</v>
      </c>
      <c r="W337">
        <f t="shared" ca="1" si="59"/>
        <v>16</v>
      </c>
    </row>
    <row r="338" spans="1:23" x14ac:dyDescent="0.25">
      <c r="A338" t="s">
        <v>93</v>
      </c>
      <c r="B338" t="s">
        <v>5</v>
      </c>
      <c r="C338" t="s">
        <v>15</v>
      </c>
      <c r="D338" t="s">
        <v>16</v>
      </c>
      <c r="E338" t="s">
        <v>120</v>
      </c>
      <c r="F338" t="s">
        <v>122</v>
      </c>
      <c r="G338" t="s">
        <v>17</v>
      </c>
      <c r="J338" t="s">
        <v>115</v>
      </c>
      <c r="K338" t="s">
        <v>48</v>
      </c>
      <c r="L338" t="str" cm="1">
        <f t="array" aca="1" ref="L338" ca="1">INDEX([1]!annual_data,_xlfn.XMATCH(_xlfn.CONCAT(
SUBSTITUTE($A338,LEFT($A338,FIND($C338,$A338)+LEN($C338)-1),),
$F338,
$G338:$I338,
SUBSTITUTE($J338,LEFT($A338,FIND($C338,$A338)+LEN($C338)-1),)),
[1]!annual_index),_xlfn.XMATCH(L$2,[1]!annual_header))</f>
        <v>GJ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5.1101999999999999</v>
      </c>
      <c r="N338" cm="1">
        <f t="array" aca="1" ref="N338" ca="1">INDEX([1]!annual_data,_xlfn.XMATCH(_xlfn.CONCAT(
SUBSTITUTE($A338,LEFT($A338,FIND($C338,$A338)+LEN($C338)-1),),
$F338,
$G338:$I338,
SUBSTITUTE($J338,LEFT($A338,FIND($C338,$A338)+LEN($C338)-1),)),
[1]!annual_index),_xlfn.XMATCH(N$2,[1]!annual_header))</f>
        <v>5.1101999999999999</v>
      </c>
      <c r="O338" cm="1">
        <f t="array" aca="1" ref="O338" ca="1">INDEX([1]!annual_data,_xlfn.XMATCH(_xlfn.CONCAT(
SUBSTITUTE($A338,LEFT($A338,FIND($C338,$A338)+LEN($C338)-1),),
$F338,
$G338:$I338,
SUBSTITUTE($J338,LEFT($A338,FIND($C338,$A338)+LEN($C338)-1),)),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SUBSTITUTE($A338,LEFT($A338,FIND($C338,$A338)+LEN($C338)-1),),
$F338,
$G338:$I338,
SUBSTITUTE($J338,LEFT($A338,FIND($C338,$A338)+LEN($C338)-1),)),
[1]!annual_index),_xlfn.XMATCH(P$2,[1]!annual_header))</f>
        <v>5.1101999999999999</v>
      </c>
      <c r="Q338" cm="1">
        <f t="array" aca="1" ref="Q338" ca="1">INDEX([1]!annual_data,_xlfn.XMATCH(_xlfn.CONCAT(
SUBSTITUTE($A338,LEFT($A338,FIND($C338,$A338)+LEN($C338)-1),),
$F338,
$G338:$I338,
SUBSTITUTE($J338,LEFT($A338,FIND($C338,$A338)+LEN($C338)-1),)),
[1]!annual_index),_xlfn.XMATCH(Q$2,[1]!annual_header))</f>
        <v>5.1101999999999999</v>
      </c>
      <c r="R338" cm="1">
        <f t="array" aca="1" ref="R338" ca="1">INDEX([1]!annual_data,_xlfn.XMATCH(_xlfn.CONCAT(
SUBSTITUTE($A338,LEFT($A338,FIND($C338,$A338)+LEN($C338)-1),),
$F338,
$G338:$I338,
SUBSTITUTE($J338,LEFT($A338,FIND($C338,$A338)+LEN($C338)-1),)),
[1]!annual_index),_xlfn.XMATCH(R$2,[1]!annual_header))</f>
        <v>5.1101999999999999</v>
      </c>
      <c r="S338" cm="1">
        <f t="array" aca="1" ref="S338" ca="1">INDEX([1]!annual_data,_xlfn.XMATCH(_xlfn.CONCAT(
SUBSTITUTE($A338,LEFT($A338,FIND($C338,$A338)+LEN($C338)-1),),
$F338,
$G338:$I338,
SUBSTITUTE($J338,LEFT($A338,FIND($C338,$A338)+LEN($C338)-1),)),
[1]!annual_index),_xlfn.XMATCH(S$2,[1]!annual_header))</f>
        <v>5.1101999999999999</v>
      </c>
      <c r="T338" cm="1">
        <f t="array" aca="1" ref="T338" ca="1">INDEX([1]!annual_data,_xlfn.XMATCH(_xlfn.CONCAT(
SUBSTITUTE($A338,LEFT($A338,FIND($C338,$A338)+LEN($C338)-1),),
$F338,
$G338:$I338,
SUBSTITUTE($J338,LEFT($A338,FIND($C338,$A338)+LEN($C338)-1),)),
[1]!annual_index),_xlfn.XMATCH(T$2,[1]!annual_header))</f>
        <v>5.1101999999999999</v>
      </c>
      <c r="U338" cm="1">
        <f t="array" aca="1" ref="U338" ca="1">INDEX([1]!annual_data,_xlfn.XMATCH(_xlfn.CONCAT(
SUBSTITUTE($A338,LEFT($A338,FIND($C338,$A338)+LEN($C338)-1),),
$F338,
$G338:$I338,
SUBSTITUTE($J338,LEFT($A338,FIND($C338,$A338)+LEN($C338)-1),)),
[1]!annual_index),_xlfn.XMATCH(U$2,[1]!annual_header))</f>
        <v>5.1101999999999999</v>
      </c>
      <c r="V338" cm="1">
        <f t="array" aca="1" ref="V338" ca="1">INDEX([1]!annual_data,_xlfn.XMATCH(_xlfn.CONCAT(
SUBSTITUTE($A338,LEFT($A338,FIND($C338,$A338)+LEN($C338)-1),),
$F338,
$G338:$I338,
SUBSTITUTE($J338,LEFT($A338,FIND($C338,$A338)+LEN($C338)-1),)),
[1]!annual_index),_xlfn.XMATCH(V$2,[1]!annual_header))</f>
        <v>5.1101999999999999</v>
      </c>
      <c r="W338" cm="1">
        <f t="array" aca="1" ref="W338" ca="1">INDEX([1]!annual_data,_xlfn.XMATCH(_xlfn.CONCAT(
SUBSTITUTE($A338,LEFT($A338,FIND($C338,$A338)+LEN($C338)-1),),
$F338,
$G338:$I338,
SUBSTITUTE($J338,LEFT($A338,FIND($C338,$A338)+LEN($C338)-1),)),
[1]!annual_index),_xlfn.XMATCH(W$2,[1]!annual_header))</f>
        <v>5.1101999999999999</v>
      </c>
    </row>
    <row r="339" spans="1:23" x14ac:dyDescent="0.25">
      <c r="A339" t="s">
        <v>93</v>
      </c>
      <c r="B339" t="s">
        <v>5</v>
      </c>
      <c r="C339" t="s">
        <v>15</v>
      </c>
      <c r="D339" t="s">
        <v>16</v>
      </c>
      <c r="E339" t="s">
        <v>120</v>
      </c>
      <c r="F339" t="s">
        <v>123</v>
      </c>
      <c r="G339" t="s">
        <v>6</v>
      </c>
    </row>
    <row r="340" spans="1:23" x14ac:dyDescent="0.25">
      <c r="A340" t="s">
        <v>93</v>
      </c>
      <c r="B340" t="s">
        <v>5</v>
      </c>
      <c r="C340" t="s">
        <v>15</v>
      </c>
      <c r="D340" t="s">
        <v>16</v>
      </c>
      <c r="E340" t="s">
        <v>120</v>
      </c>
      <c r="F340" t="s">
        <v>123</v>
      </c>
      <c r="G340" t="s">
        <v>68</v>
      </c>
      <c r="K340" t="s">
        <v>21</v>
      </c>
      <c r="L340" t="s">
        <v>69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2010</v>
      </c>
      <c r="N340">
        <f t="shared" ref="N340:W342" ca="1" si="60">M340</f>
        <v>2010</v>
      </c>
      <c r="O340">
        <f t="shared" ca="1" si="60"/>
        <v>2010</v>
      </c>
      <c r="P340">
        <f t="shared" ca="1" si="60"/>
        <v>2010</v>
      </c>
      <c r="Q340">
        <f t="shared" ca="1" si="60"/>
        <v>2010</v>
      </c>
      <c r="R340">
        <f t="shared" ca="1" si="60"/>
        <v>2010</v>
      </c>
      <c r="S340">
        <f t="shared" ca="1" si="60"/>
        <v>2010</v>
      </c>
      <c r="T340">
        <f t="shared" ca="1" si="60"/>
        <v>2010</v>
      </c>
      <c r="U340">
        <f t="shared" ca="1" si="60"/>
        <v>2010</v>
      </c>
      <c r="V340">
        <f t="shared" ca="1" si="60"/>
        <v>2010</v>
      </c>
      <c r="W340">
        <f t="shared" ca="1" si="60"/>
        <v>2010</v>
      </c>
    </row>
    <row r="341" spans="1:23" x14ac:dyDescent="0.25">
      <c r="A341" t="s">
        <v>93</v>
      </c>
      <c r="B341" t="s">
        <v>5</v>
      </c>
      <c r="C341" t="s">
        <v>15</v>
      </c>
      <c r="D341" t="s">
        <v>16</v>
      </c>
      <c r="E341" t="s">
        <v>120</v>
      </c>
      <c r="F341" t="s">
        <v>123</v>
      </c>
      <c r="G341" t="s">
        <v>70</v>
      </c>
      <c r="K341" t="s">
        <v>21</v>
      </c>
      <c r="L341" t="s">
        <v>69</v>
      </c>
      <c r="M341" cm="1">
        <f t="array" aca="1" ref="M341" ca="1">INDEX([1]!constant_data,_xlfn.XMATCH(_xlfn.CONCAT(
SUBSTITUTE($A341,LEFT($A341,FIND($C341,$A341)+LEN($C341)-1),),
$F341,
$H341:$I341,
SUBSTITUTE($J341,LEFT($A341,FIND($C341,$A341)+LEN($C341)-1),)),
[1]!constant_index),_xlfn.XMATCH($G341,[1]!constant_header))</f>
        <v>2101</v>
      </c>
      <c r="N341">
        <f t="shared" ca="1" si="60"/>
        <v>2101</v>
      </c>
      <c r="O341">
        <f t="shared" ca="1" si="60"/>
        <v>2101</v>
      </c>
      <c r="P341">
        <f t="shared" ca="1" si="60"/>
        <v>2101</v>
      </c>
      <c r="Q341">
        <f t="shared" ca="1" si="60"/>
        <v>2101</v>
      </c>
      <c r="R341">
        <f t="shared" ca="1" si="60"/>
        <v>2101</v>
      </c>
      <c r="S341">
        <f t="shared" ca="1" si="60"/>
        <v>2101</v>
      </c>
      <c r="T341">
        <f t="shared" ca="1" si="60"/>
        <v>2101</v>
      </c>
      <c r="U341">
        <f t="shared" ca="1" si="60"/>
        <v>2101</v>
      </c>
      <c r="V341">
        <f t="shared" ca="1" si="60"/>
        <v>2101</v>
      </c>
      <c r="W341">
        <f t="shared" ca="1" si="60"/>
        <v>2101</v>
      </c>
    </row>
    <row r="342" spans="1:23" x14ac:dyDescent="0.25">
      <c r="A342" t="s">
        <v>93</v>
      </c>
      <c r="B342" t="s">
        <v>5</v>
      </c>
      <c r="C342" t="s">
        <v>15</v>
      </c>
      <c r="D342" t="s">
        <v>16</v>
      </c>
      <c r="E342" t="s">
        <v>120</v>
      </c>
      <c r="F342" t="s">
        <v>123</v>
      </c>
      <c r="G342" t="s">
        <v>71</v>
      </c>
      <c r="K342" t="s">
        <v>21</v>
      </c>
      <c r="L342" t="s">
        <v>72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10</v>
      </c>
      <c r="N342">
        <f t="shared" ca="1" si="60"/>
        <v>10</v>
      </c>
      <c r="O342">
        <f t="shared" ca="1" si="60"/>
        <v>10</v>
      </c>
      <c r="P342">
        <f t="shared" ca="1" si="60"/>
        <v>10</v>
      </c>
      <c r="Q342">
        <f t="shared" ca="1" si="60"/>
        <v>10</v>
      </c>
      <c r="R342">
        <f t="shared" ca="1" si="60"/>
        <v>10</v>
      </c>
      <c r="S342">
        <f t="shared" ca="1" si="60"/>
        <v>10</v>
      </c>
      <c r="T342">
        <f t="shared" ca="1" si="60"/>
        <v>10</v>
      </c>
      <c r="U342">
        <f t="shared" ca="1" si="60"/>
        <v>10</v>
      </c>
      <c r="V342">
        <f t="shared" ca="1" si="60"/>
        <v>10</v>
      </c>
      <c r="W342">
        <f t="shared" ca="1" si="60"/>
        <v>10</v>
      </c>
    </row>
    <row r="343" spans="1:23" x14ac:dyDescent="0.25">
      <c r="A343" t="s">
        <v>93</v>
      </c>
      <c r="B343" t="s">
        <v>5</v>
      </c>
      <c r="C343" t="s">
        <v>15</v>
      </c>
      <c r="D343" t="s">
        <v>16</v>
      </c>
      <c r="E343" t="s">
        <v>120</v>
      </c>
      <c r="F343" t="s">
        <v>123</v>
      </c>
      <c r="G343" t="s">
        <v>73</v>
      </c>
      <c r="K343" t="s">
        <v>48</v>
      </c>
      <c r="L343" t="s">
        <v>65</v>
      </c>
      <c r="M343" cm="1">
        <f t="array" aca="1" ref="M343" ca="1">INDEX([1]!annual_data,_xlfn.XMATCH(_xlfn.CONCAT(
SUBSTITUTE($A343,LEFT($A343,FIND($C343,$A343)+LEN($C343)-1),),
$F343,
$G343:$I343,
SUBSTITUTE($J343,LEFT($A343,FIND($C343,$A343)+LEN($C343)-1),)),
[1]!annual_index),_xlfn.XMATCH(M$2,[1]!annual_header))</f>
        <v>0</v>
      </c>
    </row>
    <row r="344" spans="1:23" x14ac:dyDescent="0.25">
      <c r="A344" t="s">
        <v>93</v>
      </c>
      <c r="B344" t="s">
        <v>5</v>
      </c>
      <c r="C344" t="s">
        <v>15</v>
      </c>
      <c r="D344" t="s">
        <v>16</v>
      </c>
      <c r="E344" t="s">
        <v>120</v>
      </c>
      <c r="F344" t="s">
        <v>123</v>
      </c>
      <c r="G344" t="s">
        <v>84</v>
      </c>
      <c r="K344" t="s">
        <v>21</v>
      </c>
      <c r="L344" t="s">
        <v>75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242</v>
      </c>
      <c r="N344">
        <f t="shared" ref="N344:W345" ca="1" si="61">M344</f>
        <v>242</v>
      </c>
      <c r="O344">
        <f t="shared" ca="1" si="61"/>
        <v>242</v>
      </c>
      <c r="P344">
        <f t="shared" ca="1" si="61"/>
        <v>242</v>
      </c>
      <c r="Q344">
        <f t="shared" ca="1" si="61"/>
        <v>242</v>
      </c>
      <c r="R344">
        <f t="shared" ca="1" si="61"/>
        <v>242</v>
      </c>
      <c r="S344">
        <f t="shared" ca="1" si="61"/>
        <v>242</v>
      </c>
      <c r="T344">
        <f t="shared" ca="1" si="61"/>
        <v>242</v>
      </c>
      <c r="U344">
        <f t="shared" ca="1" si="61"/>
        <v>242</v>
      </c>
      <c r="V344">
        <f t="shared" ca="1" si="61"/>
        <v>242</v>
      </c>
      <c r="W344">
        <f t="shared" ca="1" si="61"/>
        <v>242</v>
      </c>
    </row>
    <row r="345" spans="1:23" x14ac:dyDescent="0.25">
      <c r="A345" t="s">
        <v>93</v>
      </c>
      <c r="B345" t="s">
        <v>5</v>
      </c>
      <c r="C345" t="s">
        <v>15</v>
      </c>
      <c r="D345" t="s">
        <v>16</v>
      </c>
      <c r="E345" t="s">
        <v>120</v>
      </c>
      <c r="F345" t="s">
        <v>123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8</v>
      </c>
      <c r="N345">
        <f t="shared" ca="1" si="61"/>
        <v>8</v>
      </c>
      <c r="O345">
        <f t="shared" ca="1" si="61"/>
        <v>8</v>
      </c>
      <c r="P345">
        <f t="shared" ca="1" si="61"/>
        <v>8</v>
      </c>
      <c r="Q345">
        <f t="shared" ca="1" si="61"/>
        <v>8</v>
      </c>
      <c r="R345">
        <f t="shared" ca="1" si="61"/>
        <v>8</v>
      </c>
      <c r="S345">
        <f t="shared" ca="1" si="61"/>
        <v>8</v>
      </c>
      <c r="T345">
        <f t="shared" ca="1" si="61"/>
        <v>8</v>
      </c>
      <c r="U345">
        <f t="shared" ca="1" si="61"/>
        <v>8</v>
      </c>
      <c r="V345">
        <f t="shared" ca="1" si="61"/>
        <v>8</v>
      </c>
      <c r="W345">
        <f t="shared" ca="1" si="61"/>
        <v>8</v>
      </c>
    </row>
    <row r="346" spans="1:23" x14ac:dyDescent="0.25">
      <c r="A346" t="s">
        <v>93</v>
      </c>
      <c r="B346" t="s">
        <v>5</v>
      </c>
      <c r="C346" t="s">
        <v>15</v>
      </c>
      <c r="D346" t="s">
        <v>16</v>
      </c>
      <c r="E346" t="s">
        <v>120</v>
      </c>
      <c r="F346" t="s">
        <v>123</v>
      </c>
      <c r="G346" t="s">
        <v>17</v>
      </c>
      <c r="J346" t="s">
        <v>31</v>
      </c>
      <c r="K346" t="s">
        <v>48</v>
      </c>
      <c r="L346" t="str" cm="1">
        <f t="array" aca="1" ref="L346" ca="1">INDEX([1]!annual_data,_xlfn.XMATCH(_xlfn.CONCAT(
SUBSTITUTE($A346,LEFT($A346,FIND($C346,$A346)+LEN($C346)-1),),
$F346,
$G346:$I346,
SUBSTITUTE($J346,LEFT($A346,FIND($C346,$A346)+LEN($C346)-1),)),
[1]!annual_index),_xlfn.XMATCH(L$2,[1]!annual_header))</f>
        <v>GJ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2.1516631578947369</v>
      </c>
      <c r="N346" cm="1">
        <f t="array" aca="1" ref="N346" ca="1">INDEX([1]!annual_data,_xlfn.XMATCH(_xlfn.CONCAT(
SUBSTITUTE($A346,LEFT($A346,FIND($C346,$A346)+LEN($C346)-1),),
$F346,
$G346:$I346,
SUBSTITUTE($J346,LEFT($A346,FIND($C346,$A346)+LEN($C346)-1),)),
[1]!annual_index),_xlfn.XMATCH(N$2,[1]!annual_header))</f>
        <v>2.1516631578947369</v>
      </c>
      <c r="O346" cm="1">
        <f t="array" aca="1" ref="O346" ca="1">INDEX([1]!annual_data,_xlfn.XMATCH(_xlfn.CONCAT(
SUBSTITUTE($A346,LEFT($A346,FIND($C346,$A346)+LEN($C346)-1),),
$F346,
$G346:$I346,
SUBSTITUTE($J346,LEFT($A346,FIND($C346,$A346)+LEN($C346)-1),)),
[1]!annual_index),_xlfn.XMATCH(O$2,[1]!annual_header))</f>
        <v>2.1516631578947369</v>
      </c>
      <c r="P346" cm="1">
        <f t="array" aca="1" ref="P346" ca="1">INDEX([1]!annual_data,_xlfn.XMATCH(_xlfn.CONCAT(
SUBSTITUTE($A346,LEFT($A346,FIND($C346,$A346)+LEN($C346)-1),),
$F346,
$G346:$I346,
SUBSTITUTE($J346,LEFT($A346,FIND($C346,$A346)+LEN($C346)-1),)),
[1]!annual_index),_xlfn.XMATCH(P$2,[1]!annual_header))</f>
        <v>2.1516631578947369</v>
      </c>
      <c r="Q346" cm="1">
        <f t="array" aca="1" ref="Q346" ca="1">INDEX([1]!annual_data,_xlfn.XMATCH(_xlfn.CONCAT(
SUBSTITUTE($A346,LEFT($A346,FIND($C346,$A346)+LEN($C346)-1),),
$F346,
$G346:$I346,
SUBSTITUTE($J346,LEFT($A346,FIND($C346,$A346)+LEN($C346)-1),)),
[1]!annual_index),_xlfn.XMATCH(Q$2,[1]!annual_header))</f>
        <v>2.1516631578947369</v>
      </c>
      <c r="R346" cm="1">
        <f t="array" aca="1" ref="R346" ca="1">INDEX([1]!annual_data,_xlfn.XMATCH(_xlfn.CONCAT(
SUBSTITUTE($A346,LEFT($A346,FIND($C346,$A346)+LEN($C346)-1),),
$F346,
$G346:$I346,
SUBSTITUTE($J346,LEFT($A346,FIND($C346,$A346)+LEN($C346)-1),)),
[1]!annual_index),_xlfn.XMATCH(R$2,[1]!annual_header))</f>
        <v>2.1516631578947369</v>
      </c>
      <c r="S346" cm="1">
        <f t="array" aca="1" ref="S346" ca="1">INDEX([1]!annual_data,_xlfn.XMATCH(_xlfn.CONCAT(
SUBSTITUTE($A346,LEFT($A346,FIND($C346,$A346)+LEN($C346)-1),),
$F346,
$G346:$I346,
SUBSTITUTE($J346,LEFT($A346,FIND($C346,$A346)+LEN($C346)-1),)),
[1]!annual_index),_xlfn.XMATCH(S$2,[1]!annual_header))</f>
        <v>2.1516631578947369</v>
      </c>
      <c r="T346" cm="1">
        <f t="array" aca="1" ref="T346" ca="1">INDEX([1]!annual_data,_xlfn.XMATCH(_xlfn.CONCAT(
SUBSTITUTE($A346,LEFT($A346,FIND($C346,$A346)+LEN($C346)-1),),
$F346,
$G346:$I346,
SUBSTITUTE($J346,LEFT($A346,FIND($C346,$A346)+LEN($C346)-1),)),
[1]!annual_index),_xlfn.XMATCH(T$2,[1]!annual_header))</f>
        <v>2.1516631578947369</v>
      </c>
      <c r="U346" cm="1">
        <f t="array" aca="1" ref="U346" ca="1">INDEX([1]!annual_data,_xlfn.XMATCH(_xlfn.CONCAT(
SUBSTITUTE($A346,LEFT($A346,FIND($C346,$A346)+LEN($C346)-1),),
$F346,
$G346:$I346,
SUBSTITUTE($J346,LEFT($A346,FIND($C346,$A346)+LEN($C346)-1),)),
[1]!annual_index),_xlfn.XMATCH(U$2,[1]!annual_header))</f>
        <v>2.1516631578947369</v>
      </c>
      <c r="V346" cm="1">
        <f t="array" aca="1" ref="V346" ca="1">INDEX([1]!annual_data,_xlfn.XMATCH(_xlfn.CONCAT(
SUBSTITUTE($A346,LEFT($A346,FIND($C346,$A346)+LEN($C346)-1),),
$F346,
$G346:$I346,
SUBSTITUTE($J346,LEFT($A346,FIND($C346,$A346)+LEN($C346)-1),)),
[1]!annual_index),_xlfn.XMATCH(V$2,[1]!annual_header))</f>
        <v>2.1516631578947369</v>
      </c>
      <c r="W346" cm="1">
        <f t="array" aca="1" ref="W346" ca="1">INDEX([1]!annual_data,_xlfn.XMATCH(_xlfn.CONCAT(
SUBSTITUTE($A346,LEFT($A346,FIND($C346,$A346)+LEN($C346)-1),),
$F346,
$G346:$I346,
SUBSTITUTE($J346,LEFT($A346,FIND($C346,$A346)+LEN($C346)-1),)),
[1]!annual_index),_xlfn.XMATCH(W$2,[1]!annual_header))</f>
        <v>2.1516631578947369</v>
      </c>
    </row>
    <row r="347" spans="1:23" x14ac:dyDescent="0.25">
      <c r="A347" t="s">
        <v>94</v>
      </c>
      <c r="B347" t="s">
        <v>5</v>
      </c>
      <c r="C347" t="s">
        <v>15</v>
      </c>
      <c r="D347" t="s">
        <v>16</v>
      </c>
      <c r="E347" t="s">
        <v>124</v>
      </c>
      <c r="G347" t="s">
        <v>20</v>
      </c>
      <c r="K347" t="s">
        <v>21</v>
      </c>
      <c r="L347" t="str" cm="1">
        <f t="array" aca="1" ref="L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GJ</v>
      </c>
    </row>
    <row r="348" spans="1:23" x14ac:dyDescent="0.25">
      <c r="A348" t="s">
        <v>94</v>
      </c>
      <c r="B348" t="s">
        <v>5</v>
      </c>
      <c r="C348" t="s">
        <v>15</v>
      </c>
      <c r="D348" t="s">
        <v>16</v>
      </c>
      <c r="E348" t="s">
        <v>124</v>
      </c>
      <c r="G348" t="s">
        <v>22</v>
      </c>
      <c r="H348" t="s">
        <v>63</v>
      </c>
    </row>
    <row r="349" spans="1:23" x14ac:dyDescent="0.25">
      <c r="A349" t="s">
        <v>94</v>
      </c>
      <c r="B349" t="s">
        <v>5</v>
      </c>
      <c r="C349" t="s">
        <v>15</v>
      </c>
      <c r="D349" t="s">
        <v>16</v>
      </c>
      <c r="E349" t="s">
        <v>124</v>
      </c>
      <c r="G349" t="s">
        <v>64</v>
      </c>
      <c r="K349" t="s">
        <v>21</v>
      </c>
      <c r="L349" t="s">
        <v>65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0.35</v>
      </c>
      <c r="N349">
        <f t="shared" ref="N349:W350" ca="1" si="62">M349</f>
        <v>0.35</v>
      </c>
      <c r="O349">
        <f t="shared" ca="1" si="62"/>
        <v>0.35</v>
      </c>
      <c r="P349">
        <f t="shared" ca="1" si="62"/>
        <v>0.35</v>
      </c>
      <c r="Q349">
        <f t="shared" ca="1" si="62"/>
        <v>0.35</v>
      </c>
      <c r="R349">
        <f t="shared" ca="1" si="62"/>
        <v>0.35</v>
      </c>
      <c r="S349">
        <f t="shared" ca="1" si="62"/>
        <v>0.35</v>
      </c>
      <c r="T349">
        <f t="shared" ca="1" si="62"/>
        <v>0.35</v>
      </c>
      <c r="U349">
        <f t="shared" ca="1" si="62"/>
        <v>0.35</v>
      </c>
      <c r="V349">
        <f t="shared" ca="1" si="62"/>
        <v>0.35</v>
      </c>
      <c r="W349">
        <f t="shared" ca="1" si="62"/>
        <v>0.35</v>
      </c>
    </row>
    <row r="350" spans="1:23" x14ac:dyDescent="0.25">
      <c r="A350" t="s">
        <v>94</v>
      </c>
      <c r="B350" t="s">
        <v>5</v>
      </c>
      <c r="C350" t="s">
        <v>15</v>
      </c>
      <c r="D350" t="s">
        <v>16</v>
      </c>
      <c r="E350" t="s">
        <v>124</v>
      </c>
      <c r="G350" t="s">
        <v>66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2"/>
        <v>10</v>
      </c>
      <c r="O350">
        <f t="shared" ca="1" si="62"/>
        <v>10</v>
      </c>
      <c r="P350">
        <f t="shared" ca="1" si="62"/>
        <v>10</v>
      </c>
      <c r="Q350">
        <f t="shared" ca="1" si="62"/>
        <v>10</v>
      </c>
      <c r="R350">
        <f t="shared" ca="1" si="62"/>
        <v>10</v>
      </c>
      <c r="S350">
        <f t="shared" ca="1" si="62"/>
        <v>10</v>
      </c>
      <c r="T350">
        <f t="shared" ca="1" si="62"/>
        <v>10</v>
      </c>
      <c r="U350">
        <f t="shared" ca="1" si="62"/>
        <v>10</v>
      </c>
      <c r="V350">
        <f t="shared" ca="1" si="62"/>
        <v>10</v>
      </c>
      <c r="W350">
        <f t="shared" ca="1" si="62"/>
        <v>10</v>
      </c>
    </row>
    <row r="351" spans="1:23" x14ac:dyDescent="0.25">
      <c r="A351" t="s">
        <v>94</v>
      </c>
      <c r="B351" t="s">
        <v>5</v>
      </c>
      <c r="C351" t="s">
        <v>15</v>
      </c>
      <c r="D351" t="s">
        <v>16</v>
      </c>
      <c r="E351" t="s">
        <v>124</v>
      </c>
      <c r="F351" t="s">
        <v>125</v>
      </c>
      <c r="G351" t="s">
        <v>6</v>
      </c>
    </row>
    <row r="352" spans="1:23" x14ac:dyDescent="0.25">
      <c r="A352" t="s">
        <v>94</v>
      </c>
      <c r="B352" t="s">
        <v>5</v>
      </c>
      <c r="C352" t="s">
        <v>15</v>
      </c>
      <c r="D352" t="s">
        <v>16</v>
      </c>
      <c r="E352" t="s">
        <v>124</v>
      </c>
      <c r="F352" t="s">
        <v>125</v>
      </c>
      <c r="G352" t="s">
        <v>68</v>
      </c>
      <c r="K352" t="s">
        <v>21</v>
      </c>
      <c r="L352" t="s">
        <v>69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2000</v>
      </c>
      <c r="N352">
        <f t="shared" ref="N352:W354" ca="1" si="63">M352</f>
        <v>2000</v>
      </c>
      <c r="O352">
        <f t="shared" ca="1" si="63"/>
        <v>2000</v>
      </c>
      <c r="P352">
        <f t="shared" ca="1" si="63"/>
        <v>2000</v>
      </c>
      <c r="Q352">
        <f t="shared" ca="1" si="63"/>
        <v>2000</v>
      </c>
      <c r="R352">
        <f t="shared" ca="1" si="63"/>
        <v>2000</v>
      </c>
      <c r="S352">
        <f t="shared" ca="1" si="63"/>
        <v>2000</v>
      </c>
      <c r="T352">
        <f t="shared" ca="1" si="63"/>
        <v>2000</v>
      </c>
      <c r="U352">
        <f t="shared" ca="1" si="63"/>
        <v>2000</v>
      </c>
      <c r="V352">
        <f t="shared" ca="1" si="63"/>
        <v>2000</v>
      </c>
      <c r="W352">
        <f t="shared" ca="1" si="63"/>
        <v>2000</v>
      </c>
    </row>
    <row r="353" spans="1:23" x14ac:dyDescent="0.25">
      <c r="A353" t="s">
        <v>94</v>
      </c>
      <c r="B353" t="s">
        <v>5</v>
      </c>
      <c r="C353" t="s">
        <v>15</v>
      </c>
      <c r="D353" t="s">
        <v>16</v>
      </c>
      <c r="E353" t="s">
        <v>124</v>
      </c>
      <c r="F353" t="s">
        <v>125</v>
      </c>
      <c r="G353" t="s">
        <v>70</v>
      </c>
      <c r="K353" t="s">
        <v>21</v>
      </c>
      <c r="L353" t="s">
        <v>69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2101</v>
      </c>
      <c r="N353">
        <f t="shared" ca="1" si="63"/>
        <v>2101</v>
      </c>
      <c r="O353">
        <f t="shared" ca="1" si="63"/>
        <v>2101</v>
      </c>
      <c r="P353">
        <f t="shared" ca="1" si="63"/>
        <v>2101</v>
      </c>
      <c r="Q353">
        <f t="shared" ca="1" si="63"/>
        <v>2101</v>
      </c>
      <c r="R353">
        <f t="shared" ca="1" si="63"/>
        <v>2101</v>
      </c>
      <c r="S353">
        <f t="shared" ca="1" si="63"/>
        <v>2101</v>
      </c>
      <c r="T353">
        <f t="shared" ca="1" si="63"/>
        <v>2101</v>
      </c>
      <c r="U353">
        <f t="shared" ca="1" si="63"/>
        <v>2101</v>
      </c>
      <c r="V353">
        <f t="shared" ca="1" si="63"/>
        <v>2101</v>
      </c>
      <c r="W353">
        <f t="shared" ca="1" si="63"/>
        <v>2101</v>
      </c>
    </row>
    <row r="354" spans="1:23" x14ac:dyDescent="0.25">
      <c r="A354" t="s">
        <v>94</v>
      </c>
      <c r="B354" t="s">
        <v>5</v>
      </c>
      <c r="C354" t="s">
        <v>15</v>
      </c>
      <c r="D354" t="s">
        <v>16</v>
      </c>
      <c r="E354" t="s">
        <v>124</v>
      </c>
      <c r="F354" t="s">
        <v>125</v>
      </c>
      <c r="G354" t="s">
        <v>71</v>
      </c>
      <c r="K354" t="s">
        <v>21</v>
      </c>
      <c r="L354" t="s">
        <v>72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30</v>
      </c>
      <c r="N354">
        <f t="shared" ca="1" si="63"/>
        <v>30</v>
      </c>
      <c r="O354">
        <f t="shared" ca="1" si="63"/>
        <v>30</v>
      </c>
      <c r="P354">
        <f t="shared" ca="1" si="63"/>
        <v>30</v>
      </c>
      <c r="Q354">
        <f t="shared" ca="1" si="63"/>
        <v>30</v>
      </c>
      <c r="R354">
        <f t="shared" ca="1" si="63"/>
        <v>30</v>
      </c>
      <c r="S354">
        <f t="shared" ca="1" si="63"/>
        <v>30</v>
      </c>
      <c r="T354">
        <f t="shared" ca="1" si="63"/>
        <v>30</v>
      </c>
      <c r="U354">
        <f t="shared" ca="1" si="63"/>
        <v>30</v>
      </c>
      <c r="V354">
        <f t="shared" ca="1" si="63"/>
        <v>30</v>
      </c>
      <c r="W354">
        <f t="shared" ca="1" si="63"/>
        <v>30</v>
      </c>
    </row>
    <row r="355" spans="1:23" x14ac:dyDescent="0.25">
      <c r="A355" t="s">
        <v>94</v>
      </c>
      <c r="B355" t="s">
        <v>5</v>
      </c>
      <c r="C355" t="s">
        <v>15</v>
      </c>
      <c r="D355" t="s">
        <v>16</v>
      </c>
      <c r="E355" t="s">
        <v>124</v>
      </c>
      <c r="F355" t="s">
        <v>125</v>
      </c>
      <c r="G355" t="s">
        <v>73</v>
      </c>
      <c r="K355" t="s">
        <v>48</v>
      </c>
      <c r="L355" t="s">
        <v>65</v>
      </c>
      <c r="M355" cm="1">
        <f t="array" aca="1" ref="M355" ca="1">INDEX([1]!annual_data,_xlfn.XMATCH(_xlfn.CONCAT(
SUBSTITUTE($A355,LEFT($A355,FIND($C355,$A355)+LEN($C355)-1),),
$F355,
$G355:$I355,
SUBSTITUTE($J355,LEFT($A355,FIND($C355,$A355)+LEN($C355)-1),)),
[1]!annual_index),_xlfn.XMATCH(M$2,[1]!annual_header))</f>
        <v>1</v>
      </c>
    </row>
    <row r="356" spans="1:23" x14ac:dyDescent="0.25">
      <c r="A356" t="s">
        <v>94</v>
      </c>
      <c r="B356" t="s">
        <v>5</v>
      </c>
      <c r="C356" t="s">
        <v>15</v>
      </c>
      <c r="D356" t="s">
        <v>16</v>
      </c>
      <c r="E356" t="s">
        <v>124</v>
      </c>
      <c r="F356" t="s">
        <v>125</v>
      </c>
      <c r="G356" t="s">
        <v>84</v>
      </c>
      <c r="K356" t="s">
        <v>21</v>
      </c>
      <c r="L356" t="s">
        <v>75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116</v>
      </c>
      <c r="N356">
        <f t="shared" ref="N356:W357" ca="1" si="64">M356</f>
        <v>116</v>
      </c>
      <c r="O356">
        <f t="shared" ca="1" si="64"/>
        <v>116</v>
      </c>
      <c r="P356">
        <f t="shared" ca="1" si="64"/>
        <v>116</v>
      </c>
      <c r="Q356">
        <f t="shared" ca="1" si="64"/>
        <v>116</v>
      </c>
      <c r="R356">
        <f t="shared" ca="1" si="64"/>
        <v>116</v>
      </c>
      <c r="S356">
        <f t="shared" ca="1" si="64"/>
        <v>116</v>
      </c>
      <c r="T356">
        <f t="shared" ca="1" si="64"/>
        <v>116</v>
      </c>
      <c r="U356">
        <f t="shared" ca="1" si="64"/>
        <v>116</v>
      </c>
      <c r="V356">
        <f t="shared" ca="1" si="64"/>
        <v>116</v>
      </c>
      <c r="W356">
        <f t="shared" ca="1" si="64"/>
        <v>116</v>
      </c>
    </row>
    <row r="357" spans="1:23" x14ac:dyDescent="0.25">
      <c r="A357" t="s">
        <v>94</v>
      </c>
      <c r="B357" t="s">
        <v>5</v>
      </c>
      <c r="C357" t="s">
        <v>15</v>
      </c>
      <c r="D357" t="s">
        <v>16</v>
      </c>
      <c r="E357" t="s">
        <v>124</v>
      </c>
      <c r="F357" t="s">
        <v>125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12</v>
      </c>
      <c r="N357">
        <f t="shared" ca="1" si="64"/>
        <v>12</v>
      </c>
      <c r="O357">
        <f t="shared" ca="1" si="64"/>
        <v>12</v>
      </c>
      <c r="P357">
        <f t="shared" ca="1" si="64"/>
        <v>12</v>
      </c>
      <c r="Q357">
        <f t="shared" ca="1" si="64"/>
        <v>12</v>
      </c>
      <c r="R357">
        <f t="shared" ca="1" si="64"/>
        <v>12</v>
      </c>
      <c r="S357">
        <f t="shared" ca="1" si="64"/>
        <v>12</v>
      </c>
      <c r="T357">
        <f t="shared" ca="1" si="64"/>
        <v>12</v>
      </c>
      <c r="U357">
        <f t="shared" ca="1" si="64"/>
        <v>12</v>
      </c>
      <c r="V357">
        <f t="shared" ca="1" si="64"/>
        <v>12</v>
      </c>
      <c r="W357">
        <f t="shared" ca="1" si="64"/>
        <v>12</v>
      </c>
    </row>
    <row r="358" spans="1:23" x14ac:dyDescent="0.25">
      <c r="A358" t="s">
        <v>94</v>
      </c>
      <c r="B358" t="s">
        <v>5</v>
      </c>
      <c r="C358" t="s">
        <v>15</v>
      </c>
      <c r="D358" t="s">
        <v>16</v>
      </c>
      <c r="E358" t="s">
        <v>124</v>
      </c>
      <c r="F358" t="s">
        <v>125</v>
      </c>
      <c r="G358" t="s">
        <v>17</v>
      </c>
      <c r="J358" t="s">
        <v>115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3.85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3.85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3.85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3.85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3.85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3.85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3.85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3.85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3.85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3.85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3.85</v>
      </c>
    </row>
    <row r="359" spans="1:23" x14ac:dyDescent="0.25">
      <c r="A359" t="s">
        <v>94</v>
      </c>
      <c r="B359" t="s">
        <v>5</v>
      </c>
      <c r="C359" t="s">
        <v>15</v>
      </c>
      <c r="D359" t="s">
        <v>16</v>
      </c>
      <c r="E359" t="s">
        <v>124</v>
      </c>
      <c r="F359" t="s">
        <v>126</v>
      </c>
      <c r="G359" t="s">
        <v>6</v>
      </c>
    </row>
    <row r="360" spans="1:23" x14ac:dyDescent="0.25">
      <c r="A360" t="s">
        <v>94</v>
      </c>
      <c r="B360" t="s">
        <v>5</v>
      </c>
      <c r="C360" t="s">
        <v>15</v>
      </c>
      <c r="D360" t="s">
        <v>16</v>
      </c>
      <c r="E360" t="s">
        <v>124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2010</v>
      </c>
      <c r="N360">
        <f t="shared" ref="N360:W362" ca="1" si="65">M360</f>
        <v>2010</v>
      </c>
      <c r="O360">
        <f t="shared" ca="1" si="65"/>
        <v>2010</v>
      </c>
      <c r="P360">
        <f t="shared" ca="1" si="65"/>
        <v>2010</v>
      </c>
      <c r="Q360">
        <f t="shared" ca="1" si="65"/>
        <v>2010</v>
      </c>
      <c r="R360">
        <f t="shared" ca="1" si="65"/>
        <v>2010</v>
      </c>
      <c r="S360">
        <f t="shared" ca="1" si="65"/>
        <v>2010</v>
      </c>
      <c r="T360">
        <f t="shared" ca="1" si="65"/>
        <v>2010</v>
      </c>
      <c r="U360">
        <f t="shared" ca="1" si="65"/>
        <v>2010</v>
      </c>
      <c r="V360">
        <f t="shared" ca="1" si="65"/>
        <v>2010</v>
      </c>
      <c r="W360">
        <f t="shared" ca="1" si="65"/>
        <v>2010</v>
      </c>
    </row>
    <row r="361" spans="1:23" x14ac:dyDescent="0.25">
      <c r="A361" t="s">
        <v>94</v>
      </c>
      <c r="B361" t="s">
        <v>5</v>
      </c>
      <c r="C361" t="s">
        <v>15</v>
      </c>
      <c r="D361" t="s">
        <v>16</v>
      </c>
      <c r="E361" t="s">
        <v>124</v>
      </c>
      <c r="F361" t="s">
        <v>126</v>
      </c>
      <c r="G361" t="s">
        <v>70</v>
      </c>
      <c r="K361" t="s">
        <v>21</v>
      </c>
      <c r="L361" t="s">
        <v>69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2101</v>
      </c>
      <c r="N361">
        <f t="shared" ca="1" si="65"/>
        <v>2101</v>
      </c>
      <c r="O361">
        <f t="shared" ca="1" si="65"/>
        <v>2101</v>
      </c>
      <c r="P361">
        <f t="shared" ca="1" si="65"/>
        <v>2101</v>
      </c>
      <c r="Q361">
        <f t="shared" ca="1" si="65"/>
        <v>2101</v>
      </c>
      <c r="R361">
        <f t="shared" ca="1" si="65"/>
        <v>2101</v>
      </c>
      <c r="S361">
        <f t="shared" ca="1" si="65"/>
        <v>2101</v>
      </c>
      <c r="T361">
        <f t="shared" ca="1" si="65"/>
        <v>2101</v>
      </c>
      <c r="U361">
        <f t="shared" ca="1" si="65"/>
        <v>2101</v>
      </c>
      <c r="V361">
        <f t="shared" ca="1" si="65"/>
        <v>2101</v>
      </c>
      <c r="W361">
        <f t="shared" ca="1" si="65"/>
        <v>2101</v>
      </c>
    </row>
    <row r="362" spans="1:23" x14ac:dyDescent="0.25">
      <c r="A362" t="s">
        <v>94</v>
      </c>
      <c r="B362" t="s">
        <v>5</v>
      </c>
      <c r="C362" t="s">
        <v>15</v>
      </c>
      <c r="D362" t="s">
        <v>16</v>
      </c>
      <c r="E362" t="s">
        <v>124</v>
      </c>
      <c r="F362" t="s">
        <v>126</v>
      </c>
      <c r="G362" t="s">
        <v>71</v>
      </c>
      <c r="K362" t="s">
        <v>21</v>
      </c>
      <c r="L362" t="s">
        <v>72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30</v>
      </c>
      <c r="N362">
        <f t="shared" ca="1" si="65"/>
        <v>30</v>
      </c>
      <c r="O362">
        <f t="shared" ca="1" si="65"/>
        <v>30</v>
      </c>
      <c r="P362">
        <f t="shared" ca="1" si="65"/>
        <v>30</v>
      </c>
      <c r="Q362">
        <f t="shared" ca="1" si="65"/>
        <v>30</v>
      </c>
      <c r="R362">
        <f t="shared" ca="1" si="65"/>
        <v>30</v>
      </c>
      <c r="S362">
        <f t="shared" ca="1" si="65"/>
        <v>30</v>
      </c>
      <c r="T362">
        <f t="shared" ca="1" si="65"/>
        <v>30</v>
      </c>
      <c r="U362">
        <f t="shared" ca="1" si="65"/>
        <v>30</v>
      </c>
      <c r="V362">
        <f t="shared" ca="1" si="65"/>
        <v>30</v>
      </c>
      <c r="W362">
        <f t="shared" ca="1" si="65"/>
        <v>30</v>
      </c>
    </row>
    <row r="363" spans="1:23" x14ac:dyDescent="0.25">
      <c r="A363" t="s">
        <v>94</v>
      </c>
      <c r="B363" t="s">
        <v>5</v>
      </c>
      <c r="C363" t="s">
        <v>15</v>
      </c>
      <c r="D363" t="s">
        <v>16</v>
      </c>
      <c r="E363" t="s">
        <v>124</v>
      </c>
      <c r="F363" t="s">
        <v>126</v>
      </c>
      <c r="G363" t="s">
        <v>73</v>
      </c>
      <c r="K363" t="s">
        <v>48</v>
      </c>
      <c r="L363" t="s">
        <v>65</v>
      </c>
      <c r="M363" cm="1">
        <f t="array" aca="1" ref="M363" ca="1">INDEX([1]!annual_data,_xlfn.XMATCH(_xlfn.CONCAT(
SUBSTITUTE($A363,LEFT($A363,FIND($C363,$A363)+LEN($C363)-1),),
$F363,
$G363:$I363,
SUBSTITUTE($J363,LEFT($A363,FIND($C363,$A363)+LEN($C363)-1),)),
[1]!annual_index),_xlfn.XMATCH(M$2,[1]!annual_header))</f>
        <v>0</v>
      </c>
    </row>
    <row r="364" spans="1:23" x14ac:dyDescent="0.25">
      <c r="A364" t="s">
        <v>94</v>
      </c>
      <c r="B364" t="s">
        <v>5</v>
      </c>
      <c r="C364" t="s">
        <v>15</v>
      </c>
      <c r="D364" t="s">
        <v>16</v>
      </c>
      <c r="E364" t="s">
        <v>124</v>
      </c>
      <c r="F364" t="s">
        <v>126</v>
      </c>
      <c r="G364" t="s">
        <v>84</v>
      </c>
      <c r="K364" t="s">
        <v>21</v>
      </c>
      <c r="L364" t="s">
        <v>75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116</v>
      </c>
      <c r="N364">
        <f t="shared" ref="N364:W365" ca="1" si="66">M364</f>
        <v>116</v>
      </c>
      <c r="O364">
        <f t="shared" ca="1" si="66"/>
        <v>116</v>
      </c>
      <c r="P364">
        <f t="shared" ca="1" si="66"/>
        <v>116</v>
      </c>
      <c r="Q364">
        <f t="shared" ca="1" si="66"/>
        <v>116</v>
      </c>
      <c r="R364">
        <f t="shared" ca="1" si="66"/>
        <v>116</v>
      </c>
      <c r="S364">
        <f t="shared" ca="1" si="66"/>
        <v>116</v>
      </c>
      <c r="T364">
        <f t="shared" ca="1" si="66"/>
        <v>116</v>
      </c>
      <c r="U364">
        <f t="shared" ca="1" si="66"/>
        <v>116</v>
      </c>
      <c r="V364">
        <f t="shared" ca="1" si="66"/>
        <v>116</v>
      </c>
      <c r="W364">
        <f t="shared" ca="1" si="66"/>
        <v>116</v>
      </c>
    </row>
    <row r="365" spans="1:23" x14ac:dyDescent="0.25">
      <c r="A365" t="s">
        <v>94</v>
      </c>
      <c r="B365" t="s">
        <v>5</v>
      </c>
      <c r="C365" t="s">
        <v>15</v>
      </c>
      <c r="D365" t="s">
        <v>16</v>
      </c>
      <c r="E365" t="s">
        <v>124</v>
      </c>
      <c r="F365" t="s">
        <v>126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12</v>
      </c>
      <c r="N365">
        <f t="shared" ca="1" si="66"/>
        <v>12</v>
      </c>
      <c r="O365">
        <f t="shared" ca="1" si="66"/>
        <v>12</v>
      </c>
      <c r="P365">
        <f t="shared" ca="1" si="66"/>
        <v>12</v>
      </c>
      <c r="Q365">
        <f t="shared" ca="1" si="66"/>
        <v>12</v>
      </c>
      <c r="R365">
        <f t="shared" ca="1" si="66"/>
        <v>12</v>
      </c>
      <c r="S365">
        <f t="shared" ca="1" si="66"/>
        <v>12</v>
      </c>
      <c r="T365">
        <f t="shared" ca="1" si="66"/>
        <v>12</v>
      </c>
      <c r="U365">
        <f t="shared" ca="1" si="66"/>
        <v>12</v>
      </c>
      <c r="V365">
        <f t="shared" ca="1" si="66"/>
        <v>12</v>
      </c>
      <c r="W365">
        <f t="shared" ca="1" si="66"/>
        <v>12</v>
      </c>
    </row>
    <row r="366" spans="1:23" x14ac:dyDescent="0.25">
      <c r="A366" t="s">
        <v>94</v>
      </c>
      <c r="B366" t="s">
        <v>5</v>
      </c>
      <c r="C366" t="s">
        <v>15</v>
      </c>
      <c r="D366" t="s">
        <v>16</v>
      </c>
      <c r="E366" t="s">
        <v>124</v>
      </c>
      <c r="F366" t="s">
        <v>126</v>
      </c>
      <c r="G366" t="s">
        <v>17</v>
      </c>
      <c r="J366" t="s">
        <v>115</v>
      </c>
      <c r="K366" t="s">
        <v>48</v>
      </c>
      <c r="L366" t="str" cm="1">
        <f t="array" aca="1" ref="L366" ca="1">INDEX([1]!annual_data,_xlfn.XMATCH(_xlfn.CONCAT(
SUBSTITUTE($A366,LEFT($A366,FIND($C366,$A366)+LEN($C366)-1),),
$F366,
$G366:$I366,
SUBSTITUTE($J366,LEFT($A366,FIND($C366,$A366)+LEN($C366)-1),)),
[1]!annual_index),_xlfn.XMATCH(L$2,[1]!annual_header))</f>
        <v>GJ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2.82</v>
      </c>
      <c r="N366" cm="1">
        <f t="array" aca="1" ref="N366" ca="1">INDEX([1]!annual_data,_xlfn.XMATCH(_xlfn.CONCAT(
SUBSTITUTE($A366,LEFT($A366,FIND($C366,$A366)+LEN($C366)-1),),
$F366,
$G366:$I366,
SUBSTITUTE($J366,LEFT($A366,FIND($C366,$A366)+LEN($C366)-1),)),
[1]!annual_index),_xlfn.XMATCH(N$2,[1]!annual_header))</f>
        <v>2.82</v>
      </c>
      <c r="O366" cm="1">
        <f t="array" aca="1" ref="O366" ca="1">INDEX([1]!annual_data,_xlfn.XMATCH(_xlfn.CONCAT(
SUBSTITUTE($A366,LEFT($A366,FIND($C366,$A366)+LEN($C366)-1),),
$F366,
$G366:$I366,
SUBSTITUTE($J366,LEFT($A366,FIND($C366,$A366)+LEN($C366)-1),)),
[1]!annual_index),_xlfn.XMATCH(O$2,[1]!annual_header))</f>
        <v>2.82</v>
      </c>
      <c r="P366" cm="1">
        <f t="array" aca="1" ref="P366" ca="1">INDEX([1]!annual_data,_xlfn.XMATCH(_xlfn.CONCAT(
SUBSTITUTE($A366,LEFT($A366,FIND($C366,$A366)+LEN($C366)-1),),
$F366,
$G366:$I366,
SUBSTITUTE($J366,LEFT($A366,FIND($C366,$A366)+LEN($C366)-1),)),
[1]!annual_index),_xlfn.XMATCH(P$2,[1]!annual_header))</f>
        <v>2.82</v>
      </c>
      <c r="Q366" cm="1">
        <f t="array" aca="1" ref="Q366" ca="1">INDEX([1]!annual_data,_xlfn.XMATCH(_xlfn.CONCAT(
SUBSTITUTE($A366,LEFT($A366,FIND($C366,$A366)+LEN($C366)-1),),
$F366,
$G366:$I366,
SUBSTITUTE($J366,LEFT($A366,FIND($C366,$A366)+LEN($C366)-1),)),
[1]!annual_index),_xlfn.XMATCH(Q$2,[1]!annual_header))</f>
        <v>2.82</v>
      </c>
      <c r="R366" cm="1">
        <f t="array" aca="1" ref="R366" ca="1">INDEX([1]!annual_data,_xlfn.XMATCH(_xlfn.CONCAT(
SUBSTITUTE($A366,LEFT($A366,FIND($C366,$A366)+LEN($C366)-1),),
$F366,
$G366:$I366,
SUBSTITUTE($J366,LEFT($A366,FIND($C366,$A366)+LEN($C366)-1),)),
[1]!annual_index),_xlfn.XMATCH(R$2,[1]!annual_header))</f>
        <v>2.82</v>
      </c>
      <c r="S366" cm="1">
        <f t="array" aca="1" ref="S366" ca="1">INDEX([1]!annual_data,_xlfn.XMATCH(_xlfn.CONCAT(
SUBSTITUTE($A366,LEFT($A366,FIND($C366,$A366)+LEN($C366)-1),),
$F366,
$G366:$I366,
SUBSTITUTE($J366,LEFT($A366,FIND($C366,$A366)+LEN($C366)-1),)),
[1]!annual_index),_xlfn.XMATCH(S$2,[1]!annual_header))</f>
        <v>2.82</v>
      </c>
      <c r="T366" cm="1">
        <f t="array" aca="1" ref="T366" ca="1">INDEX([1]!annual_data,_xlfn.XMATCH(_xlfn.CONCAT(
SUBSTITUTE($A366,LEFT($A366,FIND($C366,$A366)+LEN($C366)-1),),
$F366,
$G366:$I366,
SUBSTITUTE($J366,LEFT($A366,FIND($C366,$A366)+LEN($C366)-1),)),
[1]!annual_index),_xlfn.XMATCH(T$2,[1]!annual_header))</f>
        <v>2.82</v>
      </c>
      <c r="U366" cm="1">
        <f t="array" aca="1" ref="U366" ca="1">INDEX([1]!annual_data,_xlfn.XMATCH(_xlfn.CONCAT(
SUBSTITUTE($A366,LEFT($A366,FIND($C366,$A366)+LEN($C366)-1),),
$F366,
$G366:$I366,
SUBSTITUTE($J366,LEFT($A366,FIND($C366,$A366)+LEN($C366)-1),)),
[1]!annual_index),_xlfn.XMATCH(U$2,[1]!annual_header))</f>
        <v>2.82</v>
      </c>
      <c r="V366" cm="1">
        <f t="array" aca="1" ref="V366" ca="1">INDEX([1]!annual_data,_xlfn.XMATCH(_xlfn.CONCAT(
SUBSTITUTE($A366,LEFT($A366,FIND($C366,$A366)+LEN($C366)-1),),
$F366,
$G366:$I366,
SUBSTITUTE($J366,LEFT($A366,FIND($C366,$A366)+LEN($C366)-1),)),
[1]!annual_index),_xlfn.XMATCH(V$2,[1]!annual_header))</f>
        <v>2.82</v>
      </c>
      <c r="W366" cm="1">
        <f t="array" aca="1" ref="W366" ca="1">INDEX([1]!annual_data,_xlfn.XMATCH(_xlfn.CONCAT(
SUBSTITUTE($A366,LEFT($A366,FIND($C366,$A366)+LEN($C366)-1),),
$F366,
$G366:$I366,
SUBSTITUTE($J366,LEFT($A366,FIND($C366,$A366)+LEN($C366)-1),)),
[1]!annual_index),_xlfn.XMATCH(W$2,[1]!annual_header))</f>
        <v>2.82</v>
      </c>
    </row>
    <row r="367" spans="1:23" x14ac:dyDescent="0.25">
      <c r="A367" t="s">
        <v>94</v>
      </c>
      <c r="B367" t="s">
        <v>5</v>
      </c>
      <c r="C367" t="s">
        <v>15</v>
      </c>
      <c r="D367" t="s">
        <v>16</v>
      </c>
      <c r="E367" t="s">
        <v>124</v>
      </c>
      <c r="F367" t="s">
        <v>127</v>
      </c>
      <c r="G367" t="s">
        <v>6</v>
      </c>
    </row>
    <row r="368" spans="1:23" x14ac:dyDescent="0.25">
      <c r="A368" t="s">
        <v>94</v>
      </c>
      <c r="B368" t="s">
        <v>5</v>
      </c>
      <c r="C368" t="s">
        <v>15</v>
      </c>
      <c r="D368" t="s">
        <v>16</v>
      </c>
      <c r="E368" t="s">
        <v>124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2020</v>
      </c>
      <c r="N368">
        <f t="shared" ref="N368:W370" ca="1" si="67">M368</f>
        <v>2020</v>
      </c>
      <c r="O368">
        <f t="shared" ca="1" si="67"/>
        <v>2020</v>
      </c>
      <c r="P368">
        <f t="shared" ca="1" si="67"/>
        <v>2020</v>
      </c>
      <c r="Q368">
        <f t="shared" ca="1" si="67"/>
        <v>2020</v>
      </c>
      <c r="R368">
        <f t="shared" ca="1" si="67"/>
        <v>2020</v>
      </c>
      <c r="S368">
        <f t="shared" ca="1" si="67"/>
        <v>2020</v>
      </c>
      <c r="T368">
        <f t="shared" ca="1" si="67"/>
        <v>2020</v>
      </c>
      <c r="U368">
        <f t="shared" ca="1" si="67"/>
        <v>2020</v>
      </c>
      <c r="V368">
        <f t="shared" ca="1" si="67"/>
        <v>2020</v>
      </c>
      <c r="W368">
        <f t="shared" ca="1" si="67"/>
        <v>2020</v>
      </c>
    </row>
    <row r="369" spans="1:23" x14ac:dyDescent="0.25">
      <c r="A369" t="s">
        <v>94</v>
      </c>
      <c r="B369" t="s">
        <v>5</v>
      </c>
      <c r="C369" t="s">
        <v>15</v>
      </c>
      <c r="D369" t="s">
        <v>16</v>
      </c>
      <c r="E369" t="s">
        <v>124</v>
      </c>
      <c r="F369" t="s">
        <v>127</v>
      </c>
      <c r="G369" t="s">
        <v>70</v>
      </c>
      <c r="K369" t="s">
        <v>21</v>
      </c>
      <c r="L369" t="s">
        <v>69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2101</v>
      </c>
      <c r="N369">
        <f t="shared" ca="1" si="67"/>
        <v>2101</v>
      </c>
      <c r="O369">
        <f t="shared" ca="1" si="67"/>
        <v>2101</v>
      </c>
      <c r="P369">
        <f t="shared" ca="1" si="67"/>
        <v>2101</v>
      </c>
      <c r="Q369">
        <f t="shared" ca="1" si="67"/>
        <v>2101</v>
      </c>
      <c r="R369">
        <f t="shared" ca="1" si="67"/>
        <v>2101</v>
      </c>
      <c r="S369">
        <f t="shared" ca="1" si="67"/>
        <v>2101</v>
      </c>
      <c r="T369">
        <f t="shared" ca="1" si="67"/>
        <v>2101</v>
      </c>
      <c r="U369">
        <f t="shared" ca="1" si="67"/>
        <v>2101</v>
      </c>
      <c r="V369">
        <f t="shared" ca="1" si="67"/>
        <v>2101</v>
      </c>
      <c r="W369">
        <f t="shared" ca="1" si="67"/>
        <v>2101</v>
      </c>
    </row>
    <row r="370" spans="1:23" x14ac:dyDescent="0.25">
      <c r="A370" t="s">
        <v>94</v>
      </c>
      <c r="B370" t="s">
        <v>5</v>
      </c>
      <c r="C370" t="s">
        <v>15</v>
      </c>
      <c r="D370" t="s">
        <v>16</v>
      </c>
      <c r="E370" t="s">
        <v>124</v>
      </c>
      <c r="F370" t="s">
        <v>127</v>
      </c>
      <c r="G370" t="s">
        <v>71</v>
      </c>
      <c r="K370" t="s">
        <v>21</v>
      </c>
      <c r="L370" t="s">
        <v>72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30</v>
      </c>
      <c r="N370">
        <f t="shared" ca="1" si="67"/>
        <v>30</v>
      </c>
      <c r="O370">
        <f t="shared" ca="1" si="67"/>
        <v>30</v>
      </c>
      <c r="P370">
        <f t="shared" ca="1" si="67"/>
        <v>30</v>
      </c>
      <c r="Q370">
        <f t="shared" ca="1" si="67"/>
        <v>30</v>
      </c>
      <c r="R370">
        <f t="shared" ca="1" si="67"/>
        <v>30</v>
      </c>
      <c r="S370">
        <f t="shared" ca="1" si="67"/>
        <v>30</v>
      </c>
      <c r="T370">
        <f t="shared" ca="1" si="67"/>
        <v>30</v>
      </c>
      <c r="U370">
        <f t="shared" ca="1" si="67"/>
        <v>30</v>
      </c>
      <c r="V370">
        <f t="shared" ca="1" si="67"/>
        <v>30</v>
      </c>
      <c r="W370">
        <f t="shared" ca="1" si="67"/>
        <v>30</v>
      </c>
    </row>
    <row r="371" spans="1:23" x14ac:dyDescent="0.25">
      <c r="A371" t="s">
        <v>94</v>
      </c>
      <c r="B371" t="s">
        <v>5</v>
      </c>
      <c r="C371" t="s">
        <v>15</v>
      </c>
      <c r="D371" t="s">
        <v>16</v>
      </c>
      <c r="E371" t="s">
        <v>124</v>
      </c>
      <c r="F371" t="s">
        <v>127</v>
      </c>
      <c r="G371" t="s">
        <v>73</v>
      </c>
      <c r="K371" t="s">
        <v>48</v>
      </c>
      <c r="L371" t="s">
        <v>65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0</v>
      </c>
    </row>
    <row r="372" spans="1:23" x14ac:dyDescent="0.25">
      <c r="A372" t="s">
        <v>94</v>
      </c>
      <c r="B372" t="s">
        <v>5</v>
      </c>
      <c r="C372" t="s">
        <v>15</v>
      </c>
      <c r="D372" t="s">
        <v>16</v>
      </c>
      <c r="E372" t="s">
        <v>124</v>
      </c>
      <c r="F372" t="s">
        <v>127</v>
      </c>
      <c r="G372" t="s">
        <v>84</v>
      </c>
      <c r="K372" t="s">
        <v>21</v>
      </c>
      <c r="L372" t="s">
        <v>75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116</v>
      </c>
      <c r="N372">
        <f t="shared" ref="N372:W373" ca="1" si="68">M372</f>
        <v>116</v>
      </c>
      <c r="O372">
        <f t="shared" ca="1" si="68"/>
        <v>116</v>
      </c>
      <c r="P372">
        <f t="shared" ca="1" si="68"/>
        <v>116</v>
      </c>
      <c r="Q372">
        <f t="shared" ca="1" si="68"/>
        <v>116</v>
      </c>
      <c r="R372">
        <f t="shared" ca="1" si="68"/>
        <v>116</v>
      </c>
      <c r="S372">
        <f t="shared" ca="1" si="68"/>
        <v>116</v>
      </c>
      <c r="T372">
        <f t="shared" ca="1" si="68"/>
        <v>116</v>
      </c>
      <c r="U372">
        <f t="shared" ca="1" si="68"/>
        <v>116</v>
      </c>
      <c r="V372">
        <f t="shared" ca="1" si="68"/>
        <v>116</v>
      </c>
      <c r="W372">
        <f t="shared" ca="1" si="68"/>
        <v>116</v>
      </c>
    </row>
    <row r="373" spans="1:23" x14ac:dyDescent="0.25">
      <c r="A373" t="s">
        <v>94</v>
      </c>
      <c r="B373" t="s">
        <v>5</v>
      </c>
      <c r="C373" t="s">
        <v>15</v>
      </c>
      <c r="D373" t="s">
        <v>16</v>
      </c>
      <c r="E373" t="s">
        <v>124</v>
      </c>
      <c r="F373" t="s">
        <v>127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12</v>
      </c>
      <c r="N373">
        <f t="shared" ca="1" si="68"/>
        <v>12</v>
      </c>
      <c r="O373">
        <f t="shared" ca="1" si="68"/>
        <v>12</v>
      </c>
      <c r="P373">
        <f t="shared" ca="1" si="68"/>
        <v>12</v>
      </c>
      <c r="Q373">
        <f t="shared" ca="1" si="68"/>
        <v>12</v>
      </c>
      <c r="R373">
        <f t="shared" ca="1" si="68"/>
        <v>12</v>
      </c>
      <c r="S373">
        <f t="shared" ca="1" si="68"/>
        <v>12</v>
      </c>
      <c r="T373">
        <f t="shared" ca="1" si="68"/>
        <v>12</v>
      </c>
      <c r="U373">
        <f t="shared" ca="1" si="68"/>
        <v>12</v>
      </c>
      <c r="V373">
        <f t="shared" ca="1" si="68"/>
        <v>12</v>
      </c>
      <c r="W373">
        <f t="shared" ca="1" si="68"/>
        <v>12</v>
      </c>
    </row>
    <row r="374" spans="1:23" x14ac:dyDescent="0.25">
      <c r="A374" t="s">
        <v>94</v>
      </c>
      <c r="B374" t="s">
        <v>5</v>
      </c>
      <c r="C374" t="s">
        <v>15</v>
      </c>
      <c r="D374" t="s">
        <v>16</v>
      </c>
      <c r="E374" t="s">
        <v>124</v>
      </c>
      <c r="F374" t="s">
        <v>127</v>
      </c>
      <c r="G374" t="s">
        <v>17</v>
      </c>
      <c r="J374" t="s">
        <v>115</v>
      </c>
      <c r="K374" t="s">
        <v>48</v>
      </c>
      <c r="L374" t="str" cm="1">
        <f t="array" aca="1" ref="L374" ca="1">INDEX([1]!annual_data,_xlfn.XMATCH(_xlfn.CONCAT(
SUBSTITUTE($A374,LEFT($A374,FIND($C374,$A374)+LEN($C374)-1),),
$F374,
$G374:$I374,
SUBSTITUTE($J374,LEFT($A374,FIND($C374,$A374)+LEN($C374)-1),)),
[1]!annual_index),_xlfn.XMATCH(L$2,[1]!annual_header))</f>
        <v>GJ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2.67</v>
      </c>
      <c r="N374" cm="1">
        <f t="array" aca="1" ref="N374" ca="1">INDEX([1]!annual_data,_xlfn.XMATCH(_xlfn.CONCAT(
SUBSTITUTE($A374,LEFT($A374,FIND($C374,$A374)+LEN($C374)-1),),
$F374,
$G374:$I374,
SUBSTITUTE($J374,LEFT($A374,FIND($C374,$A374)+LEN($C374)-1),)),
[1]!annual_index),_xlfn.XMATCH(N$2,[1]!annual_header))</f>
        <v>2.67</v>
      </c>
      <c r="O374" cm="1">
        <f t="array" aca="1" ref="O374" ca="1">INDEX([1]!annual_data,_xlfn.XMATCH(_xlfn.CONCAT(
SUBSTITUTE($A374,LEFT($A374,FIND($C374,$A374)+LEN($C374)-1),),
$F374,
$G374:$I374,
SUBSTITUTE($J374,LEFT($A374,FIND($C374,$A374)+LEN($C374)-1),)),
[1]!annual_index),_xlfn.XMATCH(O$2,[1]!annual_header))</f>
        <v>2.67</v>
      </c>
      <c r="P374" cm="1">
        <f t="array" aca="1" ref="P374" ca="1">INDEX([1]!annual_data,_xlfn.XMATCH(_xlfn.CONCAT(
SUBSTITUTE($A374,LEFT($A374,FIND($C374,$A374)+LEN($C374)-1),),
$F374,
$G374:$I374,
SUBSTITUTE($J374,LEFT($A374,FIND($C374,$A374)+LEN($C374)-1),)),
[1]!annual_index),_xlfn.XMATCH(P$2,[1]!annual_header))</f>
        <v>2.67</v>
      </c>
      <c r="Q374" cm="1">
        <f t="array" aca="1" ref="Q374" ca="1">INDEX([1]!annual_data,_xlfn.XMATCH(_xlfn.CONCAT(
SUBSTITUTE($A374,LEFT($A374,FIND($C374,$A374)+LEN($C374)-1),),
$F374,
$G374:$I374,
SUBSTITUTE($J374,LEFT($A374,FIND($C374,$A374)+LEN($C374)-1),)),
[1]!annual_index),_xlfn.XMATCH(Q$2,[1]!annual_header))</f>
        <v>2.67</v>
      </c>
      <c r="R374" cm="1">
        <f t="array" aca="1" ref="R374" ca="1">INDEX([1]!annual_data,_xlfn.XMATCH(_xlfn.CONCAT(
SUBSTITUTE($A374,LEFT($A374,FIND($C374,$A374)+LEN($C374)-1),),
$F374,
$G374:$I374,
SUBSTITUTE($J374,LEFT($A374,FIND($C374,$A374)+LEN($C374)-1),)),
[1]!annual_index),_xlfn.XMATCH(R$2,[1]!annual_header))</f>
        <v>2.67</v>
      </c>
      <c r="S374" cm="1">
        <f t="array" aca="1" ref="S374" ca="1">INDEX([1]!annual_data,_xlfn.XMATCH(_xlfn.CONCAT(
SUBSTITUTE($A374,LEFT($A374,FIND($C374,$A374)+LEN($C374)-1),),
$F374,
$G374:$I374,
SUBSTITUTE($J374,LEFT($A374,FIND($C374,$A374)+LEN($C374)-1),)),
[1]!annual_index),_xlfn.XMATCH(S$2,[1]!annual_header))</f>
        <v>2.67</v>
      </c>
      <c r="T374" cm="1">
        <f t="array" aca="1" ref="T374" ca="1">INDEX([1]!annual_data,_xlfn.XMATCH(_xlfn.CONCAT(
SUBSTITUTE($A374,LEFT($A374,FIND($C374,$A374)+LEN($C374)-1),),
$F374,
$G374:$I374,
SUBSTITUTE($J374,LEFT($A374,FIND($C374,$A374)+LEN($C374)-1),)),
[1]!annual_index),_xlfn.XMATCH(T$2,[1]!annual_header))</f>
        <v>2.67</v>
      </c>
      <c r="U374" cm="1">
        <f t="array" aca="1" ref="U374" ca="1">INDEX([1]!annual_data,_xlfn.XMATCH(_xlfn.CONCAT(
SUBSTITUTE($A374,LEFT($A374,FIND($C374,$A374)+LEN($C374)-1),),
$F374,
$G374:$I374,
SUBSTITUTE($J374,LEFT($A374,FIND($C374,$A374)+LEN($C374)-1),)),
[1]!annual_index),_xlfn.XMATCH(U$2,[1]!annual_header))</f>
        <v>2.67</v>
      </c>
      <c r="V374" cm="1">
        <f t="array" aca="1" ref="V374" ca="1">INDEX([1]!annual_data,_xlfn.XMATCH(_xlfn.CONCAT(
SUBSTITUTE($A374,LEFT($A374,FIND($C374,$A374)+LEN($C374)-1),),
$F374,
$G374:$I374,
SUBSTITUTE($J374,LEFT($A374,FIND($C374,$A374)+LEN($C374)-1),)),
[1]!annual_index),_xlfn.XMATCH(V$2,[1]!annual_header))</f>
        <v>2.67</v>
      </c>
      <c r="W374" cm="1">
        <f t="array" aca="1" ref="W374" ca="1">INDEX([1]!annual_data,_xlfn.XMATCH(_xlfn.CONCAT(
SUBSTITUTE($A374,LEFT($A374,FIND($C374,$A374)+LEN($C374)-1),),
$F374,
$G374:$I374,
SUBSTITUTE($J374,LEFT($A374,FIND($C374,$A374)+LEN($C374)-1),)),
[1]!annual_index),_xlfn.XMATCH(W$2,[1]!annual_header))</f>
        <v>2.67</v>
      </c>
    </row>
    <row r="375" spans="1:23" x14ac:dyDescent="0.25">
      <c r="A375" t="s">
        <v>94</v>
      </c>
      <c r="B375" t="s">
        <v>5</v>
      </c>
      <c r="C375" t="s">
        <v>15</v>
      </c>
      <c r="D375" t="s">
        <v>16</v>
      </c>
      <c r="E375" t="s">
        <v>124</v>
      </c>
      <c r="F375" t="s">
        <v>128</v>
      </c>
      <c r="G375" t="s">
        <v>6</v>
      </c>
    </row>
    <row r="376" spans="1:23" x14ac:dyDescent="0.25">
      <c r="A376" t="s">
        <v>94</v>
      </c>
      <c r="B376" t="s">
        <v>5</v>
      </c>
      <c r="C376" t="s">
        <v>15</v>
      </c>
      <c r="D376" t="s">
        <v>16</v>
      </c>
      <c r="E376" t="s">
        <v>124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2030</v>
      </c>
      <c r="N376">
        <f t="shared" ref="N376:W378" ca="1" si="69">M376</f>
        <v>2030</v>
      </c>
      <c r="O376">
        <f t="shared" ca="1" si="69"/>
        <v>2030</v>
      </c>
      <c r="P376">
        <f t="shared" ca="1" si="69"/>
        <v>2030</v>
      </c>
      <c r="Q376">
        <f t="shared" ca="1" si="69"/>
        <v>2030</v>
      </c>
      <c r="R376">
        <f t="shared" ca="1" si="69"/>
        <v>2030</v>
      </c>
      <c r="S376">
        <f t="shared" ca="1" si="69"/>
        <v>2030</v>
      </c>
      <c r="T376">
        <f t="shared" ca="1" si="69"/>
        <v>2030</v>
      </c>
      <c r="U376">
        <f t="shared" ca="1" si="69"/>
        <v>2030</v>
      </c>
      <c r="V376">
        <f t="shared" ca="1" si="69"/>
        <v>2030</v>
      </c>
      <c r="W376">
        <f t="shared" ca="1" si="69"/>
        <v>2030</v>
      </c>
    </row>
    <row r="377" spans="1:23" x14ac:dyDescent="0.25">
      <c r="A377" t="s">
        <v>94</v>
      </c>
      <c r="B377" t="s">
        <v>5</v>
      </c>
      <c r="C377" t="s">
        <v>15</v>
      </c>
      <c r="D377" t="s">
        <v>16</v>
      </c>
      <c r="E377" t="s">
        <v>124</v>
      </c>
      <c r="F377" t="s">
        <v>128</v>
      </c>
      <c r="G377" t="s">
        <v>70</v>
      </c>
      <c r="K377" t="s">
        <v>21</v>
      </c>
      <c r="L377" t="s">
        <v>69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2101</v>
      </c>
      <c r="N377">
        <f t="shared" ca="1" si="69"/>
        <v>2101</v>
      </c>
      <c r="O377">
        <f t="shared" ca="1" si="69"/>
        <v>2101</v>
      </c>
      <c r="P377">
        <f t="shared" ca="1" si="69"/>
        <v>2101</v>
      </c>
      <c r="Q377">
        <f t="shared" ca="1" si="69"/>
        <v>2101</v>
      </c>
      <c r="R377">
        <f t="shared" ca="1" si="69"/>
        <v>2101</v>
      </c>
      <c r="S377">
        <f t="shared" ca="1" si="69"/>
        <v>2101</v>
      </c>
      <c r="T377">
        <f t="shared" ca="1" si="69"/>
        <v>2101</v>
      </c>
      <c r="U377">
        <f t="shared" ca="1" si="69"/>
        <v>2101</v>
      </c>
      <c r="V377">
        <f t="shared" ca="1" si="69"/>
        <v>2101</v>
      </c>
      <c r="W377">
        <f t="shared" ca="1" si="69"/>
        <v>2101</v>
      </c>
    </row>
    <row r="378" spans="1:23" x14ac:dyDescent="0.25">
      <c r="A378" t="s">
        <v>94</v>
      </c>
      <c r="B378" t="s">
        <v>5</v>
      </c>
      <c r="C378" t="s">
        <v>15</v>
      </c>
      <c r="D378" t="s">
        <v>16</v>
      </c>
      <c r="E378" t="s">
        <v>124</v>
      </c>
      <c r="F378" t="s">
        <v>128</v>
      </c>
      <c r="G378" t="s">
        <v>71</v>
      </c>
      <c r="K378" t="s">
        <v>21</v>
      </c>
      <c r="L378" t="s">
        <v>72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30</v>
      </c>
      <c r="N378">
        <f t="shared" ca="1" si="69"/>
        <v>30</v>
      </c>
      <c r="O378">
        <f t="shared" ca="1" si="69"/>
        <v>30</v>
      </c>
      <c r="P378">
        <f t="shared" ca="1" si="69"/>
        <v>30</v>
      </c>
      <c r="Q378">
        <f t="shared" ca="1" si="69"/>
        <v>30</v>
      </c>
      <c r="R378">
        <f t="shared" ca="1" si="69"/>
        <v>30</v>
      </c>
      <c r="S378">
        <f t="shared" ca="1" si="69"/>
        <v>30</v>
      </c>
      <c r="T378">
        <f t="shared" ca="1" si="69"/>
        <v>30</v>
      </c>
      <c r="U378">
        <f t="shared" ca="1" si="69"/>
        <v>30</v>
      </c>
      <c r="V378">
        <f t="shared" ca="1" si="69"/>
        <v>30</v>
      </c>
      <c r="W378">
        <f t="shared" ca="1" si="69"/>
        <v>30</v>
      </c>
    </row>
    <row r="379" spans="1:23" x14ac:dyDescent="0.25">
      <c r="A379" t="s">
        <v>94</v>
      </c>
      <c r="B379" t="s">
        <v>5</v>
      </c>
      <c r="C379" t="s">
        <v>15</v>
      </c>
      <c r="D379" t="s">
        <v>16</v>
      </c>
      <c r="E379" t="s">
        <v>124</v>
      </c>
      <c r="F379" t="s">
        <v>128</v>
      </c>
      <c r="G379" t="s">
        <v>73</v>
      </c>
      <c r="K379" t="s">
        <v>48</v>
      </c>
      <c r="L379" t="s">
        <v>65</v>
      </c>
      <c r="M379" cm="1">
        <f t="array" aca="1" ref="M379" ca="1">INDEX([1]!annual_data,_xlfn.XMATCH(_xlfn.CONCAT(
SUBSTITUTE($A379,LEFT($A379,FIND($C379,$A379)+LEN($C379)-1),),
$F379,
$G379:$I379,
SUBSTITUTE($J379,LEFT($A379,FIND($C379,$A379)+LEN($C379)-1),)),
[1]!annual_index),_xlfn.XMATCH(M$2,[1]!annual_header))</f>
        <v>0</v>
      </c>
    </row>
    <row r="380" spans="1:23" x14ac:dyDescent="0.25">
      <c r="A380" t="s">
        <v>94</v>
      </c>
      <c r="B380" t="s">
        <v>5</v>
      </c>
      <c r="C380" t="s">
        <v>15</v>
      </c>
      <c r="D380" t="s">
        <v>16</v>
      </c>
      <c r="E380" t="s">
        <v>124</v>
      </c>
      <c r="F380" t="s">
        <v>128</v>
      </c>
      <c r="G380" t="s">
        <v>84</v>
      </c>
      <c r="K380" t="s">
        <v>21</v>
      </c>
      <c r="L380" t="s">
        <v>75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116</v>
      </c>
      <c r="N380">
        <f t="shared" ref="N380:W381" ca="1" si="70">M380</f>
        <v>116</v>
      </c>
      <c r="O380">
        <f t="shared" ca="1" si="70"/>
        <v>116</v>
      </c>
      <c r="P380">
        <f t="shared" ca="1" si="70"/>
        <v>116</v>
      </c>
      <c r="Q380">
        <f t="shared" ca="1" si="70"/>
        <v>116</v>
      </c>
      <c r="R380">
        <f t="shared" ca="1" si="70"/>
        <v>116</v>
      </c>
      <c r="S380">
        <f t="shared" ca="1" si="70"/>
        <v>116</v>
      </c>
      <c r="T380">
        <f t="shared" ca="1" si="70"/>
        <v>116</v>
      </c>
      <c r="U380">
        <f t="shared" ca="1" si="70"/>
        <v>116</v>
      </c>
      <c r="V380">
        <f t="shared" ca="1" si="70"/>
        <v>116</v>
      </c>
      <c r="W380">
        <f t="shared" ca="1" si="70"/>
        <v>116</v>
      </c>
    </row>
    <row r="381" spans="1:23" x14ac:dyDescent="0.25">
      <c r="A381" t="s">
        <v>94</v>
      </c>
      <c r="B381" t="s">
        <v>5</v>
      </c>
      <c r="C381" t="s">
        <v>15</v>
      </c>
      <c r="D381" t="s">
        <v>16</v>
      </c>
      <c r="E381" t="s">
        <v>124</v>
      </c>
      <c r="F381" t="s">
        <v>128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12</v>
      </c>
      <c r="N381">
        <f t="shared" ca="1" si="70"/>
        <v>12</v>
      </c>
      <c r="O381">
        <f t="shared" ca="1" si="70"/>
        <v>12</v>
      </c>
      <c r="P381">
        <f t="shared" ca="1" si="70"/>
        <v>12</v>
      </c>
      <c r="Q381">
        <f t="shared" ca="1" si="70"/>
        <v>12</v>
      </c>
      <c r="R381">
        <f t="shared" ca="1" si="70"/>
        <v>12</v>
      </c>
      <c r="S381">
        <f t="shared" ca="1" si="70"/>
        <v>12</v>
      </c>
      <c r="T381">
        <f t="shared" ca="1" si="70"/>
        <v>12</v>
      </c>
      <c r="U381">
        <f t="shared" ca="1" si="70"/>
        <v>12</v>
      </c>
      <c r="V381">
        <f t="shared" ca="1" si="70"/>
        <v>12</v>
      </c>
      <c r="W381">
        <f t="shared" ca="1" si="70"/>
        <v>12</v>
      </c>
    </row>
    <row r="382" spans="1:23" x14ac:dyDescent="0.25">
      <c r="A382" t="s">
        <v>94</v>
      </c>
      <c r="B382" t="s">
        <v>5</v>
      </c>
      <c r="C382" t="s">
        <v>15</v>
      </c>
      <c r="D382" t="s">
        <v>16</v>
      </c>
      <c r="E382" t="s">
        <v>124</v>
      </c>
      <c r="F382" t="s">
        <v>128</v>
      </c>
      <c r="G382" t="s">
        <v>17</v>
      </c>
      <c r="J382" t="s">
        <v>115</v>
      </c>
      <c r="K382" t="s">
        <v>48</v>
      </c>
      <c r="L382" t="str" cm="1">
        <f t="array" aca="1" ref="L382" ca="1">INDEX([1]!annual_data,_xlfn.XMATCH(_xlfn.CONCAT(
SUBSTITUTE($A382,LEFT($A382,FIND($C382,$A382)+LEN($C382)-1),),
$F382,
$G382:$I382,
SUBSTITUTE($J382,LEFT($A382,FIND($C382,$A382)+LEN($C382)-1),)),
[1]!annual_index),_xlfn.XMATCH(L$2,[1]!annual_header))</f>
        <v>GJ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2.6</v>
      </c>
      <c r="N382" cm="1">
        <f t="array" aca="1" ref="N382" ca="1">INDEX([1]!annual_data,_xlfn.XMATCH(_xlfn.CONCAT(
SUBSTITUTE($A382,LEFT($A382,FIND($C382,$A382)+LEN($C382)-1),),
$F382,
$G382:$I382,
SUBSTITUTE($J382,LEFT($A382,FIND($C382,$A382)+LEN($C382)-1),)),
[1]!annual_index),_xlfn.XMATCH(N$2,[1]!annual_header))</f>
        <v>2.6</v>
      </c>
      <c r="O382" cm="1">
        <f t="array" aca="1" ref="O382" ca="1">INDEX([1]!annual_data,_xlfn.XMATCH(_xlfn.CONCAT(
SUBSTITUTE($A382,LEFT($A382,FIND($C382,$A382)+LEN($C382)-1),),
$F382,
$G382:$I382,
SUBSTITUTE($J382,LEFT($A382,FIND($C382,$A382)+LEN($C382)-1),)),
[1]!annual_index),_xlfn.XMATCH(O$2,[1]!annual_header))</f>
        <v>2.6</v>
      </c>
      <c r="P382" cm="1">
        <f t="array" aca="1" ref="P382" ca="1">INDEX([1]!annual_data,_xlfn.XMATCH(_xlfn.CONCAT(
SUBSTITUTE($A382,LEFT($A382,FIND($C382,$A382)+LEN($C382)-1),),
$F382,
$G382:$I382,
SUBSTITUTE($J382,LEFT($A382,FIND($C382,$A382)+LEN($C382)-1),)),
[1]!annual_index),_xlfn.XMATCH(P$2,[1]!annual_header))</f>
        <v>2.6</v>
      </c>
      <c r="Q382" cm="1">
        <f t="array" aca="1" ref="Q382" ca="1">INDEX([1]!annual_data,_xlfn.XMATCH(_xlfn.CONCAT(
SUBSTITUTE($A382,LEFT($A382,FIND($C382,$A382)+LEN($C382)-1),),
$F382,
$G382:$I382,
SUBSTITUTE($J382,LEFT($A382,FIND($C382,$A382)+LEN($C382)-1),)),
[1]!annual_index),_xlfn.XMATCH(Q$2,[1]!annual_header))</f>
        <v>2.6</v>
      </c>
      <c r="R382" cm="1">
        <f t="array" aca="1" ref="R382" ca="1">INDEX([1]!annual_data,_xlfn.XMATCH(_xlfn.CONCAT(
SUBSTITUTE($A382,LEFT($A382,FIND($C382,$A382)+LEN($C382)-1),),
$F382,
$G382:$I382,
SUBSTITUTE($J382,LEFT($A382,FIND($C382,$A382)+LEN($C382)-1),)),
[1]!annual_index),_xlfn.XMATCH(R$2,[1]!annual_header))</f>
        <v>2.6</v>
      </c>
      <c r="S382" cm="1">
        <f t="array" aca="1" ref="S382" ca="1">INDEX([1]!annual_data,_xlfn.XMATCH(_xlfn.CONCAT(
SUBSTITUTE($A382,LEFT($A382,FIND($C382,$A382)+LEN($C382)-1),),
$F382,
$G382:$I382,
SUBSTITUTE($J382,LEFT($A382,FIND($C382,$A382)+LEN($C382)-1),)),
[1]!annual_index),_xlfn.XMATCH(S$2,[1]!annual_header))</f>
        <v>2.6</v>
      </c>
      <c r="T382" cm="1">
        <f t="array" aca="1" ref="T382" ca="1">INDEX([1]!annual_data,_xlfn.XMATCH(_xlfn.CONCAT(
SUBSTITUTE($A382,LEFT($A382,FIND($C382,$A382)+LEN($C382)-1),),
$F382,
$G382:$I382,
SUBSTITUTE($J382,LEFT($A382,FIND($C382,$A382)+LEN($C382)-1),)),
[1]!annual_index),_xlfn.XMATCH(T$2,[1]!annual_header))</f>
        <v>2.6</v>
      </c>
      <c r="U382" cm="1">
        <f t="array" aca="1" ref="U382" ca="1">INDEX([1]!annual_data,_xlfn.XMATCH(_xlfn.CONCAT(
SUBSTITUTE($A382,LEFT($A382,FIND($C382,$A382)+LEN($C382)-1),),
$F382,
$G382:$I382,
SUBSTITUTE($J382,LEFT($A382,FIND($C382,$A382)+LEN($C382)-1),)),
[1]!annual_index),_xlfn.XMATCH(U$2,[1]!annual_header))</f>
        <v>2.6</v>
      </c>
      <c r="V382" cm="1">
        <f t="array" aca="1" ref="V382" ca="1">INDEX([1]!annual_data,_xlfn.XMATCH(_xlfn.CONCAT(
SUBSTITUTE($A382,LEFT($A382,FIND($C382,$A382)+LEN($C382)-1),),
$F382,
$G382:$I382,
SUBSTITUTE($J382,LEFT($A382,FIND($C382,$A382)+LEN($C382)-1),)),
[1]!annual_index),_xlfn.XMATCH(V$2,[1]!annual_header))</f>
        <v>2.6</v>
      </c>
      <c r="W382" cm="1">
        <f t="array" aca="1" ref="W382" ca="1">INDEX([1]!annual_data,_xlfn.XMATCH(_xlfn.CONCAT(
SUBSTITUTE($A382,LEFT($A382,FIND($C382,$A382)+LEN($C382)-1),),
$F382,
$G382:$I382,
SUBSTITUTE($J382,LEFT($A382,FIND($C382,$A382)+LEN($C382)-1),)),
[1]!annual_index),_xlfn.XMATCH(W$2,[1]!annual_header))</f>
        <v>2.6</v>
      </c>
    </row>
    <row r="383" spans="1:23" x14ac:dyDescent="0.25">
      <c r="A383" t="s">
        <v>94</v>
      </c>
      <c r="B383" t="s">
        <v>5</v>
      </c>
      <c r="C383" t="s">
        <v>15</v>
      </c>
      <c r="D383" t="s">
        <v>16</v>
      </c>
      <c r="E383" t="s">
        <v>124</v>
      </c>
      <c r="F383" t="s">
        <v>129</v>
      </c>
      <c r="G383" t="s">
        <v>6</v>
      </c>
    </row>
    <row r="384" spans="1:23" x14ac:dyDescent="0.25">
      <c r="A384" t="s">
        <v>94</v>
      </c>
      <c r="B384" t="s">
        <v>5</v>
      </c>
      <c r="C384" t="s">
        <v>15</v>
      </c>
      <c r="D384" t="s">
        <v>16</v>
      </c>
      <c r="E384" t="s">
        <v>124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2010</v>
      </c>
      <c r="N384">
        <f t="shared" ref="N384:W386" ca="1" si="71">M384</f>
        <v>2010</v>
      </c>
      <c r="O384">
        <f t="shared" ca="1" si="71"/>
        <v>2010</v>
      </c>
      <c r="P384">
        <f t="shared" ca="1" si="71"/>
        <v>2010</v>
      </c>
      <c r="Q384">
        <f t="shared" ca="1" si="71"/>
        <v>2010</v>
      </c>
      <c r="R384">
        <f t="shared" ca="1" si="71"/>
        <v>2010</v>
      </c>
      <c r="S384">
        <f t="shared" ca="1" si="71"/>
        <v>2010</v>
      </c>
      <c r="T384">
        <f t="shared" ca="1" si="71"/>
        <v>2010</v>
      </c>
      <c r="U384">
        <f t="shared" ca="1" si="71"/>
        <v>2010</v>
      </c>
      <c r="V384">
        <f t="shared" ca="1" si="71"/>
        <v>2010</v>
      </c>
      <c r="W384">
        <f t="shared" ca="1" si="71"/>
        <v>2010</v>
      </c>
    </row>
    <row r="385" spans="1:23" x14ac:dyDescent="0.25">
      <c r="A385" t="s">
        <v>94</v>
      </c>
      <c r="B385" t="s">
        <v>5</v>
      </c>
      <c r="C385" t="s">
        <v>15</v>
      </c>
      <c r="D385" t="s">
        <v>16</v>
      </c>
      <c r="E385" t="s">
        <v>124</v>
      </c>
      <c r="F385" t="s">
        <v>129</v>
      </c>
      <c r="G385" t="s">
        <v>70</v>
      </c>
      <c r="K385" t="s">
        <v>21</v>
      </c>
      <c r="L385" t="s">
        <v>69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2101</v>
      </c>
      <c r="N385">
        <f t="shared" ca="1" si="71"/>
        <v>2101</v>
      </c>
      <c r="O385">
        <f t="shared" ca="1" si="71"/>
        <v>2101</v>
      </c>
      <c r="P385">
        <f t="shared" ca="1" si="71"/>
        <v>2101</v>
      </c>
      <c r="Q385">
        <f t="shared" ca="1" si="71"/>
        <v>2101</v>
      </c>
      <c r="R385">
        <f t="shared" ca="1" si="71"/>
        <v>2101</v>
      </c>
      <c r="S385">
        <f t="shared" ca="1" si="71"/>
        <v>2101</v>
      </c>
      <c r="T385">
        <f t="shared" ca="1" si="71"/>
        <v>2101</v>
      </c>
      <c r="U385">
        <f t="shared" ca="1" si="71"/>
        <v>2101</v>
      </c>
      <c r="V385">
        <f t="shared" ca="1" si="71"/>
        <v>2101</v>
      </c>
      <c r="W385">
        <f t="shared" ca="1" si="71"/>
        <v>2101</v>
      </c>
    </row>
    <row r="386" spans="1:23" x14ac:dyDescent="0.25">
      <c r="A386" t="s">
        <v>94</v>
      </c>
      <c r="B386" t="s">
        <v>5</v>
      </c>
      <c r="C386" t="s">
        <v>15</v>
      </c>
      <c r="D386" t="s">
        <v>16</v>
      </c>
      <c r="E386" t="s">
        <v>124</v>
      </c>
      <c r="F386" t="s">
        <v>129</v>
      </c>
      <c r="G386" t="s">
        <v>71</v>
      </c>
      <c r="K386" t="s">
        <v>21</v>
      </c>
      <c r="L386" t="s">
        <v>72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30</v>
      </c>
      <c r="N386">
        <f t="shared" ca="1" si="71"/>
        <v>30</v>
      </c>
      <c r="O386">
        <f t="shared" ca="1" si="71"/>
        <v>30</v>
      </c>
      <c r="P386">
        <f t="shared" ca="1" si="71"/>
        <v>30</v>
      </c>
      <c r="Q386">
        <f t="shared" ca="1" si="71"/>
        <v>30</v>
      </c>
      <c r="R386">
        <f t="shared" ca="1" si="71"/>
        <v>30</v>
      </c>
      <c r="S386">
        <f t="shared" ca="1" si="71"/>
        <v>30</v>
      </c>
      <c r="T386">
        <f t="shared" ca="1" si="71"/>
        <v>30</v>
      </c>
      <c r="U386">
        <f t="shared" ca="1" si="71"/>
        <v>30</v>
      </c>
      <c r="V386">
        <f t="shared" ca="1" si="71"/>
        <v>30</v>
      </c>
      <c r="W386">
        <f t="shared" ca="1" si="71"/>
        <v>30</v>
      </c>
    </row>
    <row r="387" spans="1:23" x14ac:dyDescent="0.25">
      <c r="A387" t="s">
        <v>94</v>
      </c>
      <c r="B387" t="s">
        <v>5</v>
      </c>
      <c r="C387" t="s">
        <v>15</v>
      </c>
      <c r="D387" t="s">
        <v>16</v>
      </c>
      <c r="E387" t="s">
        <v>124</v>
      </c>
      <c r="F387" t="s">
        <v>129</v>
      </c>
      <c r="G387" t="s">
        <v>73</v>
      </c>
      <c r="K387" t="s">
        <v>48</v>
      </c>
      <c r="L387" t="s">
        <v>65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0</v>
      </c>
    </row>
    <row r="388" spans="1:23" x14ac:dyDescent="0.25">
      <c r="A388" t="s">
        <v>94</v>
      </c>
      <c r="B388" t="s">
        <v>5</v>
      </c>
      <c r="C388" t="s">
        <v>15</v>
      </c>
      <c r="D388" t="s">
        <v>16</v>
      </c>
      <c r="E388" t="s">
        <v>124</v>
      </c>
      <c r="F388" t="s">
        <v>129</v>
      </c>
      <c r="G388" t="s">
        <v>84</v>
      </c>
      <c r="K388" t="s">
        <v>21</v>
      </c>
      <c r="L388" t="s">
        <v>75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175</v>
      </c>
      <c r="N388">
        <f t="shared" ref="N388:W389" ca="1" si="72">M388</f>
        <v>175</v>
      </c>
      <c r="O388">
        <f t="shared" ca="1" si="72"/>
        <v>175</v>
      </c>
      <c r="P388">
        <f t="shared" ca="1" si="72"/>
        <v>175</v>
      </c>
      <c r="Q388">
        <f t="shared" ca="1" si="72"/>
        <v>175</v>
      </c>
      <c r="R388">
        <f t="shared" ca="1" si="72"/>
        <v>175</v>
      </c>
      <c r="S388">
        <f t="shared" ca="1" si="72"/>
        <v>175</v>
      </c>
      <c r="T388">
        <f t="shared" ca="1" si="72"/>
        <v>175</v>
      </c>
      <c r="U388">
        <f t="shared" ca="1" si="72"/>
        <v>175</v>
      </c>
      <c r="V388">
        <f t="shared" ca="1" si="72"/>
        <v>175</v>
      </c>
      <c r="W388">
        <f t="shared" ca="1" si="72"/>
        <v>175</v>
      </c>
    </row>
    <row r="389" spans="1:23" x14ac:dyDescent="0.25">
      <c r="A389" t="s">
        <v>94</v>
      </c>
      <c r="B389" t="s">
        <v>5</v>
      </c>
      <c r="C389" t="s">
        <v>15</v>
      </c>
      <c r="D389" t="s">
        <v>16</v>
      </c>
      <c r="E389" t="s">
        <v>124</v>
      </c>
      <c r="F389" t="s">
        <v>129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6</v>
      </c>
      <c r="N389">
        <f t="shared" ca="1" si="72"/>
        <v>6</v>
      </c>
      <c r="O389">
        <f t="shared" ca="1" si="72"/>
        <v>6</v>
      </c>
      <c r="P389">
        <f t="shared" ca="1" si="72"/>
        <v>6</v>
      </c>
      <c r="Q389">
        <f t="shared" ca="1" si="72"/>
        <v>6</v>
      </c>
      <c r="R389">
        <f t="shared" ca="1" si="72"/>
        <v>6</v>
      </c>
      <c r="S389">
        <f t="shared" ca="1" si="72"/>
        <v>6</v>
      </c>
      <c r="T389">
        <f t="shared" ca="1" si="72"/>
        <v>6</v>
      </c>
      <c r="U389">
        <f t="shared" ca="1" si="72"/>
        <v>6</v>
      </c>
      <c r="V389">
        <f t="shared" ca="1" si="72"/>
        <v>6</v>
      </c>
      <c r="W389">
        <f t="shared" ca="1" si="72"/>
        <v>6</v>
      </c>
    </row>
    <row r="390" spans="1:23" x14ac:dyDescent="0.25">
      <c r="A390" t="s">
        <v>94</v>
      </c>
      <c r="B390" t="s">
        <v>5</v>
      </c>
      <c r="C390" t="s">
        <v>15</v>
      </c>
      <c r="D390" t="s">
        <v>16</v>
      </c>
      <c r="E390" t="s">
        <v>124</v>
      </c>
      <c r="F390" t="s">
        <v>129</v>
      </c>
      <c r="G390" t="s">
        <v>17</v>
      </c>
      <c r="J390" t="s">
        <v>31</v>
      </c>
      <c r="K390" t="s">
        <v>48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1.0640000000000001</v>
      </c>
      <c r="N390" cm="1">
        <f t="array" aca="1" ref="N390" ca="1">INDEX([1]!annual_data,_xlfn.XMATCH(_xlfn.CONCAT(
SUBSTITUTE($A390,LEFT($A390,FIND($C390,$A390)+LEN($C390)-1),),
$F390,
$G390:$I390,
SUBSTITUTE($J390,LEFT($A390,FIND($C390,$A390)+LEN($C390)-1),)),
[1]!annual_index),_xlfn.XMATCH(N$2,[1]!annual_header))</f>
        <v>1.0640000000000001</v>
      </c>
      <c r="O390" cm="1">
        <f t="array" aca="1" ref="O390" ca="1">INDEX([1]!annual_data,_xlfn.XMATCH(_xlfn.CONCAT(
SUBSTITUTE($A390,LEFT($A390,FIND($C390,$A390)+LEN($C390)-1),),
$F390,
$G390:$I390,
SUBSTITUTE($J390,LEFT($A390,FIND($C390,$A390)+LEN($C390)-1),)),
[1]!annual_index),_xlfn.XMATCH(O$2,[1]!annual_header))</f>
        <v>1.0640000000000001</v>
      </c>
      <c r="P390" cm="1">
        <f t="array" aca="1" ref="P390" ca="1">INDEX([1]!annual_data,_xlfn.XMATCH(_xlfn.CONCAT(
SUBSTITUTE($A390,LEFT($A390,FIND($C390,$A390)+LEN($C390)-1),),
$F390,
$G390:$I390,
SUBSTITUTE($J390,LEFT($A390,FIND($C390,$A390)+LEN($C390)-1),)),
[1]!annual_index),_xlfn.XMATCH(P$2,[1]!annual_header))</f>
        <v>1.0640000000000001</v>
      </c>
      <c r="Q390" cm="1">
        <f t="array" aca="1" ref="Q390" ca="1">INDEX([1]!annual_data,_xlfn.XMATCH(_xlfn.CONCAT(
SUBSTITUTE($A390,LEFT($A390,FIND($C390,$A390)+LEN($C390)-1),),
$F390,
$G390:$I390,
SUBSTITUTE($J390,LEFT($A390,FIND($C390,$A390)+LEN($C390)-1),)),
[1]!annual_index),_xlfn.XMATCH(Q$2,[1]!annual_header))</f>
        <v>1.0640000000000001</v>
      </c>
      <c r="R390" cm="1">
        <f t="array" aca="1" ref="R390" ca="1">INDEX([1]!annual_data,_xlfn.XMATCH(_xlfn.CONCAT(
SUBSTITUTE($A390,LEFT($A390,FIND($C390,$A390)+LEN($C390)-1),),
$F390,
$G390:$I390,
SUBSTITUTE($J390,LEFT($A390,FIND($C390,$A390)+LEN($C390)-1),)),
[1]!annual_index),_xlfn.XMATCH(R$2,[1]!annual_header))</f>
        <v>1.0640000000000001</v>
      </c>
      <c r="S390" cm="1">
        <f t="array" aca="1" ref="S390" ca="1">INDEX([1]!annual_data,_xlfn.XMATCH(_xlfn.CONCAT(
SUBSTITUTE($A390,LEFT($A390,FIND($C390,$A390)+LEN($C390)-1),),
$F390,
$G390:$I390,
SUBSTITUTE($J390,LEFT($A390,FIND($C390,$A390)+LEN($C390)-1),)),
[1]!annual_index),_xlfn.XMATCH(S$2,[1]!annual_header))</f>
        <v>1.0640000000000001</v>
      </c>
      <c r="T390" cm="1">
        <f t="array" aca="1" ref="T390" ca="1">INDEX([1]!annual_data,_xlfn.XMATCH(_xlfn.CONCAT(
SUBSTITUTE($A390,LEFT($A390,FIND($C390,$A390)+LEN($C390)-1),),
$F390,
$G390:$I390,
SUBSTITUTE($J390,LEFT($A390,FIND($C390,$A390)+LEN($C390)-1),)),
[1]!annual_index),_xlfn.XMATCH(T$2,[1]!annual_header))</f>
        <v>1.0640000000000001</v>
      </c>
      <c r="U390" cm="1">
        <f t="array" aca="1" ref="U390" ca="1">INDEX([1]!annual_data,_xlfn.XMATCH(_xlfn.CONCAT(
SUBSTITUTE($A390,LEFT($A390,FIND($C390,$A390)+LEN($C390)-1),),
$F390,
$G390:$I390,
SUBSTITUTE($J390,LEFT($A390,FIND($C390,$A390)+LEN($C390)-1),)),
[1]!annual_index),_xlfn.XMATCH(U$2,[1]!annual_header))</f>
        <v>1.0640000000000001</v>
      </c>
      <c r="V390" cm="1">
        <f t="array" aca="1" ref="V390" ca="1">INDEX([1]!annual_data,_xlfn.XMATCH(_xlfn.CONCAT(
SUBSTITUTE($A390,LEFT($A390,FIND($C390,$A390)+LEN($C390)-1),),
$F390,
$G390:$I390,
SUBSTITUTE($J390,LEFT($A390,FIND($C390,$A390)+LEN($C390)-1),)),
[1]!annual_index),_xlfn.XMATCH(V$2,[1]!annual_header))</f>
        <v>1.0640000000000001</v>
      </c>
      <c r="W390" cm="1">
        <f t="array" aca="1" ref="W390" ca="1">INDEX([1]!annual_data,_xlfn.XMATCH(_xlfn.CONCAT(
SUBSTITUTE($A390,LEFT($A390,FIND($C390,$A390)+LEN($C390)-1),),
$F390,
$G390:$I390,
SUBSTITUTE($J390,LEFT($A390,FIND($C390,$A390)+LEN($C390)-1),)),
[1]!annual_index),_xlfn.XMATCH(W$2,[1]!annual_header))</f>
        <v>1.0640000000000001</v>
      </c>
    </row>
    <row r="391" spans="1:23" x14ac:dyDescent="0.25">
      <c r="A391" t="s">
        <v>94</v>
      </c>
      <c r="B391" t="s">
        <v>5</v>
      </c>
      <c r="C391" t="s">
        <v>15</v>
      </c>
      <c r="D391" t="s">
        <v>16</v>
      </c>
      <c r="E391" t="s">
        <v>124</v>
      </c>
      <c r="F391" t="s">
        <v>130</v>
      </c>
      <c r="G391" t="s">
        <v>6</v>
      </c>
    </row>
    <row r="392" spans="1:23" x14ac:dyDescent="0.25">
      <c r="A392" t="s">
        <v>94</v>
      </c>
      <c r="B392" t="s">
        <v>5</v>
      </c>
      <c r="C392" t="s">
        <v>15</v>
      </c>
      <c r="D392" t="s">
        <v>16</v>
      </c>
      <c r="E392" t="s">
        <v>124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2010</v>
      </c>
      <c r="N392">
        <f t="shared" ref="N392:W394" ca="1" si="73">M392</f>
        <v>2010</v>
      </c>
      <c r="O392">
        <f t="shared" ca="1" si="73"/>
        <v>2010</v>
      </c>
      <c r="P392">
        <f t="shared" ca="1" si="73"/>
        <v>2010</v>
      </c>
      <c r="Q392">
        <f t="shared" ca="1" si="73"/>
        <v>2010</v>
      </c>
      <c r="R392">
        <f t="shared" ca="1" si="73"/>
        <v>2010</v>
      </c>
      <c r="S392">
        <f t="shared" ca="1" si="73"/>
        <v>2010</v>
      </c>
      <c r="T392">
        <f t="shared" ca="1" si="73"/>
        <v>2010</v>
      </c>
      <c r="U392">
        <f t="shared" ca="1" si="73"/>
        <v>2010</v>
      </c>
      <c r="V392">
        <f t="shared" ca="1" si="73"/>
        <v>2010</v>
      </c>
      <c r="W392">
        <f t="shared" ca="1" si="73"/>
        <v>2010</v>
      </c>
    </row>
    <row r="393" spans="1:23" x14ac:dyDescent="0.25">
      <c r="A393" t="s">
        <v>94</v>
      </c>
      <c r="B393" t="s">
        <v>5</v>
      </c>
      <c r="C393" t="s">
        <v>15</v>
      </c>
      <c r="D393" t="s">
        <v>16</v>
      </c>
      <c r="E393" t="s">
        <v>124</v>
      </c>
      <c r="F393" t="s">
        <v>130</v>
      </c>
      <c r="G393" t="s">
        <v>70</v>
      </c>
      <c r="K393" t="s">
        <v>21</v>
      </c>
      <c r="L393" t="s">
        <v>69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3"/>
        <v>2101</v>
      </c>
      <c r="O393">
        <f t="shared" ca="1" si="73"/>
        <v>2101</v>
      </c>
      <c r="P393">
        <f t="shared" ca="1" si="73"/>
        <v>2101</v>
      </c>
      <c r="Q393">
        <f t="shared" ca="1" si="73"/>
        <v>2101</v>
      </c>
      <c r="R393">
        <f t="shared" ca="1" si="73"/>
        <v>2101</v>
      </c>
      <c r="S393">
        <f t="shared" ca="1" si="73"/>
        <v>2101</v>
      </c>
      <c r="T393">
        <f t="shared" ca="1" si="73"/>
        <v>2101</v>
      </c>
      <c r="U393">
        <f t="shared" ca="1" si="73"/>
        <v>2101</v>
      </c>
      <c r="V393">
        <f t="shared" ca="1" si="73"/>
        <v>2101</v>
      </c>
      <c r="W393">
        <f t="shared" ca="1" si="73"/>
        <v>2101</v>
      </c>
    </row>
    <row r="394" spans="1:23" x14ac:dyDescent="0.25">
      <c r="A394" t="s">
        <v>94</v>
      </c>
      <c r="B394" t="s">
        <v>5</v>
      </c>
      <c r="C394" t="s">
        <v>15</v>
      </c>
      <c r="D394" t="s">
        <v>16</v>
      </c>
      <c r="E394" t="s">
        <v>124</v>
      </c>
      <c r="F394" t="s">
        <v>130</v>
      </c>
      <c r="G394" t="s">
        <v>71</v>
      </c>
      <c r="K394" t="s">
        <v>21</v>
      </c>
      <c r="L394" t="s">
        <v>72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30</v>
      </c>
      <c r="N394">
        <f t="shared" ca="1" si="73"/>
        <v>30</v>
      </c>
      <c r="O394">
        <f t="shared" ca="1" si="73"/>
        <v>30</v>
      </c>
      <c r="P394">
        <f t="shared" ca="1" si="73"/>
        <v>30</v>
      </c>
      <c r="Q394">
        <f t="shared" ca="1" si="73"/>
        <v>30</v>
      </c>
      <c r="R394">
        <f t="shared" ca="1" si="73"/>
        <v>30</v>
      </c>
      <c r="S394">
        <f t="shared" ca="1" si="73"/>
        <v>30</v>
      </c>
      <c r="T394">
        <f t="shared" ca="1" si="73"/>
        <v>30</v>
      </c>
      <c r="U394">
        <f t="shared" ca="1" si="73"/>
        <v>30</v>
      </c>
      <c r="V394">
        <f t="shared" ca="1" si="73"/>
        <v>30</v>
      </c>
      <c r="W394">
        <f t="shared" ca="1" si="73"/>
        <v>30</v>
      </c>
    </row>
    <row r="395" spans="1:23" x14ac:dyDescent="0.25">
      <c r="A395" t="s">
        <v>94</v>
      </c>
      <c r="B395" t="s">
        <v>5</v>
      </c>
      <c r="C395" t="s">
        <v>15</v>
      </c>
      <c r="D395" t="s">
        <v>16</v>
      </c>
      <c r="E395" t="s">
        <v>124</v>
      </c>
      <c r="F395" t="s">
        <v>130</v>
      </c>
      <c r="G395" t="s">
        <v>73</v>
      </c>
      <c r="K395" t="s">
        <v>48</v>
      </c>
      <c r="L395" t="s">
        <v>65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0</v>
      </c>
    </row>
    <row r="396" spans="1:23" x14ac:dyDescent="0.25">
      <c r="A396" t="s">
        <v>94</v>
      </c>
      <c r="B396" t="s">
        <v>5</v>
      </c>
      <c r="C396" t="s">
        <v>15</v>
      </c>
      <c r="D396" t="s">
        <v>16</v>
      </c>
      <c r="E396" t="s">
        <v>124</v>
      </c>
      <c r="F396" t="s">
        <v>130</v>
      </c>
      <c r="G396" t="s">
        <v>84</v>
      </c>
      <c r="K396" t="s">
        <v>21</v>
      </c>
      <c r="L396" t="s">
        <v>75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188</v>
      </c>
      <c r="N396">
        <f t="shared" ref="N396:W397" ca="1" si="74">M396</f>
        <v>188</v>
      </c>
      <c r="O396">
        <f t="shared" ca="1" si="74"/>
        <v>188</v>
      </c>
      <c r="P396">
        <f t="shared" ca="1" si="74"/>
        <v>188</v>
      </c>
      <c r="Q396">
        <f t="shared" ca="1" si="74"/>
        <v>188</v>
      </c>
      <c r="R396">
        <f t="shared" ca="1" si="74"/>
        <v>188</v>
      </c>
      <c r="S396">
        <f t="shared" ca="1" si="74"/>
        <v>188</v>
      </c>
      <c r="T396">
        <f t="shared" ca="1" si="74"/>
        <v>188</v>
      </c>
      <c r="U396">
        <f t="shared" ca="1" si="74"/>
        <v>188</v>
      </c>
      <c r="V396">
        <f t="shared" ca="1" si="74"/>
        <v>188</v>
      </c>
      <c r="W396">
        <f t="shared" ca="1" si="74"/>
        <v>188</v>
      </c>
    </row>
    <row r="397" spans="1:23" x14ac:dyDescent="0.25">
      <c r="A397" t="s">
        <v>94</v>
      </c>
      <c r="B397" t="s">
        <v>5</v>
      </c>
      <c r="C397" t="s">
        <v>15</v>
      </c>
      <c r="D397" t="s">
        <v>16</v>
      </c>
      <c r="E397" t="s">
        <v>124</v>
      </c>
      <c r="F397" t="s">
        <v>130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6</v>
      </c>
      <c r="N397">
        <f t="shared" ca="1" si="74"/>
        <v>6</v>
      </c>
      <c r="O397">
        <f t="shared" ca="1" si="74"/>
        <v>6</v>
      </c>
      <c r="P397">
        <f t="shared" ca="1" si="74"/>
        <v>6</v>
      </c>
      <c r="Q397">
        <f t="shared" ca="1" si="74"/>
        <v>6</v>
      </c>
      <c r="R397">
        <f t="shared" ca="1" si="74"/>
        <v>6</v>
      </c>
      <c r="S397">
        <f t="shared" ca="1" si="74"/>
        <v>6</v>
      </c>
      <c r="T397">
        <f t="shared" ca="1" si="74"/>
        <v>6</v>
      </c>
      <c r="U397">
        <f t="shared" ca="1" si="74"/>
        <v>6</v>
      </c>
      <c r="V397">
        <f t="shared" ca="1" si="74"/>
        <v>6</v>
      </c>
      <c r="W397">
        <f t="shared" ca="1" si="74"/>
        <v>6</v>
      </c>
    </row>
    <row r="398" spans="1:23" x14ac:dyDescent="0.25">
      <c r="A398" t="s">
        <v>94</v>
      </c>
      <c r="B398" t="s">
        <v>5</v>
      </c>
      <c r="C398" t="s">
        <v>15</v>
      </c>
      <c r="D398" t="s">
        <v>16</v>
      </c>
      <c r="E398" t="s">
        <v>124</v>
      </c>
      <c r="F398" t="s">
        <v>130</v>
      </c>
      <c r="G398" t="s">
        <v>17</v>
      </c>
      <c r="J398" t="s">
        <v>31</v>
      </c>
      <c r="K398" t="s">
        <v>48</v>
      </c>
      <c r="L398" t="str" cm="1">
        <f t="array" aca="1" ref="L398" ca="1">INDEX([1]!annual_data,_xlfn.XMATCH(_xlfn.CONCAT(
SUBSTITUTE($A398,LEFT($A398,FIND($C398,$A398)+LEN($C398)-1),),
$F398,
$G398:$I398,
SUBSTITUTE($J398,LEFT($A398,FIND($C398,$A398)+LEN($C398)-1),)),
[1]!annual_index),_xlfn.XMATCH(L$2,[1]!annual_header))</f>
        <v>GJ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1.0529999999999999</v>
      </c>
      <c r="N398" cm="1">
        <f t="array" aca="1" ref="N398" ca="1">INDEX([1]!annual_data,_xlfn.XMATCH(_xlfn.CONCAT(
SUBSTITUTE($A398,LEFT($A398,FIND($C398,$A398)+LEN($C398)-1),),
$F398,
$G398:$I398,
SUBSTITUTE($J398,LEFT($A398,FIND($C398,$A398)+LEN($C398)-1),)),
[1]!annual_index),_xlfn.XMATCH(N$2,[1]!annual_header))</f>
        <v>1.0529999999999999</v>
      </c>
      <c r="O398" cm="1">
        <f t="array" aca="1" ref="O398" ca="1">INDEX([1]!annual_data,_xlfn.XMATCH(_xlfn.CONCAT(
SUBSTITUTE($A398,LEFT($A398,FIND($C398,$A398)+LEN($C398)-1),),
$F398,
$G398:$I398,
SUBSTITUTE($J398,LEFT($A398,FIND($C398,$A398)+LEN($C398)-1),)),
[1]!annual_index),_xlfn.XMATCH(O$2,[1]!annual_header))</f>
        <v>1.0529999999999999</v>
      </c>
      <c r="P398" cm="1">
        <f t="array" aca="1" ref="P398" ca="1">INDEX([1]!annual_data,_xlfn.XMATCH(_xlfn.CONCAT(
SUBSTITUTE($A398,LEFT($A398,FIND($C398,$A398)+LEN($C398)-1),),
$F398,
$G398:$I398,
SUBSTITUTE($J398,LEFT($A398,FIND($C398,$A398)+LEN($C398)-1),)),
[1]!annual_index),_xlfn.XMATCH(P$2,[1]!annual_header))</f>
        <v>1.0529999999999999</v>
      </c>
      <c r="Q398" cm="1">
        <f t="array" aca="1" ref="Q398" ca="1">INDEX([1]!annual_data,_xlfn.XMATCH(_xlfn.CONCAT(
SUBSTITUTE($A398,LEFT($A398,FIND($C398,$A398)+LEN($C398)-1),),
$F398,
$G398:$I398,
SUBSTITUTE($J398,LEFT($A398,FIND($C398,$A398)+LEN($C398)-1),)),
[1]!annual_index),_xlfn.XMATCH(Q$2,[1]!annual_header))</f>
        <v>1.0529999999999999</v>
      </c>
      <c r="R398" cm="1">
        <f t="array" aca="1" ref="R398" ca="1">INDEX([1]!annual_data,_xlfn.XMATCH(_xlfn.CONCAT(
SUBSTITUTE($A398,LEFT($A398,FIND($C398,$A398)+LEN($C398)-1),),
$F398,
$G398:$I398,
SUBSTITUTE($J398,LEFT($A398,FIND($C398,$A398)+LEN($C398)-1),)),
[1]!annual_index),_xlfn.XMATCH(R$2,[1]!annual_header))</f>
        <v>1.0529999999999999</v>
      </c>
      <c r="S398" cm="1">
        <f t="array" aca="1" ref="S398" ca="1">INDEX([1]!annual_data,_xlfn.XMATCH(_xlfn.CONCAT(
SUBSTITUTE($A398,LEFT($A398,FIND($C398,$A398)+LEN($C398)-1),),
$F398,
$G398:$I398,
SUBSTITUTE($J398,LEFT($A398,FIND($C398,$A398)+LEN($C398)-1),)),
[1]!annual_index),_xlfn.XMATCH(S$2,[1]!annual_header))</f>
        <v>1.0529999999999999</v>
      </c>
      <c r="T398" cm="1">
        <f t="array" aca="1" ref="T398" ca="1">INDEX([1]!annual_data,_xlfn.XMATCH(_xlfn.CONCAT(
SUBSTITUTE($A398,LEFT($A398,FIND($C398,$A398)+LEN($C398)-1),),
$F398,
$G398:$I398,
SUBSTITUTE($J398,LEFT($A398,FIND($C398,$A398)+LEN($C398)-1),)),
[1]!annual_index),_xlfn.XMATCH(T$2,[1]!annual_header))</f>
        <v>1.0529999999999999</v>
      </c>
      <c r="U398" cm="1">
        <f t="array" aca="1" ref="U398" ca="1">INDEX([1]!annual_data,_xlfn.XMATCH(_xlfn.CONCAT(
SUBSTITUTE($A398,LEFT($A398,FIND($C398,$A398)+LEN($C398)-1),),
$F398,
$G398:$I398,
SUBSTITUTE($J398,LEFT($A398,FIND($C398,$A398)+LEN($C398)-1),)),
[1]!annual_index),_xlfn.XMATCH(U$2,[1]!annual_header))</f>
        <v>1.0529999999999999</v>
      </c>
      <c r="V398" cm="1">
        <f t="array" aca="1" ref="V398" ca="1">INDEX([1]!annual_data,_xlfn.XMATCH(_xlfn.CONCAT(
SUBSTITUTE($A398,LEFT($A398,FIND($C398,$A398)+LEN($C398)-1),),
$F398,
$G398:$I398,
SUBSTITUTE($J398,LEFT($A398,FIND($C398,$A398)+LEN($C398)-1),)),
[1]!annual_index),_xlfn.XMATCH(V$2,[1]!annual_header))</f>
        <v>1.0529999999999999</v>
      </c>
      <c r="W398" cm="1">
        <f t="array" aca="1" ref="W398" ca="1">INDEX([1]!annual_data,_xlfn.XMATCH(_xlfn.CONCAT(
SUBSTITUTE($A398,LEFT($A398,FIND($C398,$A398)+LEN($C398)-1),),
$F398,
$G398:$I398,
SUBSTITUTE($J398,LEFT($A398,FIND($C398,$A398)+LEN($C398)-1),)),
[1]!annual_index),_xlfn.XMATCH(W$2,[1]!annual_header))</f>
        <v>1.0529999999999999</v>
      </c>
    </row>
    <row r="399" spans="1:23" x14ac:dyDescent="0.25">
      <c r="A399" t="s">
        <v>104</v>
      </c>
      <c r="B399" t="s">
        <v>5</v>
      </c>
      <c r="C399" t="s">
        <v>15</v>
      </c>
      <c r="D399" t="s">
        <v>16</v>
      </c>
      <c r="E399" t="s">
        <v>131</v>
      </c>
      <c r="G399" t="s">
        <v>20</v>
      </c>
      <c r="K399" t="s">
        <v>21</v>
      </c>
      <c r="L399" t="str" cm="1">
        <f t="array" aca="1" ref="L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1000 m3</v>
      </c>
    </row>
    <row r="400" spans="1:23" x14ac:dyDescent="0.25">
      <c r="A400" t="s">
        <v>104</v>
      </c>
      <c r="B400" t="s">
        <v>5</v>
      </c>
      <c r="C400" t="s">
        <v>15</v>
      </c>
      <c r="D400" t="s">
        <v>16</v>
      </c>
      <c r="E400" t="s">
        <v>131</v>
      </c>
      <c r="G400" t="s">
        <v>22</v>
      </c>
      <c r="H400" t="s">
        <v>63</v>
      </c>
    </row>
    <row r="401" spans="1:23" x14ac:dyDescent="0.25">
      <c r="A401" t="s">
        <v>104</v>
      </c>
      <c r="B401" t="s">
        <v>5</v>
      </c>
      <c r="C401" t="s">
        <v>15</v>
      </c>
      <c r="D401" t="s">
        <v>16</v>
      </c>
      <c r="E401" t="s">
        <v>131</v>
      </c>
      <c r="G401" t="s">
        <v>64</v>
      </c>
      <c r="K401" t="s">
        <v>21</v>
      </c>
      <c r="L401" t="s">
        <v>65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0.35</v>
      </c>
      <c r="N401">
        <f t="shared" ref="N401:W402" ca="1" si="75">M401</f>
        <v>0.35</v>
      </c>
      <c r="O401">
        <f t="shared" ca="1" si="75"/>
        <v>0.35</v>
      </c>
      <c r="P401">
        <f t="shared" ca="1" si="75"/>
        <v>0.35</v>
      </c>
      <c r="Q401">
        <f t="shared" ca="1" si="75"/>
        <v>0.35</v>
      </c>
      <c r="R401">
        <f t="shared" ca="1" si="75"/>
        <v>0.35</v>
      </c>
      <c r="S401">
        <f t="shared" ca="1" si="75"/>
        <v>0.35</v>
      </c>
      <c r="T401">
        <f t="shared" ca="1" si="75"/>
        <v>0.35</v>
      </c>
      <c r="U401">
        <f t="shared" ca="1" si="75"/>
        <v>0.35</v>
      </c>
      <c r="V401">
        <f t="shared" ca="1" si="75"/>
        <v>0.35</v>
      </c>
      <c r="W401">
        <f t="shared" ca="1" si="75"/>
        <v>0.35</v>
      </c>
    </row>
    <row r="402" spans="1:23" x14ac:dyDescent="0.25">
      <c r="A402" t="s">
        <v>104</v>
      </c>
      <c r="B402" t="s">
        <v>5</v>
      </c>
      <c r="C402" t="s">
        <v>15</v>
      </c>
      <c r="D402" t="s">
        <v>16</v>
      </c>
      <c r="E402" t="s">
        <v>131</v>
      </c>
      <c r="G402" t="s">
        <v>66</v>
      </c>
      <c r="K402" t="s">
        <v>21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</v>
      </c>
      <c r="N402">
        <f t="shared" ca="1" si="75"/>
        <v>10</v>
      </c>
      <c r="O402">
        <f t="shared" ca="1" si="75"/>
        <v>10</v>
      </c>
      <c r="P402">
        <f t="shared" ca="1" si="75"/>
        <v>10</v>
      </c>
      <c r="Q402">
        <f t="shared" ca="1" si="75"/>
        <v>10</v>
      </c>
      <c r="R402">
        <f t="shared" ca="1" si="75"/>
        <v>10</v>
      </c>
      <c r="S402">
        <f t="shared" ca="1" si="75"/>
        <v>10</v>
      </c>
      <c r="T402">
        <f t="shared" ca="1" si="75"/>
        <v>10</v>
      </c>
      <c r="U402">
        <f t="shared" ca="1" si="75"/>
        <v>10</v>
      </c>
      <c r="V402">
        <f t="shared" ca="1" si="75"/>
        <v>10</v>
      </c>
      <c r="W402">
        <f t="shared" ca="1" si="75"/>
        <v>10</v>
      </c>
    </row>
    <row r="403" spans="1:23" x14ac:dyDescent="0.25">
      <c r="A403" t="s">
        <v>104</v>
      </c>
      <c r="B403" t="s">
        <v>5</v>
      </c>
      <c r="C403" t="s">
        <v>15</v>
      </c>
      <c r="D403" t="s">
        <v>16</v>
      </c>
      <c r="E403" t="s">
        <v>131</v>
      </c>
      <c r="F403" t="s">
        <v>132</v>
      </c>
      <c r="G403" t="s">
        <v>6</v>
      </c>
    </row>
    <row r="404" spans="1:23" x14ac:dyDescent="0.25">
      <c r="A404" t="s">
        <v>104</v>
      </c>
      <c r="B404" t="s">
        <v>5</v>
      </c>
      <c r="C404" t="s">
        <v>15</v>
      </c>
      <c r="D404" t="s">
        <v>16</v>
      </c>
      <c r="E404" t="s">
        <v>131</v>
      </c>
      <c r="F404" t="s">
        <v>132</v>
      </c>
      <c r="G404" t="s">
        <v>68</v>
      </c>
      <c r="K404" t="s">
        <v>21</v>
      </c>
      <c r="L404" t="s">
        <v>69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2000</v>
      </c>
      <c r="N404">
        <f t="shared" ref="N404:W406" ca="1" si="76">M404</f>
        <v>2000</v>
      </c>
      <c r="O404">
        <f t="shared" ca="1" si="76"/>
        <v>2000</v>
      </c>
      <c r="P404">
        <f t="shared" ca="1" si="76"/>
        <v>2000</v>
      </c>
      <c r="Q404">
        <f t="shared" ca="1" si="76"/>
        <v>2000</v>
      </c>
      <c r="R404">
        <f t="shared" ca="1" si="76"/>
        <v>2000</v>
      </c>
      <c r="S404">
        <f t="shared" ca="1" si="76"/>
        <v>2000</v>
      </c>
      <c r="T404">
        <f t="shared" ca="1" si="76"/>
        <v>2000</v>
      </c>
      <c r="U404">
        <f t="shared" ca="1" si="76"/>
        <v>2000</v>
      </c>
      <c r="V404">
        <f t="shared" ca="1" si="76"/>
        <v>2000</v>
      </c>
      <c r="W404">
        <f t="shared" ca="1" si="76"/>
        <v>2000</v>
      </c>
    </row>
    <row r="405" spans="1:23" x14ac:dyDescent="0.25">
      <c r="A405" t="s">
        <v>104</v>
      </c>
      <c r="B405" t="s">
        <v>5</v>
      </c>
      <c r="C405" t="s">
        <v>15</v>
      </c>
      <c r="D405" t="s">
        <v>16</v>
      </c>
      <c r="E405" t="s">
        <v>131</v>
      </c>
      <c r="F405" t="s">
        <v>132</v>
      </c>
      <c r="G405" t="s">
        <v>70</v>
      </c>
      <c r="K405" t="s">
        <v>21</v>
      </c>
      <c r="L405" t="s">
        <v>69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2101</v>
      </c>
      <c r="N405">
        <f t="shared" ca="1" si="76"/>
        <v>2101</v>
      </c>
      <c r="O405">
        <f t="shared" ca="1" si="76"/>
        <v>2101</v>
      </c>
      <c r="P405">
        <f t="shared" ca="1" si="76"/>
        <v>2101</v>
      </c>
      <c r="Q405">
        <f t="shared" ca="1" si="76"/>
        <v>2101</v>
      </c>
      <c r="R405">
        <f t="shared" ca="1" si="76"/>
        <v>2101</v>
      </c>
      <c r="S405">
        <f t="shared" ca="1" si="76"/>
        <v>2101</v>
      </c>
      <c r="T405">
        <f t="shared" ca="1" si="76"/>
        <v>2101</v>
      </c>
      <c r="U405">
        <f t="shared" ca="1" si="76"/>
        <v>2101</v>
      </c>
      <c r="V405">
        <f t="shared" ca="1" si="76"/>
        <v>2101</v>
      </c>
      <c r="W405">
        <f t="shared" ca="1" si="76"/>
        <v>2101</v>
      </c>
    </row>
    <row r="406" spans="1:23" x14ac:dyDescent="0.25">
      <c r="A406" t="s">
        <v>104</v>
      </c>
      <c r="B406" t="s">
        <v>5</v>
      </c>
      <c r="C406" t="s">
        <v>15</v>
      </c>
      <c r="D406" t="s">
        <v>16</v>
      </c>
      <c r="E406" t="s">
        <v>131</v>
      </c>
      <c r="F406" t="s">
        <v>132</v>
      </c>
      <c r="G406" t="s">
        <v>71</v>
      </c>
      <c r="K406" t="s">
        <v>21</v>
      </c>
      <c r="L406" t="s">
        <v>72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50</v>
      </c>
      <c r="N406">
        <f t="shared" ca="1" si="76"/>
        <v>50</v>
      </c>
      <c r="O406">
        <f t="shared" ca="1" si="76"/>
        <v>50</v>
      </c>
      <c r="P406">
        <f t="shared" ca="1" si="76"/>
        <v>50</v>
      </c>
      <c r="Q406">
        <f t="shared" ca="1" si="76"/>
        <v>50</v>
      </c>
      <c r="R406">
        <f t="shared" ca="1" si="76"/>
        <v>50</v>
      </c>
      <c r="S406">
        <f t="shared" ca="1" si="76"/>
        <v>50</v>
      </c>
      <c r="T406">
        <f t="shared" ca="1" si="76"/>
        <v>50</v>
      </c>
      <c r="U406">
        <f t="shared" ca="1" si="76"/>
        <v>50</v>
      </c>
      <c r="V406">
        <f t="shared" ca="1" si="76"/>
        <v>50</v>
      </c>
      <c r="W406">
        <f t="shared" ca="1" si="76"/>
        <v>50</v>
      </c>
    </row>
    <row r="407" spans="1:23" x14ac:dyDescent="0.25">
      <c r="A407" t="s">
        <v>104</v>
      </c>
      <c r="B407" t="s">
        <v>5</v>
      </c>
      <c r="C407" t="s">
        <v>15</v>
      </c>
      <c r="D407" t="s">
        <v>16</v>
      </c>
      <c r="E407" t="s">
        <v>131</v>
      </c>
      <c r="F407" t="s">
        <v>132</v>
      </c>
      <c r="G407" t="s">
        <v>73</v>
      </c>
      <c r="K407" t="s">
        <v>48</v>
      </c>
      <c r="L407" t="s">
        <v>65</v>
      </c>
      <c r="M407" cm="1">
        <f t="array" aca="1" ref="M407" ca="1">INDEX([1]!annual_data,_xlfn.XMATCH(_xlfn.CONCAT(
SUBSTITUTE($A407,LEFT($A407,FIND($C407,$A407)+LEN($C407)-1),),
$F407,
$G407:$I407,
SUBSTITUTE($J407,LEFT($A407,FIND($C407,$A407)+LEN($C407)-1),)),
[1]!annual_index),_xlfn.XMATCH(M$2,[1]!annual_header))</f>
        <v>1</v>
      </c>
    </row>
    <row r="408" spans="1:23" x14ac:dyDescent="0.25">
      <c r="A408" t="s">
        <v>104</v>
      </c>
      <c r="B408" t="s">
        <v>5</v>
      </c>
      <c r="C408" t="s">
        <v>15</v>
      </c>
      <c r="D408" t="s">
        <v>16</v>
      </c>
      <c r="E408" t="s">
        <v>131</v>
      </c>
      <c r="F408" t="s">
        <v>132</v>
      </c>
      <c r="G408" t="s">
        <v>84</v>
      </c>
      <c r="K408" t="s">
        <v>21</v>
      </c>
      <c r="L408" t="s">
        <v>75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161</v>
      </c>
      <c r="N408">
        <f t="shared" ref="N408:W409" ca="1" si="77">M408</f>
        <v>161</v>
      </c>
      <c r="O408">
        <f t="shared" ca="1" si="77"/>
        <v>161</v>
      </c>
      <c r="P408">
        <f t="shared" ca="1" si="77"/>
        <v>161</v>
      </c>
      <c r="Q408">
        <f t="shared" ca="1" si="77"/>
        <v>161</v>
      </c>
      <c r="R408">
        <f t="shared" ca="1" si="77"/>
        <v>161</v>
      </c>
      <c r="S408">
        <f t="shared" ca="1" si="77"/>
        <v>161</v>
      </c>
      <c r="T408">
        <f t="shared" ca="1" si="77"/>
        <v>161</v>
      </c>
      <c r="U408">
        <f t="shared" ca="1" si="77"/>
        <v>161</v>
      </c>
      <c r="V408">
        <f t="shared" ca="1" si="77"/>
        <v>161</v>
      </c>
      <c r="W408">
        <f t="shared" ca="1" si="77"/>
        <v>161</v>
      </c>
    </row>
    <row r="409" spans="1:23" x14ac:dyDescent="0.25">
      <c r="A409" t="s">
        <v>104</v>
      </c>
      <c r="B409" t="s">
        <v>5</v>
      </c>
      <c r="C409" t="s">
        <v>15</v>
      </c>
      <c r="D409" t="s">
        <v>16</v>
      </c>
      <c r="E409" t="s">
        <v>131</v>
      </c>
      <c r="F409" t="s">
        <v>132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16</v>
      </c>
      <c r="N409">
        <f t="shared" ca="1" si="77"/>
        <v>16</v>
      </c>
      <c r="O409">
        <f t="shared" ca="1" si="77"/>
        <v>16</v>
      </c>
      <c r="P409">
        <f t="shared" ca="1" si="77"/>
        <v>16</v>
      </c>
      <c r="Q409">
        <f t="shared" ca="1" si="77"/>
        <v>16</v>
      </c>
      <c r="R409">
        <f t="shared" ca="1" si="77"/>
        <v>16</v>
      </c>
      <c r="S409">
        <f t="shared" ca="1" si="77"/>
        <v>16</v>
      </c>
      <c r="T409">
        <f t="shared" ca="1" si="77"/>
        <v>16</v>
      </c>
      <c r="U409">
        <f t="shared" ca="1" si="77"/>
        <v>16</v>
      </c>
      <c r="V409">
        <f t="shared" ca="1" si="77"/>
        <v>16</v>
      </c>
      <c r="W409">
        <f t="shared" ca="1" si="77"/>
        <v>16</v>
      </c>
    </row>
    <row r="410" spans="1:23" x14ac:dyDescent="0.25">
      <c r="A410" t="s">
        <v>104</v>
      </c>
      <c r="B410" t="s">
        <v>5</v>
      </c>
      <c r="C410" t="s">
        <v>15</v>
      </c>
      <c r="D410" t="s">
        <v>16</v>
      </c>
      <c r="E410" t="s">
        <v>131</v>
      </c>
      <c r="F410" t="s">
        <v>132</v>
      </c>
      <c r="G410" t="s">
        <v>17</v>
      </c>
      <c r="J410" t="s">
        <v>95</v>
      </c>
      <c r="K410" t="s">
        <v>78</v>
      </c>
      <c r="L410" t="str" cm="1">
        <f t="array" aca="1" ref="L410" ca="1">INDEX([1]!annual_data,_xlfn.XMATCH(_xlfn.CONCAT(
SUBSTITUTE($A410,LEFT($A410,FIND($C410,$A410)+LEN($C410)-1),),
$C410,
$F410,
$G410:$I410,
SUBSTITUTE($J410,LEFT($A410,FIND($C410,$A410)+LEN($C410)-1),)),
[1]!annual_index),_xlfn.XMATCH(L$2,[1]!annual_header))</f>
        <v>tCH4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2.5000000000000001E-4</v>
      </c>
      <c r="N410" cm="1">
        <f t="array" aca="1" ref="N410" ca="1">INDEX([1]!annual_data,_xlfn.XMATCH(_xlfn.CONCAT(
SUBSTITUTE($A410,LEFT($A410,FIND($C410,$A410)+LEN($C410)-1),),
$C410,
$F410,
$G410:$I410,
SUBSTITUTE($J410,LEFT($A410,FIND($C410,$A410)+LEN($C410)-1),)),
[1]!annual_index),_xlfn.XMATCH(N$2,[1]!annual_header))</f>
        <v>2.5000000000000001E-4</v>
      </c>
      <c r="O410" cm="1">
        <f t="array" aca="1" ref="O410" ca="1">INDEX([1]!annual_data,_xlfn.XMATCH(_xlfn.CONCAT(
SUBSTITUTE($A410,LEFT($A410,FIND($C410,$A410)+LEN($C410)-1),),
$C410,
$F410,
$G410:$I410,
SUBSTITUTE($J410,LEFT($A410,FIND($C410,$A410)+LEN($C410)-1),)),
[1]!annual_index),_xlfn.XMATCH(O$2,[1]!annual_header))</f>
        <v>2.5000000000000001E-4</v>
      </c>
      <c r="P410" cm="1">
        <f t="array" aca="1" ref="P410" ca="1">INDEX([1]!annual_data,_xlfn.XMATCH(_xlfn.CONCAT(
SUBSTITUTE($A410,LEFT($A410,FIND($C410,$A410)+LEN($C410)-1),),
$C410,
$F410,
$G410:$I410,
SUBSTITUTE($J410,LEFT($A410,FIND($C410,$A410)+LEN($C410)-1),)),
[1]!annual_index),_xlfn.XMATCH(P$2,[1]!annual_header))</f>
        <v>2.5000000000000001E-4</v>
      </c>
      <c r="Q410" cm="1">
        <f t="array" aca="1" ref="Q410" ca="1">INDEX([1]!annual_data,_xlfn.XMATCH(_xlfn.CONCAT(
SUBSTITUTE($A410,LEFT($A410,FIND($C410,$A410)+LEN($C410)-1),),
$C410,
$F410,
$G410:$I410,
SUBSTITUTE($J410,LEFT($A410,FIND($C410,$A410)+LEN($C410)-1),)),
[1]!annual_index),_xlfn.XMATCH(Q$2,[1]!annual_header))</f>
        <v>2.5000000000000001E-4</v>
      </c>
      <c r="R410" cm="1">
        <f t="array" aca="1" ref="R410" ca="1">INDEX([1]!annual_data,_xlfn.XMATCH(_xlfn.CONCAT(
SUBSTITUTE($A410,LEFT($A410,FIND($C410,$A410)+LEN($C410)-1),),
$C410,
$F410,
$G410:$I410,
SUBSTITUTE($J410,LEFT($A410,FIND($C410,$A410)+LEN($C410)-1),)),
[1]!annual_index),_xlfn.XMATCH(R$2,[1]!annual_header))</f>
        <v>2.5000000000000001E-4</v>
      </c>
      <c r="S410" cm="1">
        <f t="array" aca="1" ref="S410" ca="1">INDEX([1]!annual_data,_xlfn.XMATCH(_xlfn.CONCAT(
SUBSTITUTE($A410,LEFT($A410,FIND($C410,$A410)+LEN($C410)-1),),
$C410,
$F410,
$G410:$I410,
SUBSTITUTE($J410,LEFT($A410,FIND($C410,$A410)+LEN($C410)-1),)),
[1]!annual_index),_xlfn.XMATCH(S$2,[1]!annual_header))</f>
        <v>2.5000000000000001E-4</v>
      </c>
      <c r="T410" cm="1">
        <f t="array" aca="1" ref="T410" ca="1">INDEX([1]!annual_data,_xlfn.XMATCH(_xlfn.CONCAT(
SUBSTITUTE($A410,LEFT($A410,FIND($C410,$A410)+LEN($C410)-1),),
$C410,
$F410,
$G410:$I410,
SUBSTITUTE($J410,LEFT($A410,FIND($C410,$A410)+LEN($C410)-1),)),
[1]!annual_index),_xlfn.XMATCH(T$2,[1]!annual_header))</f>
        <v>2.5000000000000001E-4</v>
      </c>
      <c r="U410" cm="1">
        <f t="array" aca="1" ref="U410" ca="1">INDEX([1]!annual_data,_xlfn.XMATCH(_xlfn.CONCAT(
SUBSTITUTE($A410,LEFT($A410,FIND($C410,$A410)+LEN($C410)-1),),
$C410,
$F410,
$G410:$I410,
SUBSTITUTE($J410,LEFT($A410,FIND($C410,$A410)+LEN($C410)-1),)),
[1]!annual_index),_xlfn.XMATCH(U$2,[1]!annual_header))</f>
        <v>2.5000000000000001E-4</v>
      </c>
      <c r="V410" cm="1">
        <f t="array" aca="1" ref="V410" ca="1">INDEX([1]!annual_data,_xlfn.XMATCH(_xlfn.CONCAT(
SUBSTITUTE($A410,LEFT($A410,FIND($C410,$A410)+LEN($C410)-1),),
$C410,
$F410,
$G410:$I410,
SUBSTITUTE($J410,LEFT($A410,FIND($C410,$A410)+LEN($C410)-1),)),
[1]!annual_index),_xlfn.XMATCH(V$2,[1]!annual_header))</f>
        <v>2.5000000000000001E-4</v>
      </c>
      <c r="W410" cm="1">
        <f t="array" aca="1" ref="W410" ca="1">INDEX([1]!annual_data,_xlfn.XMATCH(_xlfn.CONCAT(
SUBSTITUTE($A410,LEFT($A410,FIND($C410,$A410)+LEN($C410)-1),),
$C410,
$F410,
$G410:$I410,
SUBSTITUTE($J410,LEFT($A410,FIND($C410,$A410)+LEN($C410)-1),)),
[1]!annual_index),_xlfn.XMATCH(W$2,[1]!annual_header))</f>
        <v>2.5000000000000001E-4</v>
      </c>
    </row>
    <row r="411" spans="1:23" x14ac:dyDescent="0.25">
      <c r="A411" t="s">
        <v>104</v>
      </c>
      <c r="B411" t="s">
        <v>5</v>
      </c>
      <c r="C411" t="s">
        <v>15</v>
      </c>
      <c r="D411" t="s">
        <v>16</v>
      </c>
      <c r="E411" t="s">
        <v>131</v>
      </c>
      <c r="F411" t="s">
        <v>133</v>
      </c>
      <c r="G411" t="s">
        <v>6</v>
      </c>
    </row>
    <row r="412" spans="1:23" x14ac:dyDescent="0.25">
      <c r="A412" t="s">
        <v>104</v>
      </c>
      <c r="B412" t="s">
        <v>5</v>
      </c>
      <c r="C412" t="s">
        <v>15</v>
      </c>
      <c r="D412" t="s">
        <v>16</v>
      </c>
      <c r="E412" t="s">
        <v>131</v>
      </c>
      <c r="F412" t="s">
        <v>133</v>
      </c>
      <c r="G412" t="s">
        <v>68</v>
      </c>
      <c r="K412" t="s">
        <v>21</v>
      </c>
      <c r="L412" t="s">
        <v>69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2000</v>
      </c>
      <c r="N412">
        <f t="shared" ref="N412:W414" ca="1" si="78">M412</f>
        <v>2000</v>
      </c>
      <c r="O412">
        <f t="shared" ca="1" si="78"/>
        <v>2000</v>
      </c>
      <c r="P412">
        <f t="shared" ca="1" si="78"/>
        <v>2000</v>
      </c>
      <c r="Q412">
        <f t="shared" ca="1" si="78"/>
        <v>2000</v>
      </c>
      <c r="R412">
        <f t="shared" ca="1" si="78"/>
        <v>2000</v>
      </c>
      <c r="S412">
        <f t="shared" ca="1" si="78"/>
        <v>2000</v>
      </c>
      <c r="T412">
        <f t="shared" ca="1" si="78"/>
        <v>2000</v>
      </c>
      <c r="U412">
        <f t="shared" ca="1" si="78"/>
        <v>2000</v>
      </c>
      <c r="V412">
        <f t="shared" ca="1" si="78"/>
        <v>2000</v>
      </c>
      <c r="W412">
        <f t="shared" ca="1" si="78"/>
        <v>2000</v>
      </c>
    </row>
    <row r="413" spans="1:23" x14ac:dyDescent="0.25">
      <c r="A413" t="s">
        <v>104</v>
      </c>
      <c r="B413" t="s">
        <v>5</v>
      </c>
      <c r="C413" t="s">
        <v>15</v>
      </c>
      <c r="D413" t="s">
        <v>16</v>
      </c>
      <c r="E413" t="s">
        <v>131</v>
      </c>
      <c r="F413" t="s">
        <v>133</v>
      </c>
      <c r="G413" t="s">
        <v>70</v>
      </c>
      <c r="K413" t="s">
        <v>21</v>
      </c>
      <c r="L413" t="s">
        <v>69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2101</v>
      </c>
      <c r="N413">
        <f t="shared" ca="1" si="78"/>
        <v>2101</v>
      </c>
      <c r="O413">
        <f t="shared" ca="1" si="78"/>
        <v>2101</v>
      </c>
      <c r="P413">
        <f t="shared" ca="1" si="78"/>
        <v>2101</v>
      </c>
      <c r="Q413">
        <f t="shared" ca="1" si="78"/>
        <v>2101</v>
      </c>
      <c r="R413">
        <f t="shared" ca="1" si="78"/>
        <v>2101</v>
      </c>
      <c r="S413">
        <f t="shared" ca="1" si="78"/>
        <v>2101</v>
      </c>
      <c r="T413">
        <f t="shared" ca="1" si="78"/>
        <v>2101</v>
      </c>
      <c r="U413">
        <f t="shared" ca="1" si="78"/>
        <v>2101</v>
      </c>
      <c r="V413">
        <f t="shared" ca="1" si="78"/>
        <v>2101</v>
      </c>
      <c r="W413">
        <f t="shared" ca="1" si="78"/>
        <v>2101</v>
      </c>
    </row>
    <row r="414" spans="1:23" x14ac:dyDescent="0.25">
      <c r="A414" t="s">
        <v>104</v>
      </c>
      <c r="B414" t="s">
        <v>5</v>
      </c>
      <c r="C414" t="s">
        <v>15</v>
      </c>
      <c r="D414" t="s">
        <v>16</v>
      </c>
      <c r="E414" t="s">
        <v>131</v>
      </c>
      <c r="F414" t="s">
        <v>133</v>
      </c>
      <c r="G414" t="s">
        <v>71</v>
      </c>
      <c r="K414" t="s">
        <v>21</v>
      </c>
      <c r="L414" t="s">
        <v>72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50</v>
      </c>
      <c r="N414">
        <f t="shared" ca="1" si="78"/>
        <v>50</v>
      </c>
      <c r="O414">
        <f t="shared" ca="1" si="78"/>
        <v>50</v>
      </c>
      <c r="P414">
        <f t="shared" ca="1" si="78"/>
        <v>50</v>
      </c>
      <c r="Q414">
        <f t="shared" ca="1" si="78"/>
        <v>50</v>
      </c>
      <c r="R414">
        <f t="shared" ca="1" si="78"/>
        <v>50</v>
      </c>
      <c r="S414">
        <f t="shared" ca="1" si="78"/>
        <v>50</v>
      </c>
      <c r="T414">
        <f t="shared" ca="1" si="78"/>
        <v>50</v>
      </c>
      <c r="U414">
        <f t="shared" ca="1" si="78"/>
        <v>50</v>
      </c>
      <c r="V414">
        <f t="shared" ca="1" si="78"/>
        <v>50</v>
      </c>
      <c r="W414">
        <f t="shared" ca="1" si="78"/>
        <v>50</v>
      </c>
    </row>
    <row r="415" spans="1:23" x14ac:dyDescent="0.25">
      <c r="A415" t="s">
        <v>104</v>
      </c>
      <c r="B415" t="s">
        <v>5</v>
      </c>
      <c r="C415" t="s">
        <v>15</v>
      </c>
      <c r="D415" t="s">
        <v>16</v>
      </c>
      <c r="E415" t="s">
        <v>131</v>
      </c>
      <c r="F415" t="s">
        <v>133</v>
      </c>
      <c r="G415" t="s">
        <v>73</v>
      </c>
      <c r="K415" t="s">
        <v>48</v>
      </c>
      <c r="L415" t="s">
        <v>65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0</v>
      </c>
    </row>
    <row r="416" spans="1:23" x14ac:dyDescent="0.25">
      <c r="A416" t="s">
        <v>104</v>
      </c>
      <c r="B416" t="s">
        <v>5</v>
      </c>
      <c r="C416" t="s">
        <v>15</v>
      </c>
      <c r="D416" t="s">
        <v>16</v>
      </c>
      <c r="E416" t="s">
        <v>131</v>
      </c>
      <c r="F416" t="s">
        <v>133</v>
      </c>
      <c r="G416" t="s">
        <v>84</v>
      </c>
      <c r="K416" t="s">
        <v>21</v>
      </c>
      <c r="L416" t="s">
        <v>75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161</v>
      </c>
      <c r="N416">
        <f t="shared" ref="N416:W417" ca="1" si="79">M416</f>
        <v>161</v>
      </c>
      <c r="O416">
        <f t="shared" ca="1" si="79"/>
        <v>161</v>
      </c>
      <c r="P416">
        <f t="shared" ca="1" si="79"/>
        <v>161</v>
      </c>
      <c r="Q416">
        <f t="shared" ca="1" si="79"/>
        <v>161</v>
      </c>
      <c r="R416">
        <f t="shared" ca="1" si="79"/>
        <v>161</v>
      </c>
      <c r="S416">
        <f t="shared" ca="1" si="79"/>
        <v>161</v>
      </c>
      <c r="T416">
        <f t="shared" ca="1" si="79"/>
        <v>161</v>
      </c>
      <c r="U416">
        <f t="shared" ca="1" si="79"/>
        <v>161</v>
      </c>
      <c r="V416">
        <f t="shared" ca="1" si="79"/>
        <v>161</v>
      </c>
      <c r="W416">
        <f t="shared" ca="1" si="79"/>
        <v>161</v>
      </c>
    </row>
    <row r="417" spans="1:23" x14ac:dyDescent="0.25">
      <c r="A417" t="s">
        <v>104</v>
      </c>
      <c r="B417" t="s">
        <v>5</v>
      </c>
      <c r="C417" t="s">
        <v>15</v>
      </c>
      <c r="D417" t="s">
        <v>16</v>
      </c>
      <c r="E417" t="s">
        <v>131</v>
      </c>
      <c r="F417" t="s">
        <v>133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16</v>
      </c>
      <c r="N417">
        <f t="shared" ca="1" si="79"/>
        <v>16</v>
      </c>
      <c r="O417">
        <f t="shared" ca="1" si="79"/>
        <v>16</v>
      </c>
      <c r="P417">
        <f t="shared" ca="1" si="79"/>
        <v>16</v>
      </c>
      <c r="Q417">
        <f t="shared" ca="1" si="79"/>
        <v>16</v>
      </c>
      <c r="R417">
        <f t="shared" ca="1" si="79"/>
        <v>16</v>
      </c>
      <c r="S417">
        <f t="shared" ca="1" si="79"/>
        <v>16</v>
      </c>
      <c r="T417">
        <f t="shared" ca="1" si="79"/>
        <v>16</v>
      </c>
      <c r="U417">
        <f t="shared" ca="1" si="79"/>
        <v>16</v>
      </c>
      <c r="V417">
        <f t="shared" ca="1" si="79"/>
        <v>16</v>
      </c>
      <c r="W417">
        <f t="shared" ca="1" si="79"/>
        <v>16</v>
      </c>
    </row>
    <row r="418" spans="1:23" x14ac:dyDescent="0.25">
      <c r="A418" t="s">
        <v>104</v>
      </c>
      <c r="B418" t="s">
        <v>5</v>
      </c>
      <c r="C418" t="s">
        <v>15</v>
      </c>
      <c r="D418" t="s">
        <v>16</v>
      </c>
      <c r="E418" t="s">
        <v>131</v>
      </c>
      <c r="F418" t="s">
        <v>133</v>
      </c>
      <c r="G418" t="s">
        <v>17</v>
      </c>
      <c r="J418" t="s">
        <v>95</v>
      </c>
      <c r="K418" t="s">
        <v>78</v>
      </c>
      <c r="L418" t="str" cm="1">
        <f t="array" aca="1" ref="L418" ca="1">INDEX([1]!annual_data,_xlfn.XMATCH(_xlfn.CONCAT(
SUBSTITUTE($A418,LEFT($A418,FIND($C418,$A418)+LEN($C418)-1),),
$C418,
$F418,
$G418:$I418,
SUBSTITUTE($J418,LEFT($A418,FIND($C418,$A418)+LEN($C418)-1),)),
[1]!annual_index),_xlfn.XMATCH(L$2,[1]!annual_header))</f>
        <v>tCH4</v>
      </c>
      <c r="M418" cm="1">
        <f t="array" aca="1" ref="M418" ca="1">INDEX([1]!annual_data,_xlfn.XMATCH(_xlfn.CONCAT(
SUBSTITUTE($A418,LEFT($A418,FIND($C418,$A418)+LEN($C418)-1),),
$C418,
$F418,
$G418:$I418,
SUBSTITUTE($J418,LEFT($A418,FIND($C418,$A418)+LEN($C418)-1),)),
[1]!annual_index),_xlfn.XMATCH(M$2,[1]!annual_header))</f>
        <v>2.1249999999999999E-4</v>
      </c>
      <c r="N418" cm="1">
        <f t="array" aca="1" ref="N418" ca="1">INDEX([1]!annual_data,_xlfn.XMATCH(_xlfn.CONCAT(
SUBSTITUTE($A418,LEFT($A418,FIND($C418,$A418)+LEN($C418)-1),),
$C418,
$F418,
$G418:$I418,
SUBSTITUTE($J418,LEFT($A418,FIND($C418,$A418)+LEN($C418)-1),)),
[1]!annual_index),_xlfn.XMATCH(N$2,[1]!annual_header))</f>
        <v>2.1249999999999999E-4</v>
      </c>
      <c r="O418" cm="1">
        <f t="array" aca="1" ref="O418" ca="1">INDEX([1]!annual_data,_xlfn.XMATCH(_xlfn.CONCAT(
SUBSTITUTE($A418,LEFT($A418,FIND($C418,$A418)+LEN($C418)-1),),
$C418,
$F418,
$G418:$I418,
SUBSTITUTE($J418,LEFT($A418,FIND($C418,$A418)+LEN($C418)-1),)),
[1]!annual_index),_xlfn.XMATCH(O$2,[1]!annual_header))</f>
        <v>2.1249999999999999E-4</v>
      </c>
      <c r="P418" cm="1">
        <f t="array" aca="1" ref="P418" ca="1">INDEX([1]!annual_data,_xlfn.XMATCH(_xlfn.CONCAT(
SUBSTITUTE($A418,LEFT($A418,FIND($C418,$A418)+LEN($C418)-1),),
$C418,
$F418,
$G418:$I418,
SUBSTITUTE($J418,LEFT($A418,FIND($C418,$A418)+LEN($C418)-1),)),
[1]!annual_index),_xlfn.XMATCH(P$2,[1]!annual_header))</f>
        <v>2.1249999999999999E-4</v>
      </c>
      <c r="Q418" cm="1">
        <f t="array" aca="1" ref="Q418" ca="1">INDEX([1]!annual_data,_xlfn.XMATCH(_xlfn.CONCAT(
SUBSTITUTE($A418,LEFT($A418,FIND($C418,$A418)+LEN($C418)-1),),
$C418,
$F418,
$G418:$I418,
SUBSTITUTE($J418,LEFT($A418,FIND($C418,$A418)+LEN($C418)-1),)),
[1]!annual_index),_xlfn.XMATCH(Q$2,[1]!annual_header))</f>
        <v>2.1249999999999999E-4</v>
      </c>
      <c r="R418" cm="1">
        <f t="array" aca="1" ref="R418" ca="1">INDEX([1]!annual_data,_xlfn.XMATCH(_xlfn.CONCAT(
SUBSTITUTE($A418,LEFT($A418,FIND($C418,$A418)+LEN($C418)-1),),
$C418,
$F418,
$G418:$I418,
SUBSTITUTE($J418,LEFT($A418,FIND($C418,$A418)+LEN($C418)-1),)),
[1]!annual_index),_xlfn.XMATCH(R$2,[1]!annual_header))</f>
        <v>2.1249999999999999E-4</v>
      </c>
      <c r="S418" cm="1">
        <f t="array" aca="1" ref="S418" ca="1">INDEX([1]!annual_data,_xlfn.XMATCH(_xlfn.CONCAT(
SUBSTITUTE($A418,LEFT($A418,FIND($C418,$A418)+LEN($C418)-1),),
$C418,
$F418,
$G418:$I418,
SUBSTITUTE($J418,LEFT($A418,FIND($C418,$A418)+LEN($C418)-1),)),
[1]!annual_index),_xlfn.XMATCH(S$2,[1]!annual_header))</f>
        <v>2.1249999999999999E-4</v>
      </c>
      <c r="T418" cm="1">
        <f t="array" aca="1" ref="T418" ca="1">INDEX([1]!annual_data,_xlfn.XMATCH(_xlfn.CONCAT(
SUBSTITUTE($A418,LEFT($A418,FIND($C418,$A418)+LEN($C418)-1),),
$C418,
$F418,
$G418:$I418,
SUBSTITUTE($J418,LEFT($A418,FIND($C418,$A418)+LEN($C418)-1),)),
[1]!annual_index),_xlfn.XMATCH(T$2,[1]!annual_header))</f>
        <v>2.1249999999999999E-4</v>
      </c>
      <c r="U418" cm="1">
        <f t="array" aca="1" ref="U418" ca="1">INDEX([1]!annual_data,_xlfn.XMATCH(_xlfn.CONCAT(
SUBSTITUTE($A418,LEFT($A418,FIND($C418,$A418)+LEN($C418)-1),),
$C418,
$F418,
$G418:$I418,
SUBSTITUTE($J418,LEFT($A418,FIND($C418,$A418)+LEN($C418)-1),)),
[1]!annual_index),_xlfn.XMATCH(U$2,[1]!annual_header))</f>
        <v>2.1249999999999999E-4</v>
      </c>
      <c r="V418" cm="1">
        <f t="array" aca="1" ref="V418" ca="1">INDEX([1]!annual_data,_xlfn.XMATCH(_xlfn.CONCAT(
SUBSTITUTE($A418,LEFT($A418,FIND($C418,$A418)+LEN($C418)-1),),
$C418,
$F418,
$G418:$I418,
SUBSTITUTE($J418,LEFT($A418,FIND($C418,$A418)+LEN($C418)-1),)),
[1]!annual_index),_xlfn.XMATCH(V$2,[1]!annual_header))</f>
        <v>2.1249999999999999E-4</v>
      </c>
      <c r="W418" cm="1">
        <f t="array" aca="1" ref="W418" ca="1">INDEX([1]!annual_data,_xlfn.XMATCH(_xlfn.CONCAT(
SUBSTITUTE($A418,LEFT($A418,FIND($C418,$A418)+LEN($C418)-1),),
$C418,
$F418,
$G418:$I418,
SUBSTITUTE($J418,LEFT($A418,FIND($C418,$A418)+LEN($C418)-1),)),
[1]!annual_index),_xlfn.XMATCH(W$2,[1]!annual_header))</f>
        <v>2.1249999999999999E-4</v>
      </c>
    </row>
    <row r="419" spans="1:23" x14ac:dyDescent="0.25">
      <c r="A419" t="s">
        <v>104</v>
      </c>
      <c r="B419" t="s">
        <v>5</v>
      </c>
      <c r="C419" t="s">
        <v>15</v>
      </c>
      <c r="D419" t="s">
        <v>16</v>
      </c>
      <c r="E419" t="s">
        <v>131</v>
      </c>
      <c r="F419" t="s">
        <v>134</v>
      </c>
      <c r="G419" t="s">
        <v>6</v>
      </c>
    </row>
    <row r="420" spans="1:23" x14ac:dyDescent="0.25">
      <c r="A420" t="s">
        <v>104</v>
      </c>
      <c r="B420" t="s">
        <v>5</v>
      </c>
      <c r="C420" t="s">
        <v>15</v>
      </c>
      <c r="D420" t="s">
        <v>16</v>
      </c>
      <c r="E420" t="s">
        <v>131</v>
      </c>
      <c r="F420" t="s">
        <v>134</v>
      </c>
      <c r="G420" t="s">
        <v>68</v>
      </c>
      <c r="K420" t="s">
        <v>21</v>
      </c>
      <c r="L420" t="s">
        <v>69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2000</v>
      </c>
      <c r="N420">
        <f t="shared" ref="N420:W422" ca="1" si="80">M420</f>
        <v>2000</v>
      </c>
      <c r="O420">
        <f t="shared" ca="1" si="80"/>
        <v>2000</v>
      </c>
      <c r="P420">
        <f t="shared" ca="1" si="80"/>
        <v>2000</v>
      </c>
      <c r="Q420">
        <f t="shared" ca="1" si="80"/>
        <v>2000</v>
      </c>
      <c r="R420">
        <f t="shared" ca="1" si="80"/>
        <v>2000</v>
      </c>
      <c r="S420">
        <f t="shared" ca="1" si="80"/>
        <v>2000</v>
      </c>
      <c r="T420">
        <f t="shared" ca="1" si="80"/>
        <v>2000</v>
      </c>
      <c r="U420">
        <f t="shared" ca="1" si="80"/>
        <v>2000</v>
      </c>
      <c r="V420">
        <f t="shared" ca="1" si="80"/>
        <v>2000</v>
      </c>
      <c r="W420">
        <f t="shared" ca="1" si="80"/>
        <v>2000</v>
      </c>
    </row>
    <row r="421" spans="1:23" x14ac:dyDescent="0.25">
      <c r="A421" t="s">
        <v>104</v>
      </c>
      <c r="B421" t="s">
        <v>5</v>
      </c>
      <c r="C421" t="s">
        <v>15</v>
      </c>
      <c r="D421" t="s">
        <v>16</v>
      </c>
      <c r="E421" t="s">
        <v>131</v>
      </c>
      <c r="F421" t="s">
        <v>134</v>
      </c>
      <c r="G421" t="s">
        <v>70</v>
      </c>
      <c r="K421" t="s">
        <v>21</v>
      </c>
      <c r="L421" t="s">
        <v>69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80"/>
        <v>2101</v>
      </c>
      <c r="O421">
        <f t="shared" ca="1" si="80"/>
        <v>2101</v>
      </c>
      <c r="P421">
        <f t="shared" ca="1" si="80"/>
        <v>2101</v>
      </c>
      <c r="Q421">
        <f t="shared" ca="1" si="80"/>
        <v>2101</v>
      </c>
      <c r="R421">
        <f t="shared" ca="1" si="80"/>
        <v>2101</v>
      </c>
      <c r="S421">
        <f t="shared" ca="1" si="80"/>
        <v>2101</v>
      </c>
      <c r="T421">
        <f t="shared" ca="1" si="80"/>
        <v>2101</v>
      </c>
      <c r="U421">
        <f t="shared" ca="1" si="80"/>
        <v>2101</v>
      </c>
      <c r="V421">
        <f t="shared" ca="1" si="80"/>
        <v>2101</v>
      </c>
      <c r="W421">
        <f t="shared" ca="1" si="80"/>
        <v>2101</v>
      </c>
    </row>
    <row r="422" spans="1:23" x14ac:dyDescent="0.25">
      <c r="A422" t="s">
        <v>104</v>
      </c>
      <c r="B422" t="s">
        <v>5</v>
      </c>
      <c r="C422" t="s">
        <v>15</v>
      </c>
      <c r="D422" t="s">
        <v>16</v>
      </c>
      <c r="E422" t="s">
        <v>131</v>
      </c>
      <c r="F422" t="s">
        <v>134</v>
      </c>
      <c r="G422" t="s">
        <v>71</v>
      </c>
      <c r="K422" t="s">
        <v>21</v>
      </c>
      <c r="L422" t="s">
        <v>72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50</v>
      </c>
      <c r="N422">
        <f t="shared" ca="1" si="80"/>
        <v>50</v>
      </c>
      <c r="O422">
        <f t="shared" ca="1" si="80"/>
        <v>50</v>
      </c>
      <c r="P422">
        <f t="shared" ca="1" si="80"/>
        <v>50</v>
      </c>
      <c r="Q422">
        <f t="shared" ca="1" si="80"/>
        <v>50</v>
      </c>
      <c r="R422">
        <f t="shared" ca="1" si="80"/>
        <v>50</v>
      </c>
      <c r="S422">
        <f t="shared" ca="1" si="80"/>
        <v>50</v>
      </c>
      <c r="T422">
        <f t="shared" ca="1" si="80"/>
        <v>50</v>
      </c>
      <c r="U422">
        <f t="shared" ca="1" si="80"/>
        <v>50</v>
      </c>
      <c r="V422">
        <f t="shared" ca="1" si="80"/>
        <v>50</v>
      </c>
      <c r="W422">
        <f t="shared" ca="1" si="80"/>
        <v>50</v>
      </c>
    </row>
    <row r="423" spans="1:23" x14ac:dyDescent="0.25">
      <c r="A423" t="s">
        <v>104</v>
      </c>
      <c r="B423" t="s">
        <v>5</v>
      </c>
      <c r="C423" t="s">
        <v>15</v>
      </c>
      <c r="D423" t="s">
        <v>16</v>
      </c>
      <c r="E423" t="s">
        <v>131</v>
      </c>
      <c r="F423" t="s">
        <v>134</v>
      </c>
      <c r="G423" t="s">
        <v>73</v>
      </c>
      <c r="K423" t="s">
        <v>48</v>
      </c>
      <c r="L423" t="s">
        <v>65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0</v>
      </c>
    </row>
    <row r="424" spans="1:23" x14ac:dyDescent="0.25">
      <c r="A424" t="s">
        <v>104</v>
      </c>
      <c r="B424" t="s">
        <v>5</v>
      </c>
      <c r="C424" t="s">
        <v>15</v>
      </c>
      <c r="D424" t="s">
        <v>16</v>
      </c>
      <c r="E424" t="s">
        <v>131</v>
      </c>
      <c r="F424" t="s">
        <v>134</v>
      </c>
      <c r="G424" t="s">
        <v>84</v>
      </c>
      <c r="K424" t="s">
        <v>21</v>
      </c>
      <c r="L424" t="s">
        <v>75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161</v>
      </c>
      <c r="N424">
        <f t="shared" ref="N424:W425" ca="1" si="81">M424</f>
        <v>161</v>
      </c>
      <c r="O424">
        <f t="shared" ca="1" si="81"/>
        <v>161</v>
      </c>
      <c r="P424">
        <f t="shared" ca="1" si="81"/>
        <v>161</v>
      </c>
      <c r="Q424">
        <f t="shared" ca="1" si="81"/>
        <v>161</v>
      </c>
      <c r="R424">
        <f t="shared" ca="1" si="81"/>
        <v>161</v>
      </c>
      <c r="S424">
        <f t="shared" ca="1" si="81"/>
        <v>161</v>
      </c>
      <c r="T424">
        <f t="shared" ca="1" si="81"/>
        <v>161</v>
      </c>
      <c r="U424">
        <f t="shared" ca="1" si="81"/>
        <v>161</v>
      </c>
      <c r="V424">
        <f t="shared" ca="1" si="81"/>
        <v>161</v>
      </c>
      <c r="W424">
        <f t="shared" ca="1" si="81"/>
        <v>161</v>
      </c>
    </row>
    <row r="425" spans="1:23" x14ac:dyDescent="0.25">
      <c r="A425" t="s">
        <v>104</v>
      </c>
      <c r="B425" t="s">
        <v>5</v>
      </c>
      <c r="C425" t="s">
        <v>15</v>
      </c>
      <c r="D425" t="s">
        <v>16</v>
      </c>
      <c r="E425" t="s">
        <v>131</v>
      </c>
      <c r="F425" t="s">
        <v>134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16</v>
      </c>
      <c r="N425">
        <f t="shared" ca="1" si="81"/>
        <v>16</v>
      </c>
      <c r="O425">
        <f t="shared" ca="1" si="81"/>
        <v>16</v>
      </c>
      <c r="P425">
        <f t="shared" ca="1" si="81"/>
        <v>16</v>
      </c>
      <c r="Q425">
        <f t="shared" ca="1" si="81"/>
        <v>16</v>
      </c>
      <c r="R425">
        <f t="shared" ca="1" si="81"/>
        <v>16</v>
      </c>
      <c r="S425">
        <f t="shared" ca="1" si="81"/>
        <v>16</v>
      </c>
      <c r="T425">
        <f t="shared" ca="1" si="81"/>
        <v>16</v>
      </c>
      <c r="U425">
        <f t="shared" ca="1" si="81"/>
        <v>16</v>
      </c>
      <c r="V425">
        <f t="shared" ca="1" si="81"/>
        <v>16</v>
      </c>
      <c r="W425">
        <f t="shared" ca="1" si="81"/>
        <v>16</v>
      </c>
    </row>
    <row r="426" spans="1:23" x14ac:dyDescent="0.25">
      <c r="A426" t="s">
        <v>104</v>
      </c>
      <c r="B426" t="s">
        <v>5</v>
      </c>
      <c r="C426" t="s">
        <v>15</v>
      </c>
      <c r="D426" t="s">
        <v>16</v>
      </c>
      <c r="E426" t="s">
        <v>131</v>
      </c>
      <c r="F426" t="s">
        <v>134</v>
      </c>
      <c r="G426" t="s">
        <v>17</v>
      </c>
      <c r="J426" t="s">
        <v>95</v>
      </c>
      <c r="K426" t="s">
        <v>78</v>
      </c>
      <c r="L426" t="str" cm="1">
        <f t="array" aca="1" ref="L426" ca="1">INDEX([1]!annual_data,_xlfn.XMATCH(_xlfn.CONCAT(
SUBSTITUTE($A426,LEFT($A426,FIND($C426,$A426)+LEN($C426)-1),),
$C426,
$F426,
$G426:$I426,
SUBSTITUTE($J426,LEFT($A426,FIND($C426,$A426)+LEN($C426)-1),)),
[1]!annual_index),_xlfn.XMATCH(L$2,[1]!annual_header))</f>
        <v>tCH4</v>
      </c>
      <c r="M426" cm="1">
        <f t="array" aca="1" ref="M426" ca="1">INDEX([1]!annual_data,_xlfn.XMATCH(_xlfn.CONCAT(
SUBSTITUTE($A426,LEFT($A426,FIND($C426,$A426)+LEN($C426)-1),),
$C426,
$F426,
$G426:$I426,
SUBSTITUTE($J426,LEFT($A426,FIND($C426,$A426)+LEN($C426)-1),)),
[1]!annual_index),_xlfn.XMATCH(M$2,[1]!annual_header))</f>
        <v>1.8062499999999999E-4</v>
      </c>
      <c r="N426" cm="1">
        <f t="array" aca="1" ref="N426" ca="1">INDEX([1]!annual_data,_xlfn.XMATCH(_xlfn.CONCAT(
SUBSTITUTE($A426,LEFT($A426,FIND($C426,$A426)+LEN($C426)-1),),
$C426,
$F426,
$G426:$I426,
SUBSTITUTE($J426,LEFT($A426,FIND($C426,$A426)+LEN($C426)-1),)),
[1]!annual_index),_xlfn.XMATCH(N$2,[1]!annual_header))</f>
        <v>1.8062499999999999E-4</v>
      </c>
      <c r="O426" cm="1">
        <f t="array" aca="1" ref="O426" ca="1">INDEX([1]!annual_data,_xlfn.XMATCH(_xlfn.CONCAT(
SUBSTITUTE($A426,LEFT($A426,FIND($C426,$A426)+LEN($C426)-1),),
$C426,
$F426,
$G426:$I426,
SUBSTITUTE($J426,LEFT($A426,FIND($C426,$A426)+LEN($C426)-1),)),
[1]!annual_index),_xlfn.XMATCH(O$2,[1]!annual_header))</f>
        <v>1.8062499999999999E-4</v>
      </c>
      <c r="P426" cm="1">
        <f t="array" aca="1" ref="P426" ca="1">INDEX([1]!annual_data,_xlfn.XMATCH(_xlfn.CONCAT(
SUBSTITUTE($A426,LEFT($A426,FIND($C426,$A426)+LEN($C426)-1),),
$C426,
$F426,
$G426:$I426,
SUBSTITUTE($J426,LEFT($A426,FIND($C426,$A426)+LEN($C426)-1),)),
[1]!annual_index),_xlfn.XMATCH(P$2,[1]!annual_header))</f>
        <v>1.8062499999999999E-4</v>
      </c>
      <c r="Q426" cm="1">
        <f t="array" aca="1" ref="Q426" ca="1">INDEX([1]!annual_data,_xlfn.XMATCH(_xlfn.CONCAT(
SUBSTITUTE($A426,LEFT($A426,FIND($C426,$A426)+LEN($C426)-1),),
$C426,
$F426,
$G426:$I426,
SUBSTITUTE($J426,LEFT($A426,FIND($C426,$A426)+LEN($C426)-1),)),
[1]!annual_index),_xlfn.XMATCH(Q$2,[1]!annual_header))</f>
        <v>1.8062499999999999E-4</v>
      </c>
      <c r="R426" cm="1">
        <f t="array" aca="1" ref="R426" ca="1">INDEX([1]!annual_data,_xlfn.XMATCH(_xlfn.CONCAT(
SUBSTITUTE($A426,LEFT($A426,FIND($C426,$A426)+LEN($C426)-1),),
$C426,
$F426,
$G426:$I426,
SUBSTITUTE($J426,LEFT($A426,FIND($C426,$A426)+LEN($C426)-1),)),
[1]!annual_index),_xlfn.XMATCH(R$2,[1]!annual_header))</f>
        <v>1.8062499999999999E-4</v>
      </c>
      <c r="S426" cm="1">
        <f t="array" aca="1" ref="S426" ca="1">INDEX([1]!annual_data,_xlfn.XMATCH(_xlfn.CONCAT(
SUBSTITUTE($A426,LEFT($A426,FIND($C426,$A426)+LEN($C426)-1),),
$C426,
$F426,
$G426:$I426,
SUBSTITUTE($J426,LEFT($A426,FIND($C426,$A426)+LEN($C426)-1),)),
[1]!annual_index),_xlfn.XMATCH(S$2,[1]!annual_header))</f>
        <v>1.8062499999999999E-4</v>
      </c>
      <c r="T426" cm="1">
        <f t="array" aca="1" ref="T426" ca="1">INDEX([1]!annual_data,_xlfn.XMATCH(_xlfn.CONCAT(
SUBSTITUTE($A426,LEFT($A426,FIND($C426,$A426)+LEN($C426)-1),),
$C426,
$F426,
$G426:$I426,
SUBSTITUTE($J426,LEFT($A426,FIND($C426,$A426)+LEN($C426)-1),)),
[1]!annual_index),_xlfn.XMATCH(T$2,[1]!annual_header))</f>
        <v>1.8062499999999999E-4</v>
      </c>
      <c r="U426" cm="1">
        <f t="array" aca="1" ref="U426" ca="1">INDEX([1]!annual_data,_xlfn.XMATCH(_xlfn.CONCAT(
SUBSTITUTE($A426,LEFT($A426,FIND($C426,$A426)+LEN($C426)-1),),
$C426,
$F426,
$G426:$I426,
SUBSTITUTE($J426,LEFT($A426,FIND($C426,$A426)+LEN($C426)-1),)),
[1]!annual_index),_xlfn.XMATCH(U$2,[1]!annual_header))</f>
        <v>1.8062499999999999E-4</v>
      </c>
      <c r="V426" cm="1">
        <f t="array" aca="1" ref="V426" ca="1">INDEX([1]!annual_data,_xlfn.XMATCH(_xlfn.CONCAT(
SUBSTITUTE($A426,LEFT($A426,FIND($C426,$A426)+LEN($C426)-1),),
$C426,
$F426,
$G426:$I426,
SUBSTITUTE($J426,LEFT($A426,FIND($C426,$A426)+LEN($C426)-1),)),
[1]!annual_index),_xlfn.XMATCH(V$2,[1]!annual_header))</f>
        <v>1.8062499999999999E-4</v>
      </c>
      <c r="W426" cm="1">
        <f t="array" aca="1" ref="W426" ca="1">INDEX([1]!annual_data,_xlfn.XMATCH(_xlfn.CONCAT(
SUBSTITUTE($A426,LEFT($A426,FIND($C426,$A426)+LEN($C426)-1),),
$C426,
$F426,
$G426:$I426,
SUBSTITUTE($J426,LEFT($A426,FIND($C426,$A426)+LEN($C426)-1),)),
[1]!annual_index),_xlfn.XMATCH(W$2,[1]!annual_header))</f>
        <v>1.8062499999999999E-4</v>
      </c>
    </row>
    <row r="427" spans="1:23" x14ac:dyDescent="0.25">
      <c r="A427" t="s">
        <v>104</v>
      </c>
      <c r="B427" t="s">
        <v>5</v>
      </c>
      <c r="C427" t="s">
        <v>15</v>
      </c>
      <c r="D427" t="s">
        <v>16</v>
      </c>
      <c r="E427" t="s">
        <v>131</v>
      </c>
      <c r="F427" t="s">
        <v>110</v>
      </c>
      <c r="G427" t="s">
        <v>6</v>
      </c>
    </row>
    <row r="428" spans="1:23" x14ac:dyDescent="0.25">
      <c r="A428" t="s">
        <v>104</v>
      </c>
      <c r="B428" t="s">
        <v>5</v>
      </c>
      <c r="C428" t="s">
        <v>15</v>
      </c>
      <c r="D428" t="s">
        <v>16</v>
      </c>
      <c r="E428" t="s">
        <v>131</v>
      </c>
      <c r="F428" t="s">
        <v>110</v>
      </c>
      <c r="G428" t="s">
        <v>68</v>
      </c>
      <c r="K428" t="s">
        <v>21</v>
      </c>
      <c r="L428" t="s">
        <v>69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82">M428</f>
        <v>2000</v>
      </c>
      <c r="O428">
        <f t="shared" ca="1" si="82"/>
        <v>2000</v>
      </c>
      <c r="P428">
        <f t="shared" ca="1" si="82"/>
        <v>2000</v>
      </c>
      <c r="Q428">
        <f t="shared" ca="1" si="82"/>
        <v>2000</v>
      </c>
      <c r="R428">
        <f t="shared" ca="1" si="82"/>
        <v>2000</v>
      </c>
      <c r="S428">
        <f t="shared" ca="1" si="82"/>
        <v>2000</v>
      </c>
      <c r="T428">
        <f t="shared" ca="1" si="82"/>
        <v>2000</v>
      </c>
      <c r="U428">
        <f t="shared" ca="1" si="82"/>
        <v>2000</v>
      </c>
      <c r="V428">
        <f t="shared" ca="1" si="82"/>
        <v>2000</v>
      </c>
      <c r="W428">
        <f t="shared" ca="1" si="82"/>
        <v>2000</v>
      </c>
    </row>
    <row r="429" spans="1:23" x14ac:dyDescent="0.25">
      <c r="A429" t="s">
        <v>104</v>
      </c>
      <c r="B429" t="s">
        <v>5</v>
      </c>
      <c r="C429" t="s">
        <v>15</v>
      </c>
      <c r="D429" t="s">
        <v>16</v>
      </c>
      <c r="E429" t="s">
        <v>131</v>
      </c>
      <c r="F429" t="s">
        <v>110</v>
      </c>
      <c r="G429" t="s">
        <v>70</v>
      </c>
      <c r="K429" t="s">
        <v>21</v>
      </c>
      <c r="L429" t="s">
        <v>69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82"/>
        <v>2101</v>
      </c>
      <c r="O429">
        <f t="shared" ca="1" si="82"/>
        <v>2101</v>
      </c>
      <c r="P429">
        <f t="shared" ca="1" si="82"/>
        <v>2101</v>
      </c>
      <c r="Q429">
        <f t="shared" ca="1" si="82"/>
        <v>2101</v>
      </c>
      <c r="R429">
        <f t="shared" ca="1" si="82"/>
        <v>2101</v>
      </c>
      <c r="S429">
        <f t="shared" ca="1" si="82"/>
        <v>2101</v>
      </c>
      <c r="T429">
        <f t="shared" ca="1" si="82"/>
        <v>2101</v>
      </c>
      <c r="U429">
        <f t="shared" ca="1" si="82"/>
        <v>2101</v>
      </c>
      <c r="V429">
        <f t="shared" ca="1" si="82"/>
        <v>2101</v>
      </c>
      <c r="W429">
        <f t="shared" ca="1" si="82"/>
        <v>2101</v>
      </c>
    </row>
    <row r="430" spans="1:23" x14ac:dyDescent="0.25">
      <c r="A430" t="s">
        <v>104</v>
      </c>
      <c r="B430" t="s">
        <v>5</v>
      </c>
      <c r="C430" t="s">
        <v>15</v>
      </c>
      <c r="D430" t="s">
        <v>16</v>
      </c>
      <c r="E430" t="s">
        <v>131</v>
      </c>
      <c r="F430" t="s">
        <v>110</v>
      </c>
      <c r="G430" t="s">
        <v>71</v>
      </c>
      <c r="K430" t="s">
        <v>21</v>
      </c>
      <c r="L430" t="s">
        <v>72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50</v>
      </c>
      <c r="N430">
        <f t="shared" ca="1" si="82"/>
        <v>50</v>
      </c>
      <c r="O430">
        <f t="shared" ca="1" si="82"/>
        <v>50</v>
      </c>
      <c r="P430">
        <f t="shared" ca="1" si="82"/>
        <v>50</v>
      </c>
      <c r="Q430">
        <f t="shared" ca="1" si="82"/>
        <v>50</v>
      </c>
      <c r="R430">
        <f t="shared" ca="1" si="82"/>
        <v>50</v>
      </c>
      <c r="S430">
        <f t="shared" ca="1" si="82"/>
        <v>50</v>
      </c>
      <c r="T430">
        <f t="shared" ca="1" si="82"/>
        <v>50</v>
      </c>
      <c r="U430">
        <f t="shared" ca="1" si="82"/>
        <v>50</v>
      </c>
      <c r="V430">
        <f t="shared" ca="1" si="82"/>
        <v>50</v>
      </c>
      <c r="W430">
        <f t="shared" ca="1" si="82"/>
        <v>50</v>
      </c>
    </row>
    <row r="431" spans="1:23" x14ac:dyDescent="0.25">
      <c r="A431" t="s">
        <v>104</v>
      </c>
      <c r="B431" t="s">
        <v>5</v>
      </c>
      <c r="C431" t="s">
        <v>15</v>
      </c>
      <c r="D431" t="s">
        <v>16</v>
      </c>
      <c r="E431" t="s">
        <v>131</v>
      </c>
      <c r="F431" t="s">
        <v>110</v>
      </c>
      <c r="G431" t="s">
        <v>73</v>
      </c>
      <c r="K431" t="s">
        <v>48</v>
      </c>
      <c r="L431" t="s">
        <v>65</v>
      </c>
      <c r="M431" cm="1">
        <f t="array" aca="1" ref="M431" ca="1">INDEX([1]!annual_data,_xlfn.XMATCH(_xlfn.CONCAT(
SUBSTITUTE($A431,LEFT($A431,FIND($C431,$A431)+LEN($C431)-1),),
$F431,
$G431:$I431,
SUBSTITUTE($J431,LEFT($A431,FIND($C431,$A431)+LEN($C431)-1),)),
[1]!annual_index),_xlfn.XMATCH(M$2,[1]!annual_header))</f>
        <v>0</v>
      </c>
    </row>
    <row r="432" spans="1:23" x14ac:dyDescent="0.25">
      <c r="A432" t="s">
        <v>104</v>
      </c>
      <c r="B432" t="s">
        <v>5</v>
      </c>
      <c r="C432" t="s">
        <v>15</v>
      </c>
      <c r="D432" t="s">
        <v>16</v>
      </c>
      <c r="E432" t="s">
        <v>131</v>
      </c>
      <c r="F432" t="s">
        <v>110</v>
      </c>
      <c r="G432" t="s">
        <v>84</v>
      </c>
      <c r="K432" t="s">
        <v>21</v>
      </c>
      <c r="L432" t="s">
        <v>75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242</v>
      </c>
      <c r="N432">
        <f t="shared" ref="N432:W432" ca="1" si="83">M432</f>
        <v>242</v>
      </c>
      <c r="O432">
        <f t="shared" ca="1" si="83"/>
        <v>242</v>
      </c>
      <c r="P432">
        <f t="shared" ca="1" si="83"/>
        <v>242</v>
      </c>
      <c r="Q432">
        <f t="shared" ca="1" si="83"/>
        <v>242</v>
      </c>
      <c r="R432">
        <f t="shared" ca="1" si="83"/>
        <v>242</v>
      </c>
      <c r="S432">
        <f t="shared" ca="1" si="83"/>
        <v>242</v>
      </c>
      <c r="T432">
        <f t="shared" ca="1" si="83"/>
        <v>242</v>
      </c>
      <c r="U432">
        <f t="shared" ca="1" si="83"/>
        <v>242</v>
      </c>
      <c r="V432">
        <f t="shared" ca="1" si="83"/>
        <v>242</v>
      </c>
      <c r="W432">
        <f t="shared" ca="1" si="83"/>
        <v>242</v>
      </c>
    </row>
    <row r="433" spans="1:23" x14ac:dyDescent="0.25">
      <c r="A433" t="s">
        <v>104</v>
      </c>
      <c r="B433" t="s">
        <v>5</v>
      </c>
      <c r="C433" t="s">
        <v>15</v>
      </c>
      <c r="D433" t="s">
        <v>16</v>
      </c>
      <c r="E433" t="s">
        <v>131</v>
      </c>
      <c r="F433" t="s">
        <v>110</v>
      </c>
      <c r="G433" t="s">
        <v>17</v>
      </c>
      <c r="J433" t="s">
        <v>31</v>
      </c>
      <c r="K433" t="s">
        <v>48</v>
      </c>
      <c r="L433" t="str" cm="1">
        <f t="array" aca="1" ref="L433" ca="1">INDEX([1]!annual_data,_xlfn.XMATCH(_xlfn.CONCAT(
SUBSTITUTE($A433,LEFT($A433,FIND($C433,$A433)+LEN($C433)-1),),
$F433,
$G433:$I433,
SUBSTITUTE($J433,LEFT($A433,FIND($C433,$A433)+LEN($C433)-1),)),
[1]!annual_index),_xlfn.XMATCH(L$2,[1]!annual_header))</f>
        <v>GJ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1.2E-2</v>
      </c>
      <c r="N433" cm="1">
        <f t="array" aca="1" ref="N433" ca="1">INDEX([1]!annual_data,_xlfn.XMATCH(_xlfn.CONCAT(
SUBSTITUTE($A433,LEFT($A433,FIND($C433,$A433)+LEN($C433)-1),),
$F433,
$G433:$I433,
SUBSTITUTE($J433,LEFT($A433,FIND($C433,$A433)+LEN($C433)-1),)),
[1]!annual_index),_xlfn.XMATCH(N$2,[1]!annual_header))</f>
        <v>1.2E-2</v>
      </c>
      <c r="O433" cm="1">
        <f t="array" aca="1" ref="O433" ca="1">INDEX([1]!annual_data,_xlfn.XMATCH(_xlfn.CONCAT(
SUBSTITUTE($A433,LEFT($A433,FIND($C433,$A433)+LEN($C433)-1),),
$F433,
$G433:$I433,
SUBSTITUTE($J433,LEFT($A433,FIND($C433,$A433)+LEN($C433)-1),)),
[1]!annual_index),_xlfn.XMATCH(O$2,[1]!annual_header))</f>
        <v>1.2E-2</v>
      </c>
      <c r="P433" cm="1">
        <f t="array" aca="1" ref="P433" ca="1">INDEX([1]!annual_data,_xlfn.XMATCH(_xlfn.CONCAT(
SUBSTITUTE($A433,LEFT($A433,FIND($C433,$A433)+LEN($C433)-1),),
$F433,
$G433:$I433,
SUBSTITUTE($J433,LEFT($A433,FIND($C433,$A433)+LEN($C433)-1),)),
[1]!annual_index),_xlfn.XMATCH(P$2,[1]!annual_header))</f>
        <v>1.2E-2</v>
      </c>
      <c r="Q433" cm="1">
        <f t="array" aca="1" ref="Q433" ca="1">INDEX([1]!annual_data,_xlfn.XMATCH(_xlfn.CONCAT(
SUBSTITUTE($A433,LEFT($A433,FIND($C433,$A433)+LEN($C433)-1),),
$F433,
$G433:$I433,
SUBSTITUTE($J433,LEFT($A433,FIND($C433,$A433)+LEN($C433)-1),)),
[1]!annual_index),_xlfn.XMATCH(Q$2,[1]!annual_header))</f>
        <v>1.2E-2</v>
      </c>
      <c r="R433" cm="1">
        <f t="array" aca="1" ref="R433" ca="1">INDEX([1]!annual_data,_xlfn.XMATCH(_xlfn.CONCAT(
SUBSTITUTE($A433,LEFT($A433,FIND($C433,$A433)+LEN($C433)-1),),
$F433,
$G433:$I433,
SUBSTITUTE($J433,LEFT($A433,FIND($C433,$A433)+LEN($C433)-1),)),
[1]!annual_index),_xlfn.XMATCH(R$2,[1]!annual_header))</f>
        <v>1.2E-2</v>
      </c>
      <c r="S433" cm="1">
        <f t="array" aca="1" ref="S433" ca="1">INDEX([1]!annual_data,_xlfn.XMATCH(_xlfn.CONCAT(
SUBSTITUTE($A433,LEFT($A433,FIND($C433,$A433)+LEN($C433)-1),),
$F433,
$G433:$I433,
SUBSTITUTE($J433,LEFT($A433,FIND($C433,$A433)+LEN($C433)-1),)),
[1]!annual_index),_xlfn.XMATCH(S$2,[1]!annual_header))</f>
        <v>1.2E-2</v>
      </c>
      <c r="T433" cm="1">
        <f t="array" aca="1" ref="T433" ca="1">INDEX([1]!annual_data,_xlfn.XMATCH(_xlfn.CONCAT(
SUBSTITUTE($A433,LEFT($A433,FIND($C433,$A433)+LEN($C433)-1),),
$F433,
$G433:$I433,
SUBSTITUTE($J433,LEFT($A433,FIND($C433,$A433)+LEN($C433)-1),)),
[1]!annual_index),_xlfn.XMATCH(T$2,[1]!annual_header))</f>
        <v>1.2E-2</v>
      </c>
      <c r="U433" cm="1">
        <f t="array" aca="1" ref="U433" ca="1">INDEX([1]!annual_data,_xlfn.XMATCH(_xlfn.CONCAT(
SUBSTITUTE($A433,LEFT($A433,FIND($C433,$A433)+LEN($C433)-1),),
$F433,
$G433:$I433,
SUBSTITUTE($J433,LEFT($A433,FIND($C433,$A433)+LEN($C433)-1),)),
[1]!annual_index),_xlfn.XMATCH(U$2,[1]!annual_header))</f>
        <v>1.2E-2</v>
      </c>
      <c r="V433" cm="1">
        <f t="array" aca="1" ref="V433" ca="1">INDEX([1]!annual_data,_xlfn.XMATCH(_xlfn.CONCAT(
SUBSTITUTE($A433,LEFT($A433,FIND($C433,$A433)+LEN($C433)-1),),
$F433,
$G433:$I433,
SUBSTITUTE($J433,LEFT($A433,FIND($C433,$A433)+LEN($C433)-1),)),
[1]!annual_index),_xlfn.XMATCH(V$2,[1]!annual_header))</f>
        <v>1.2E-2</v>
      </c>
      <c r="W433" cm="1">
        <f t="array" aca="1" ref="W433" ca="1">INDEX([1]!annual_data,_xlfn.XMATCH(_xlfn.CONCAT(
SUBSTITUTE($A433,LEFT($A433,FIND($C433,$A433)+LEN($C433)-1),),
$F433,
$G433:$I433,
SUBSTITUTE($J433,LEFT($A433,FIND($C433,$A433)+LEN($C433)-1),)),
[1]!annual_index),_xlfn.XMATCH(W$2,[1]!annual_header))</f>
        <v>1.2E-2</v>
      </c>
    </row>
    <row r="434" spans="1:23" x14ac:dyDescent="0.25">
      <c r="A434" t="s">
        <v>105</v>
      </c>
      <c r="B434" t="s">
        <v>5</v>
      </c>
      <c r="C434" t="s">
        <v>15</v>
      </c>
      <c r="D434" t="s">
        <v>16</v>
      </c>
      <c r="E434" t="s">
        <v>135</v>
      </c>
      <c r="G434" t="s">
        <v>20</v>
      </c>
      <c r="K434" t="s">
        <v>21</v>
      </c>
      <c r="L434" t="str" cm="1">
        <f t="array" aca="1" ref="L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1000 m3</v>
      </c>
    </row>
    <row r="435" spans="1:23" x14ac:dyDescent="0.25">
      <c r="A435" t="s">
        <v>105</v>
      </c>
      <c r="B435" t="s">
        <v>5</v>
      </c>
      <c r="C435" t="s">
        <v>15</v>
      </c>
      <c r="D435" t="s">
        <v>16</v>
      </c>
      <c r="E435" t="s">
        <v>135</v>
      </c>
      <c r="G435" t="s">
        <v>22</v>
      </c>
      <c r="H435" t="s">
        <v>63</v>
      </c>
    </row>
    <row r="436" spans="1:23" x14ac:dyDescent="0.25">
      <c r="A436" t="s">
        <v>105</v>
      </c>
      <c r="B436" t="s">
        <v>5</v>
      </c>
      <c r="C436" t="s">
        <v>15</v>
      </c>
      <c r="D436" t="s">
        <v>16</v>
      </c>
      <c r="E436" t="s">
        <v>135</v>
      </c>
      <c r="G436" t="s">
        <v>64</v>
      </c>
      <c r="K436" t="s">
        <v>21</v>
      </c>
      <c r="L436" t="s">
        <v>65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0.35</v>
      </c>
      <c r="N436">
        <f t="shared" ref="N436:W437" ca="1" si="84">M436</f>
        <v>0.35</v>
      </c>
      <c r="O436">
        <f t="shared" ca="1" si="84"/>
        <v>0.35</v>
      </c>
      <c r="P436">
        <f t="shared" ca="1" si="84"/>
        <v>0.35</v>
      </c>
      <c r="Q436">
        <f t="shared" ca="1" si="84"/>
        <v>0.35</v>
      </c>
      <c r="R436">
        <f t="shared" ca="1" si="84"/>
        <v>0.35</v>
      </c>
      <c r="S436">
        <f t="shared" ca="1" si="84"/>
        <v>0.35</v>
      </c>
      <c r="T436">
        <f t="shared" ca="1" si="84"/>
        <v>0.35</v>
      </c>
      <c r="U436">
        <f t="shared" ca="1" si="84"/>
        <v>0.35</v>
      </c>
      <c r="V436">
        <f t="shared" ca="1" si="84"/>
        <v>0.35</v>
      </c>
      <c r="W436">
        <f t="shared" ca="1" si="84"/>
        <v>0.35</v>
      </c>
    </row>
    <row r="437" spans="1:23" x14ac:dyDescent="0.25">
      <c r="A437" t="s">
        <v>105</v>
      </c>
      <c r="B437" t="s">
        <v>5</v>
      </c>
      <c r="C437" t="s">
        <v>15</v>
      </c>
      <c r="D437" t="s">
        <v>16</v>
      </c>
      <c r="E437" t="s">
        <v>135</v>
      </c>
      <c r="G437" t="s">
        <v>66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84"/>
        <v>10</v>
      </c>
      <c r="O437">
        <f t="shared" ca="1" si="84"/>
        <v>10</v>
      </c>
      <c r="P437">
        <f t="shared" ca="1" si="84"/>
        <v>10</v>
      </c>
      <c r="Q437">
        <f t="shared" ca="1" si="84"/>
        <v>10</v>
      </c>
      <c r="R437">
        <f t="shared" ca="1" si="84"/>
        <v>10</v>
      </c>
      <c r="S437">
        <f t="shared" ca="1" si="84"/>
        <v>10</v>
      </c>
      <c r="T437">
        <f t="shared" ca="1" si="84"/>
        <v>10</v>
      </c>
      <c r="U437">
        <f t="shared" ca="1" si="84"/>
        <v>10</v>
      </c>
      <c r="V437">
        <f t="shared" ca="1" si="84"/>
        <v>10</v>
      </c>
      <c r="W437">
        <f t="shared" ca="1" si="84"/>
        <v>10</v>
      </c>
    </row>
    <row r="438" spans="1:23" x14ac:dyDescent="0.25">
      <c r="A438" t="s">
        <v>105</v>
      </c>
      <c r="B438" t="s">
        <v>5</v>
      </c>
      <c r="C438" t="s">
        <v>15</v>
      </c>
      <c r="D438" t="s">
        <v>16</v>
      </c>
      <c r="E438" t="s">
        <v>135</v>
      </c>
      <c r="F438" t="s">
        <v>136</v>
      </c>
      <c r="G438" t="s">
        <v>6</v>
      </c>
    </row>
    <row r="439" spans="1:23" x14ac:dyDescent="0.25">
      <c r="A439" t="s">
        <v>105</v>
      </c>
      <c r="B439" t="s">
        <v>5</v>
      </c>
      <c r="C439" t="s">
        <v>15</v>
      </c>
      <c r="D439" t="s">
        <v>16</v>
      </c>
      <c r="E439" t="s">
        <v>135</v>
      </c>
      <c r="F439" t="s">
        <v>136</v>
      </c>
      <c r="G439" t="s">
        <v>68</v>
      </c>
      <c r="K439" t="s">
        <v>21</v>
      </c>
      <c r="L439" t="s">
        <v>69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5">M439</f>
        <v>2000</v>
      </c>
      <c r="O439">
        <f t="shared" ca="1" si="85"/>
        <v>2000</v>
      </c>
      <c r="P439">
        <f t="shared" ca="1" si="85"/>
        <v>2000</v>
      </c>
      <c r="Q439">
        <f t="shared" ca="1" si="85"/>
        <v>2000</v>
      </c>
      <c r="R439">
        <f t="shared" ca="1" si="85"/>
        <v>2000</v>
      </c>
      <c r="S439">
        <f t="shared" ca="1" si="85"/>
        <v>2000</v>
      </c>
      <c r="T439">
        <f t="shared" ca="1" si="85"/>
        <v>2000</v>
      </c>
      <c r="U439">
        <f t="shared" ca="1" si="85"/>
        <v>2000</v>
      </c>
      <c r="V439">
        <f t="shared" ca="1" si="85"/>
        <v>2000</v>
      </c>
      <c r="W439">
        <f t="shared" ca="1" si="85"/>
        <v>2000</v>
      </c>
    </row>
    <row r="440" spans="1:23" x14ac:dyDescent="0.25">
      <c r="A440" t="s">
        <v>105</v>
      </c>
      <c r="B440" t="s">
        <v>5</v>
      </c>
      <c r="C440" t="s">
        <v>15</v>
      </c>
      <c r="D440" t="s">
        <v>16</v>
      </c>
      <c r="E440" t="s">
        <v>135</v>
      </c>
      <c r="F440" t="s">
        <v>136</v>
      </c>
      <c r="G440" t="s">
        <v>70</v>
      </c>
      <c r="K440" t="s">
        <v>21</v>
      </c>
      <c r="L440" t="s">
        <v>69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105</v>
      </c>
      <c r="B441" t="s">
        <v>5</v>
      </c>
      <c r="C441" t="s">
        <v>15</v>
      </c>
      <c r="D441" t="s">
        <v>16</v>
      </c>
      <c r="E441" t="s">
        <v>135</v>
      </c>
      <c r="F441" t="s">
        <v>136</v>
      </c>
      <c r="G441" t="s">
        <v>71</v>
      </c>
      <c r="K441" t="s">
        <v>21</v>
      </c>
      <c r="L441" t="s">
        <v>72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50</v>
      </c>
      <c r="N441">
        <f t="shared" ca="1" si="85"/>
        <v>50</v>
      </c>
      <c r="O441">
        <f t="shared" ca="1" si="85"/>
        <v>50</v>
      </c>
      <c r="P441">
        <f t="shared" ca="1" si="85"/>
        <v>50</v>
      </c>
      <c r="Q441">
        <f t="shared" ca="1" si="85"/>
        <v>50</v>
      </c>
      <c r="R441">
        <f t="shared" ca="1" si="85"/>
        <v>50</v>
      </c>
      <c r="S441">
        <f t="shared" ca="1" si="85"/>
        <v>50</v>
      </c>
      <c r="T441">
        <f t="shared" ca="1" si="85"/>
        <v>50</v>
      </c>
      <c r="U441">
        <f t="shared" ca="1" si="85"/>
        <v>50</v>
      </c>
      <c r="V441">
        <f t="shared" ca="1" si="85"/>
        <v>50</v>
      </c>
      <c r="W441">
        <f t="shared" ca="1" si="85"/>
        <v>50</v>
      </c>
    </row>
    <row r="442" spans="1:23" x14ac:dyDescent="0.25">
      <c r="A442" t="s">
        <v>105</v>
      </c>
      <c r="B442" t="s">
        <v>5</v>
      </c>
      <c r="C442" t="s">
        <v>15</v>
      </c>
      <c r="D442" t="s">
        <v>16</v>
      </c>
      <c r="E442" t="s">
        <v>135</v>
      </c>
      <c r="F442" t="s">
        <v>136</v>
      </c>
      <c r="G442" t="s">
        <v>73</v>
      </c>
      <c r="K442" t="s">
        <v>48</v>
      </c>
      <c r="L442" t="s">
        <v>65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1</v>
      </c>
    </row>
    <row r="443" spans="1:23" x14ac:dyDescent="0.25">
      <c r="A443" t="s">
        <v>105</v>
      </c>
      <c r="B443" t="s">
        <v>5</v>
      </c>
      <c r="C443" t="s">
        <v>15</v>
      </c>
      <c r="D443" t="s">
        <v>16</v>
      </c>
      <c r="E443" t="s">
        <v>135</v>
      </c>
      <c r="F443" t="s">
        <v>136</v>
      </c>
      <c r="G443" t="s">
        <v>84</v>
      </c>
      <c r="K443" t="s">
        <v>21</v>
      </c>
      <c r="L443" t="s">
        <v>75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161</v>
      </c>
      <c r="N443">
        <f t="shared" ref="N443:W443" ca="1" si="86">M443</f>
        <v>161</v>
      </c>
      <c r="O443">
        <f t="shared" ca="1" si="86"/>
        <v>161</v>
      </c>
      <c r="P443">
        <f t="shared" ca="1" si="86"/>
        <v>161</v>
      </c>
      <c r="Q443">
        <f t="shared" ca="1" si="86"/>
        <v>161</v>
      </c>
      <c r="R443">
        <f t="shared" ca="1" si="86"/>
        <v>161</v>
      </c>
      <c r="S443">
        <f t="shared" ca="1" si="86"/>
        <v>161</v>
      </c>
      <c r="T443">
        <f t="shared" ca="1" si="86"/>
        <v>161</v>
      </c>
      <c r="U443">
        <f t="shared" ca="1" si="86"/>
        <v>161</v>
      </c>
      <c r="V443">
        <f t="shared" ca="1" si="86"/>
        <v>161</v>
      </c>
      <c r="W443">
        <f t="shared" ca="1" si="86"/>
        <v>161</v>
      </c>
    </row>
    <row r="444" spans="1:23" x14ac:dyDescent="0.25">
      <c r="A444" t="s">
        <v>105</v>
      </c>
      <c r="B444" t="s">
        <v>5</v>
      </c>
      <c r="C444" t="s">
        <v>15</v>
      </c>
      <c r="D444" t="s">
        <v>16</v>
      </c>
      <c r="E444" t="s">
        <v>135</v>
      </c>
      <c r="F444" t="s">
        <v>136</v>
      </c>
      <c r="G444" t="s">
        <v>17</v>
      </c>
      <c r="J444" t="s">
        <v>95</v>
      </c>
      <c r="K444" t="s">
        <v>78</v>
      </c>
      <c r="L444" t="str" cm="1">
        <f t="array" aca="1" ref="L444" ca="1">INDEX([1]!annual_data,_xlfn.XMATCH(_xlfn.CONCAT(
SUBSTITUTE($A444,LEFT($A444,FIND($C444,$A444)+LEN($C444)-1),),
$C444,
$F444,
$G444:$I444,
SUBSTITUTE($J444,LEFT($A444,FIND($C444,$A444)+LEN($C444)-1),)),
[1]!annual_index),_xlfn.XMATCH(L$2,[1]!annual_header))</f>
        <v>tCH4</v>
      </c>
      <c r="M444" cm="1">
        <f t="array" aca="1" ref="M444" ca="1">INDEX([1]!annual_data,_xlfn.XMATCH(_xlfn.CONCAT(
SUBSTITUTE($A444,LEFT($A444,FIND($C444,$A444)+LEN($C444)-1),),
$C444,
$F444,
$G444:$I444,
SUBSTITUTE($J444,LEFT($A444,FIND($C444,$A444)+LEN($C444)-1),)),
[1]!annual_index),_xlfn.XMATCH(M$2,[1]!annual_header))</f>
        <v>2.5000000000000001E-4</v>
      </c>
      <c r="N444" cm="1">
        <f t="array" aca="1" ref="N444" ca="1">INDEX([1]!annual_data,_xlfn.XMATCH(_xlfn.CONCAT(
SUBSTITUTE($A444,LEFT($A444,FIND($C444,$A444)+LEN($C444)-1),),
$C444,
$F444,
$G444:$I444,
SUBSTITUTE($J444,LEFT($A444,FIND($C444,$A444)+LEN($C444)-1),)),
[1]!annual_index),_xlfn.XMATCH(N$2,[1]!annual_header))</f>
        <v>2.5000000000000001E-4</v>
      </c>
      <c r="O444" cm="1">
        <f t="array" aca="1" ref="O444" ca="1">INDEX([1]!annual_data,_xlfn.XMATCH(_xlfn.CONCAT(
SUBSTITUTE($A444,LEFT($A444,FIND($C444,$A444)+LEN($C444)-1),),
$C444,
$F444,
$G444:$I444,
SUBSTITUTE($J444,LEFT($A444,FIND($C444,$A444)+LEN($C444)-1),)),
[1]!annual_index),_xlfn.XMATCH(O$2,[1]!annual_header))</f>
        <v>2.5000000000000001E-4</v>
      </c>
      <c r="P444" cm="1">
        <f t="array" aca="1" ref="P444" ca="1">INDEX([1]!annual_data,_xlfn.XMATCH(_xlfn.CONCAT(
SUBSTITUTE($A444,LEFT($A444,FIND($C444,$A444)+LEN($C444)-1),),
$C444,
$F444,
$G444:$I444,
SUBSTITUTE($J444,LEFT($A444,FIND($C444,$A444)+LEN($C444)-1),)),
[1]!annual_index),_xlfn.XMATCH(P$2,[1]!annual_header))</f>
        <v>2.5000000000000001E-4</v>
      </c>
      <c r="Q444" cm="1">
        <f t="array" aca="1" ref="Q444" ca="1">INDEX([1]!annual_data,_xlfn.XMATCH(_xlfn.CONCAT(
SUBSTITUTE($A444,LEFT($A444,FIND($C444,$A444)+LEN($C444)-1),),
$C444,
$F444,
$G444:$I444,
SUBSTITUTE($J444,LEFT($A444,FIND($C444,$A444)+LEN($C444)-1),)),
[1]!annual_index),_xlfn.XMATCH(Q$2,[1]!annual_header))</f>
        <v>2.5000000000000001E-4</v>
      </c>
      <c r="R444" cm="1">
        <f t="array" aca="1" ref="R444" ca="1">INDEX([1]!annual_data,_xlfn.XMATCH(_xlfn.CONCAT(
SUBSTITUTE($A444,LEFT($A444,FIND($C444,$A444)+LEN($C444)-1),),
$C444,
$F444,
$G444:$I444,
SUBSTITUTE($J444,LEFT($A444,FIND($C444,$A444)+LEN($C444)-1),)),
[1]!annual_index),_xlfn.XMATCH(R$2,[1]!annual_header))</f>
        <v>2.5000000000000001E-4</v>
      </c>
      <c r="S444" cm="1">
        <f t="array" aca="1" ref="S444" ca="1">INDEX([1]!annual_data,_xlfn.XMATCH(_xlfn.CONCAT(
SUBSTITUTE($A444,LEFT($A444,FIND($C444,$A444)+LEN($C444)-1),),
$C444,
$F444,
$G444:$I444,
SUBSTITUTE($J444,LEFT($A444,FIND($C444,$A444)+LEN($C444)-1),)),
[1]!annual_index),_xlfn.XMATCH(S$2,[1]!annual_header))</f>
        <v>2.5000000000000001E-4</v>
      </c>
      <c r="T444" cm="1">
        <f t="array" aca="1" ref="T444" ca="1">INDEX([1]!annual_data,_xlfn.XMATCH(_xlfn.CONCAT(
SUBSTITUTE($A444,LEFT($A444,FIND($C444,$A444)+LEN($C444)-1),),
$C444,
$F444,
$G444:$I444,
SUBSTITUTE($J444,LEFT($A444,FIND($C444,$A444)+LEN($C444)-1),)),
[1]!annual_index),_xlfn.XMATCH(T$2,[1]!annual_header))</f>
        <v>2.5000000000000001E-4</v>
      </c>
      <c r="U444" cm="1">
        <f t="array" aca="1" ref="U444" ca="1">INDEX([1]!annual_data,_xlfn.XMATCH(_xlfn.CONCAT(
SUBSTITUTE($A444,LEFT($A444,FIND($C444,$A444)+LEN($C444)-1),),
$C444,
$F444,
$G444:$I444,
SUBSTITUTE($J444,LEFT($A444,FIND($C444,$A444)+LEN($C444)-1),)),
[1]!annual_index),_xlfn.XMATCH(U$2,[1]!annual_header))</f>
        <v>2.5000000000000001E-4</v>
      </c>
      <c r="V444" cm="1">
        <f t="array" aca="1" ref="V444" ca="1">INDEX([1]!annual_data,_xlfn.XMATCH(_xlfn.CONCAT(
SUBSTITUTE($A444,LEFT($A444,FIND($C444,$A444)+LEN($C444)-1),),
$C444,
$F444,
$G444:$I444,
SUBSTITUTE($J444,LEFT($A444,FIND($C444,$A444)+LEN($C444)-1),)),
[1]!annual_index),_xlfn.XMATCH(V$2,[1]!annual_header))</f>
        <v>2.5000000000000001E-4</v>
      </c>
      <c r="W444" cm="1">
        <f t="array" aca="1" ref="W444" ca="1">INDEX([1]!annual_data,_xlfn.XMATCH(_xlfn.CONCAT(
SUBSTITUTE($A444,LEFT($A444,FIND($C444,$A444)+LEN($C444)-1),),
$C444,
$F444,
$G444:$I444,
SUBSTITUTE($J444,LEFT($A444,FIND($C444,$A444)+LEN($C444)-1),)),
[1]!annual_index),_xlfn.XMATCH(W$2,[1]!annual_header))</f>
        <v>2.5000000000000001E-4</v>
      </c>
    </row>
    <row r="445" spans="1:23" x14ac:dyDescent="0.25">
      <c r="A445" t="s">
        <v>105</v>
      </c>
      <c r="B445" t="s">
        <v>5</v>
      </c>
      <c r="C445" t="s">
        <v>15</v>
      </c>
      <c r="D445" t="s">
        <v>16</v>
      </c>
      <c r="E445" t="s">
        <v>135</v>
      </c>
      <c r="F445" t="s">
        <v>137</v>
      </c>
      <c r="G445" t="s">
        <v>6</v>
      </c>
    </row>
    <row r="446" spans="1:23" x14ac:dyDescent="0.25">
      <c r="A446" t="s">
        <v>105</v>
      </c>
      <c r="B446" t="s">
        <v>5</v>
      </c>
      <c r="C446" t="s">
        <v>15</v>
      </c>
      <c r="D446" t="s">
        <v>16</v>
      </c>
      <c r="E446" t="s">
        <v>135</v>
      </c>
      <c r="F446" t="s">
        <v>137</v>
      </c>
      <c r="G446" t="s">
        <v>68</v>
      </c>
      <c r="K446" t="s">
        <v>21</v>
      </c>
      <c r="L446" t="s">
        <v>69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2000</v>
      </c>
      <c r="N446">
        <f t="shared" ref="N446:W448" ca="1" si="87">M446</f>
        <v>2000</v>
      </c>
      <c r="O446">
        <f t="shared" ca="1" si="87"/>
        <v>2000</v>
      </c>
      <c r="P446">
        <f t="shared" ca="1" si="87"/>
        <v>2000</v>
      </c>
      <c r="Q446">
        <f t="shared" ca="1" si="87"/>
        <v>2000</v>
      </c>
      <c r="R446">
        <f t="shared" ca="1" si="87"/>
        <v>2000</v>
      </c>
      <c r="S446">
        <f t="shared" ca="1" si="87"/>
        <v>2000</v>
      </c>
      <c r="T446">
        <f t="shared" ca="1" si="87"/>
        <v>2000</v>
      </c>
      <c r="U446">
        <f t="shared" ca="1" si="87"/>
        <v>2000</v>
      </c>
      <c r="V446">
        <f t="shared" ca="1" si="87"/>
        <v>2000</v>
      </c>
      <c r="W446">
        <f t="shared" ca="1" si="87"/>
        <v>2000</v>
      </c>
    </row>
    <row r="447" spans="1:23" x14ac:dyDescent="0.25">
      <c r="A447" t="s">
        <v>105</v>
      </c>
      <c r="B447" t="s">
        <v>5</v>
      </c>
      <c r="C447" t="s">
        <v>15</v>
      </c>
      <c r="D447" t="s">
        <v>16</v>
      </c>
      <c r="E447" t="s">
        <v>135</v>
      </c>
      <c r="F447" t="s">
        <v>137</v>
      </c>
      <c r="G447" t="s">
        <v>70</v>
      </c>
      <c r="K447" t="s">
        <v>21</v>
      </c>
      <c r="L447" t="s">
        <v>69</v>
      </c>
      <c r="M447" cm="1">
        <f t="array" aca="1" ref="M447" ca="1">INDEX([1]!constant_data,_xlfn.XMATCH(_xlfn.CONCAT(
SUBSTITUTE($A447,LEFT($A447,FIND($C447,$A447)+LEN($C447)-1),),
$F447,
$H447:$I447,
SUBSTITUTE($J447,LEFT($A447,FIND($C447,$A447)+LEN($C447)-1),)),
[1]!constant_index),_xlfn.XMATCH($G447,[1]!constant_header))</f>
        <v>2101</v>
      </c>
      <c r="N447">
        <f t="shared" ca="1" si="87"/>
        <v>2101</v>
      </c>
      <c r="O447">
        <f t="shared" ca="1" si="87"/>
        <v>2101</v>
      </c>
      <c r="P447">
        <f t="shared" ca="1" si="87"/>
        <v>2101</v>
      </c>
      <c r="Q447">
        <f t="shared" ca="1" si="87"/>
        <v>2101</v>
      </c>
      <c r="R447">
        <f t="shared" ca="1" si="87"/>
        <v>2101</v>
      </c>
      <c r="S447">
        <f t="shared" ca="1" si="87"/>
        <v>2101</v>
      </c>
      <c r="T447">
        <f t="shared" ca="1" si="87"/>
        <v>2101</v>
      </c>
      <c r="U447">
        <f t="shared" ca="1" si="87"/>
        <v>2101</v>
      </c>
      <c r="V447">
        <f t="shared" ca="1" si="87"/>
        <v>2101</v>
      </c>
      <c r="W447">
        <f t="shared" ca="1" si="87"/>
        <v>2101</v>
      </c>
    </row>
    <row r="448" spans="1:23" x14ac:dyDescent="0.25">
      <c r="A448" t="s">
        <v>105</v>
      </c>
      <c r="B448" t="s">
        <v>5</v>
      </c>
      <c r="C448" t="s">
        <v>15</v>
      </c>
      <c r="D448" t="s">
        <v>16</v>
      </c>
      <c r="E448" t="s">
        <v>135</v>
      </c>
      <c r="F448" t="s">
        <v>137</v>
      </c>
      <c r="G448" t="s">
        <v>71</v>
      </c>
      <c r="K448" t="s">
        <v>21</v>
      </c>
      <c r="L448" t="s">
        <v>72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50</v>
      </c>
      <c r="N448">
        <f t="shared" ca="1" si="87"/>
        <v>50</v>
      </c>
      <c r="O448">
        <f t="shared" ca="1" si="87"/>
        <v>50</v>
      </c>
      <c r="P448">
        <f t="shared" ca="1" si="87"/>
        <v>50</v>
      </c>
      <c r="Q448">
        <f t="shared" ca="1" si="87"/>
        <v>50</v>
      </c>
      <c r="R448">
        <f t="shared" ca="1" si="87"/>
        <v>50</v>
      </c>
      <c r="S448">
        <f t="shared" ca="1" si="87"/>
        <v>50</v>
      </c>
      <c r="T448">
        <f t="shared" ca="1" si="87"/>
        <v>50</v>
      </c>
      <c r="U448">
        <f t="shared" ca="1" si="87"/>
        <v>50</v>
      </c>
      <c r="V448">
        <f t="shared" ca="1" si="87"/>
        <v>50</v>
      </c>
      <c r="W448">
        <f t="shared" ca="1" si="87"/>
        <v>50</v>
      </c>
    </row>
    <row r="449" spans="1:23" x14ac:dyDescent="0.25">
      <c r="A449" t="s">
        <v>105</v>
      </c>
      <c r="B449" t="s">
        <v>5</v>
      </c>
      <c r="C449" t="s">
        <v>15</v>
      </c>
      <c r="D449" t="s">
        <v>16</v>
      </c>
      <c r="E449" t="s">
        <v>135</v>
      </c>
      <c r="F449" t="s">
        <v>137</v>
      </c>
      <c r="G449" t="s">
        <v>73</v>
      </c>
      <c r="K449" t="s">
        <v>48</v>
      </c>
      <c r="L449" t="s">
        <v>65</v>
      </c>
      <c r="M449" cm="1">
        <f t="array" aca="1" ref="M449" ca="1">INDEX([1]!annual_data,_xlfn.XMATCH(_xlfn.CONCAT(
SUBSTITUTE($A449,LEFT($A449,FIND($C449,$A449)+LEN($C449)-1),),
$F449,
$G449:$I449,
SUBSTITUTE($J449,LEFT($A449,FIND($C449,$A449)+LEN($C449)-1),)),
[1]!annual_index),_xlfn.XMATCH(M$2,[1]!annual_header))</f>
        <v>0</v>
      </c>
    </row>
    <row r="450" spans="1:23" x14ac:dyDescent="0.25">
      <c r="A450" t="s">
        <v>105</v>
      </c>
      <c r="B450" t="s">
        <v>5</v>
      </c>
      <c r="C450" t="s">
        <v>15</v>
      </c>
      <c r="D450" t="s">
        <v>16</v>
      </c>
      <c r="E450" t="s">
        <v>135</v>
      </c>
      <c r="F450" t="s">
        <v>137</v>
      </c>
      <c r="G450" t="s">
        <v>84</v>
      </c>
      <c r="K450" t="s">
        <v>21</v>
      </c>
      <c r="L450" t="s">
        <v>75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161</v>
      </c>
      <c r="N450">
        <f t="shared" ref="N450:W450" ca="1" si="88">M450</f>
        <v>161</v>
      </c>
      <c r="O450">
        <f t="shared" ca="1" si="88"/>
        <v>161</v>
      </c>
      <c r="P450">
        <f t="shared" ca="1" si="88"/>
        <v>161</v>
      </c>
      <c r="Q450">
        <f t="shared" ca="1" si="88"/>
        <v>161</v>
      </c>
      <c r="R450">
        <f t="shared" ca="1" si="88"/>
        <v>161</v>
      </c>
      <c r="S450">
        <f t="shared" ca="1" si="88"/>
        <v>161</v>
      </c>
      <c r="T450">
        <f t="shared" ca="1" si="88"/>
        <v>161</v>
      </c>
      <c r="U450">
        <f t="shared" ca="1" si="88"/>
        <v>161</v>
      </c>
      <c r="V450">
        <f t="shared" ca="1" si="88"/>
        <v>161</v>
      </c>
      <c r="W450">
        <f t="shared" ca="1" si="88"/>
        <v>161</v>
      </c>
    </row>
    <row r="451" spans="1:23" x14ac:dyDescent="0.25">
      <c r="A451" t="s">
        <v>105</v>
      </c>
      <c r="B451" t="s">
        <v>5</v>
      </c>
      <c r="C451" t="s">
        <v>15</v>
      </c>
      <c r="D451" t="s">
        <v>16</v>
      </c>
      <c r="E451" t="s">
        <v>135</v>
      </c>
      <c r="F451" t="s">
        <v>137</v>
      </c>
      <c r="G451" t="s">
        <v>17</v>
      </c>
      <c r="J451" t="s">
        <v>31</v>
      </c>
      <c r="K451" t="s">
        <v>48</v>
      </c>
      <c r="L451" t="str" cm="1">
        <f t="array" aca="1" ref="L451" ca="1">INDEX([1]!annual_data,_xlfn.XMATCH(_xlfn.CONCAT(
SUBSTITUTE($A451,LEFT($A451,FIND($C451,$A451)+LEN($C451)-1),),
$F451,
$G451:$I451,
SUBSTITUTE($J451,LEFT($A451,FIND($C451,$A451)+LEN($C451)-1),)),
[1]!annual_index),_xlfn.XMATCH(L$2,[1]!annual_header))</f>
        <v>GJ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1.2E-2</v>
      </c>
      <c r="N451" cm="1">
        <f t="array" aca="1" ref="N451" ca="1">INDEX([1]!annual_data,_xlfn.XMATCH(_xlfn.CONCAT(
SUBSTITUTE($A451,LEFT($A451,FIND($C451,$A451)+LEN($C451)-1),),
$F451,
$G451:$I451,
SUBSTITUTE($J451,LEFT($A451,FIND($C451,$A451)+LEN($C451)-1),)),
[1]!annual_index),_xlfn.XMATCH(N$2,[1]!annual_header))</f>
        <v>1.2E-2</v>
      </c>
      <c r="O451" cm="1">
        <f t="array" aca="1" ref="O451" ca="1">INDEX([1]!annual_data,_xlfn.XMATCH(_xlfn.CONCAT(
SUBSTITUTE($A451,LEFT($A451,FIND($C451,$A451)+LEN($C451)-1),),
$F451,
$G451:$I451,
SUBSTITUTE($J451,LEFT($A451,FIND($C451,$A451)+LEN($C451)-1),)),
[1]!annual_index),_xlfn.XMATCH(O$2,[1]!annual_header))</f>
        <v>1.2E-2</v>
      </c>
      <c r="P451" cm="1">
        <f t="array" aca="1" ref="P451" ca="1">INDEX([1]!annual_data,_xlfn.XMATCH(_xlfn.CONCAT(
SUBSTITUTE($A451,LEFT($A451,FIND($C451,$A451)+LEN($C451)-1),),
$F451,
$G451:$I451,
SUBSTITUTE($J451,LEFT($A451,FIND($C451,$A451)+LEN($C451)-1),)),
[1]!annual_index),_xlfn.XMATCH(P$2,[1]!annual_header))</f>
        <v>1.2E-2</v>
      </c>
      <c r="Q451" cm="1">
        <f t="array" aca="1" ref="Q451" ca="1">INDEX([1]!annual_data,_xlfn.XMATCH(_xlfn.CONCAT(
SUBSTITUTE($A451,LEFT($A451,FIND($C451,$A451)+LEN($C451)-1),),
$F451,
$G451:$I451,
SUBSTITUTE($J451,LEFT($A451,FIND($C451,$A451)+LEN($C451)-1),)),
[1]!annual_index),_xlfn.XMATCH(Q$2,[1]!annual_header))</f>
        <v>1.2E-2</v>
      </c>
      <c r="R451" cm="1">
        <f t="array" aca="1" ref="R451" ca="1">INDEX([1]!annual_data,_xlfn.XMATCH(_xlfn.CONCAT(
SUBSTITUTE($A451,LEFT($A451,FIND($C451,$A451)+LEN($C451)-1),),
$F451,
$G451:$I451,
SUBSTITUTE($J451,LEFT($A451,FIND($C451,$A451)+LEN($C451)-1),)),
[1]!annual_index),_xlfn.XMATCH(R$2,[1]!annual_header))</f>
        <v>1.2E-2</v>
      </c>
      <c r="S451" cm="1">
        <f t="array" aca="1" ref="S451" ca="1">INDEX([1]!annual_data,_xlfn.XMATCH(_xlfn.CONCAT(
SUBSTITUTE($A451,LEFT($A451,FIND($C451,$A451)+LEN($C451)-1),),
$F451,
$G451:$I451,
SUBSTITUTE($J451,LEFT($A451,FIND($C451,$A451)+LEN($C451)-1),)),
[1]!annual_index),_xlfn.XMATCH(S$2,[1]!annual_header))</f>
        <v>1.2E-2</v>
      </c>
      <c r="T451" cm="1">
        <f t="array" aca="1" ref="T451" ca="1">INDEX([1]!annual_data,_xlfn.XMATCH(_xlfn.CONCAT(
SUBSTITUTE($A451,LEFT($A451,FIND($C451,$A451)+LEN($C451)-1),),
$F451,
$G451:$I451,
SUBSTITUTE($J451,LEFT($A451,FIND($C451,$A451)+LEN($C451)-1),)),
[1]!annual_index),_xlfn.XMATCH(T$2,[1]!annual_header))</f>
        <v>1.2E-2</v>
      </c>
      <c r="U451" cm="1">
        <f t="array" aca="1" ref="U451" ca="1">INDEX([1]!annual_data,_xlfn.XMATCH(_xlfn.CONCAT(
SUBSTITUTE($A451,LEFT($A451,FIND($C451,$A451)+LEN($C451)-1),),
$F451,
$G451:$I451,
SUBSTITUTE($J451,LEFT($A451,FIND($C451,$A451)+LEN($C451)-1),)),
[1]!annual_index),_xlfn.XMATCH(U$2,[1]!annual_header))</f>
        <v>1.2E-2</v>
      </c>
      <c r="V451" cm="1">
        <f t="array" aca="1" ref="V451" ca="1">INDEX([1]!annual_data,_xlfn.XMATCH(_xlfn.CONCAT(
SUBSTITUTE($A451,LEFT($A451,FIND($C451,$A451)+LEN($C451)-1),),
$F451,
$G451:$I451,
SUBSTITUTE($J451,LEFT($A451,FIND($C451,$A451)+LEN($C451)-1),)),
[1]!annual_index),_xlfn.XMATCH(V$2,[1]!annual_header))</f>
        <v>1.2E-2</v>
      </c>
      <c r="W451" cm="1">
        <f t="array" aca="1" ref="W451" ca="1">INDEX([1]!annual_data,_xlfn.XMATCH(_xlfn.CONCAT(
SUBSTITUTE($A451,LEFT($A451,FIND($C451,$A451)+LEN($C451)-1),),
$F451,
$G451:$I451,
SUBSTITUTE($J451,LEFT($A451,FIND($C451,$A451)+LEN($C451)-1),)),
[1]!annual_index),_xlfn.XMATCH(W$2,[1]!annual_header))</f>
        <v>1.2E-2</v>
      </c>
    </row>
    <row r="452" spans="1:23" x14ac:dyDescent="0.25">
      <c r="A452" t="s">
        <v>80</v>
      </c>
      <c r="B452" t="s">
        <v>5</v>
      </c>
      <c r="C452" t="s">
        <v>15</v>
      </c>
      <c r="D452" t="s">
        <v>16</v>
      </c>
      <c r="E452" t="s">
        <v>138</v>
      </c>
      <c r="G452" t="s">
        <v>20</v>
      </c>
      <c r="K452" t="s">
        <v>21</v>
      </c>
      <c r="L452" t="str" cm="1">
        <f t="array" aca="1" ref="L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unit</v>
      </c>
    </row>
    <row r="453" spans="1:23" x14ac:dyDescent="0.25">
      <c r="A453" t="s">
        <v>80</v>
      </c>
      <c r="B453" t="s">
        <v>5</v>
      </c>
      <c r="C453" t="s">
        <v>15</v>
      </c>
      <c r="D453" t="s">
        <v>16</v>
      </c>
      <c r="E453" t="s">
        <v>138</v>
      </c>
      <c r="G453" t="s">
        <v>22</v>
      </c>
      <c r="H453" t="s">
        <v>50</v>
      </c>
    </row>
    <row r="454" spans="1:23" x14ac:dyDescent="0.25">
      <c r="A454" t="s">
        <v>80</v>
      </c>
      <c r="B454" t="s">
        <v>5</v>
      </c>
      <c r="C454" t="s">
        <v>15</v>
      </c>
      <c r="D454" t="s">
        <v>16</v>
      </c>
      <c r="E454" t="s">
        <v>138</v>
      </c>
      <c r="G454" t="s">
        <v>17</v>
      </c>
      <c r="J454" t="s">
        <v>139</v>
      </c>
      <c r="K454" t="s">
        <v>19</v>
      </c>
      <c r="L454" t="str" cm="1">
        <f t="array" aca="1" ref="L454" ca="1">INDEX([1]!annual_data,_xlfn.XMATCH(_xlfn.CONCAT(
SUBSTITUTE($A454,LEFT($A454,FIND($C454,$A454)+LEN($C454)-1),),
$C454,
$G454:$I454,
SUBSTITUTE($J454,LEFT($A454,FIND($C454,$A454)+LEN($C454)-1),)),
[1]!annual_index),_xlfn.XMATCH(L$2,[1]!annual_header))</f>
        <v>unit</v>
      </c>
      <c r="M454" cm="1">
        <f t="array" aca="1" ref="M454" ca="1">INDEX([1]!annual_data,_xlfn.XMATCH(_xlfn.CONCAT(
SUBSTITUTE($A454,LEFT($A454,FIND($C454,$A454)+LEN($C454)-1),),
$C454,
$G454:$I454,
SUBSTITUTE($J454,LEFT($A454,FIND($C454,$A454)+LEN($C454)-1),)),
[1]!annual_index),_xlfn.XMATCH(M$2,[1]!annual_header))</f>
        <v>1</v>
      </c>
      <c r="N454" cm="1">
        <f t="array" aca="1" ref="N454" ca="1">INDEX([1]!annual_data,_xlfn.XMATCH(_xlfn.CONCAT(
SUBSTITUTE($A454,LEFT($A454,FIND($C454,$A454)+LEN($C454)-1),),
$C454,
$G454:$I454,
SUBSTITUTE($J454,LEFT($A454,FIND($C454,$A454)+LEN($C454)-1),)),
[1]!annual_index),_xlfn.XMATCH(N$2,[1]!annual_header))</f>
        <v>1</v>
      </c>
      <c r="O454" cm="1">
        <f t="array" aca="1" ref="O454" ca="1">INDEX([1]!annual_data,_xlfn.XMATCH(_xlfn.CONCAT(
SUBSTITUTE($A454,LEFT($A454,FIND($C454,$A454)+LEN($C454)-1),),
$C454,
$G454:$I454,
SUBSTITUTE($J454,LEFT($A454,FIND($C454,$A454)+LEN($C454)-1),)),
[1]!annual_index),_xlfn.XMATCH(O$2,[1]!annual_header))</f>
        <v>1</v>
      </c>
      <c r="P454" cm="1">
        <f t="array" aca="1" ref="P454" ca="1">INDEX([1]!annual_data,_xlfn.XMATCH(_xlfn.CONCAT(
SUBSTITUTE($A454,LEFT($A454,FIND($C454,$A454)+LEN($C454)-1),),
$C454,
$G454:$I454,
SUBSTITUTE($J454,LEFT($A454,FIND($C454,$A454)+LEN($C454)-1),)),
[1]!annual_index),_xlfn.XMATCH(P$2,[1]!annual_header))</f>
        <v>1</v>
      </c>
      <c r="Q454" cm="1">
        <f t="array" aca="1" ref="Q454" ca="1">INDEX([1]!annual_data,_xlfn.XMATCH(_xlfn.CONCAT(
SUBSTITUTE($A454,LEFT($A454,FIND($C454,$A454)+LEN($C454)-1),),
$C454,
$G454:$I454,
SUBSTITUTE($J454,LEFT($A454,FIND($C454,$A454)+LEN($C454)-1),)),
[1]!annual_index),_xlfn.XMATCH(Q$2,[1]!annual_header))</f>
        <v>1</v>
      </c>
      <c r="R454" cm="1">
        <f t="array" aca="1" ref="R454" ca="1">INDEX([1]!annual_data,_xlfn.XMATCH(_xlfn.CONCAT(
SUBSTITUTE($A454,LEFT($A454,FIND($C454,$A454)+LEN($C454)-1),),
$C454,
$G454:$I454,
SUBSTITUTE($J454,LEFT($A454,FIND($C454,$A454)+LEN($C454)-1),)),
[1]!annual_index),_xlfn.XMATCH(R$2,[1]!annual_header))</f>
        <v>1</v>
      </c>
      <c r="S454" cm="1">
        <f t="array" aca="1" ref="S454" ca="1">INDEX([1]!annual_data,_xlfn.XMATCH(_xlfn.CONCAT(
SUBSTITUTE($A454,LEFT($A454,FIND($C454,$A454)+LEN($C454)-1),),
$C454,
$G454:$I454,
SUBSTITUTE($J454,LEFT($A454,FIND($C454,$A454)+LEN($C454)-1),)),
[1]!annual_index),_xlfn.XMATCH(S$2,[1]!annual_header))</f>
        <v>1</v>
      </c>
      <c r="T454" cm="1">
        <f t="array" aca="1" ref="T454" ca="1">INDEX([1]!annual_data,_xlfn.XMATCH(_xlfn.CONCAT(
SUBSTITUTE($A454,LEFT($A454,FIND($C454,$A454)+LEN($C454)-1),),
$C454,
$G454:$I454,
SUBSTITUTE($J454,LEFT($A454,FIND($C454,$A454)+LEN($C454)-1),)),
[1]!annual_index),_xlfn.XMATCH(T$2,[1]!annual_header))</f>
        <v>1</v>
      </c>
      <c r="U454" cm="1">
        <f t="array" aca="1" ref="U454" ca="1">INDEX([1]!annual_data,_xlfn.XMATCH(_xlfn.CONCAT(
SUBSTITUTE($A454,LEFT($A454,FIND($C454,$A454)+LEN($C454)-1),),
$C454,
$G454:$I454,
SUBSTITUTE($J454,LEFT($A454,FIND($C454,$A454)+LEN($C454)-1),)),
[1]!annual_index),_xlfn.XMATCH(U$2,[1]!annual_header))</f>
        <v>1</v>
      </c>
      <c r="V454" cm="1">
        <f t="array" aca="1" ref="V454" ca="1">INDEX([1]!annual_data,_xlfn.XMATCH(_xlfn.CONCAT(
SUBSTITUTE($A454,LEFT($A454,FIND($C454,$A454)+LEN($C454)-1),),
$C454,
$G454:$I454,
SUBSTITUTE($J454,LEFT($A454,FIND($C454,$A454)+LEN($C454)-1),)),
[1]!annual_index),_xlfn.XMATCH(V$2,[1]!annual_header))</f>
        <v>1</v>
      </c>
      <c r="W454" cm="1">
        <f t="array" aca="1" ref="W454" ca="1">INDEX([1]!annual_data,_xlfn.XMATCH(_xlfn.CONCAT(
SUBSTITUTE($A454,LEFT($A454,FIND($C454,$A454)+LEN($C454)-1),),
$C454,
$G454:$I454,
SUBSTITUTE($J454,LEFT($A454,FIND($C454,$A454)+LEN($C454)-1),)),
[1]!annual_index),_xlfn.XMATCH(W$2,[1]!annual_header))</f>
        <v>1</v>
      </c>
    </row>
    <row r="455" spans="1:23" x14ac:dyDescent="0.25">
      <c r="A455" t="s">
        <v>80</v>
      </c>
      <c r="B455" t="s">
        <v>5</v>
      </c>
      <c r="C455" t="s">
        <v>15</v>
      </c>
      <c r="D455" t="s">
        <v>16</v>
      </c>
      <c r="E455" t="s">
        <v>138</v>
      </c>
      <c r="G455" t="s">
        <v>17</v>
      </c>
      <c r="J455" t="s">
        <v>140</v>
      </c>
      <c r="K455" t="s">
        <v>19</v>
      </c>
      <c r="L455" t="str" cm="1">
        <f t="array" aca="1" ref="L455" ca="1">INDEX([1]!annual_data,_xlfn.XMATCH(_xlfn.CONCAT(
SUBSTITUTE($A455,LEFT($A455,FIND($C455,$A455)+LEN($C455)-1),),
$C455,
$G455:$I455,
SUBSTITUTE($J455,LEFT($A455,FIND($C455,$A455)+LEN($C455)-1),)),
[1]!annual_index),_xlfn.XMATCH(L$2,[1]!annual_header))</f>
        <v>unit</v>
      </c>
      <c r="M455" cm="1">
        <f t="array" aca="1" ref="M455" ca="1">INDEX([1]!annual_data,_xlfn.XMATCH(_xlfn.CONCAT(
SUBSTITUTE($A455,LEFT($A455,FIND($C455,$A455)+LEN($C455)-1),),
$C455,
$G455:$I455,
SUBSTITUTE($J455,LEFT($A455,FIND($C455,$A455)+LEN($C455)-1),)),
[1]!annual_index),_xlfn.XMATCH(M$2,[1]!annual_header))</f>
        <v>1</v>
      </c>
      <c r="N455" cm="1">
        <f t="array" aca="1" ref="N455" ca="1">INDEX([1]!annual_data,_xlfn.XMATCH(_xlfn.CONCAT(
SUBSTITUTE($A455,LEFT($A455,FIND($C455,$A455)+LEN($C455)-1),),
$C455,
$G455:$I455,
SUBSTITUTE($J455,LEFT($A455,FIND($C455,$A455)+LEN($C455)-1),)),
[1]!annual_index),_xlfn.XMATCH(N$2,[1]!annual_header))</f>
        <v>1</v>
      </c>
      <c r="O455" cm="1">
        <f t="array" aca="1" ref="O455" ca="1">INDEX([1]!annual_data,_xlfn.XMATCH(_xlfn.CONCAT(
SUBSTITUTE($A455,LEFT($A455,FIND($C455,$A455)+LEN($C455)-1),),
$C455,
$G455:$I455,
SUBSTITUTE($J455,LEFT($A455,FIND($C455,$A455)+LEN($C455)-1),)),
[1]!annual_index),_xlfn.XMATCH(O$2,[1]!annual_header))</f>
        <v>1</v>
      </c>
      <c r="P455" cm="1">
        <f t="array" aca="1" ref="P455" ca="1">INDEX([1]!annual_data,_xlfn.XMATCH(_xlfn.CONCAT(
SUBSTITUTE($A455,LEFT($A455,FIND($C455,$A455)+LEN($C455)-1),),
$C455,
$G455:$I455,
SUBSTITUTE($J455,LEFT($A455,FIND($C455,$A455)+LEN($C455)-1),)),
[1]!annual_index),_xlfn.XMATCH(P$2,[1]!annual_header))</f>
        <v>1</v>
      </c>
      <c r="Q455" cm="1">
        <f t="array" aca="1" ref="Q455" ca="1">INDEX([1]!annual_data,_xlfn.XMATCH(_xlfn.CONCAT(
SUBSTITUTE($A455,LEFT($A455,FIND($C455,$A455)+LEN($C455)-1),),
$C455,
$G455:$I455,
SUBSTITUTE($J455,LEFT($A455,FIND($C455,$A455)+LEN($C455)-1),)),
[1]!annual_index),_xlfn.XMATCH(Q$2,[1]!annual_header))</f>
        <v>1</v>
      </c>
      <c r="R455" cm="1">
        <f t="array" aca="1" ref="R455" ca="1">INDEX([1]!annual_data,_xlfn.XMATCH(_xlfn.CONCAT(
SUBSTITUTE($A455,LEFT($A455,FIND($C455,$A455)+LEN($C455)-1),),
$C455,
$G455:$I455,
SUBSTITUTE($J455,LEFT($A455,FIND($C455,$A455)+LEN($C455)-1),)),
[1]!annual_index),_xlfn.XMATCH(R$2,[1]!annual_header))</f>
        <v>1</v>
      </c>
      <c r="S455" cm="1">
        <f t="array" aca="1" ref="S455" ca="1">INDEX([1]!annual_data,_xlfn.XMATCH(_xlfn.CONCAT(
SUBSTITUTE($A455,LEFT($A455,FIND($C455,$A455)+LEN($C455)-1),),
$C455,
$G455:$I455,
SUBSTITUTE($J455,LEFT($A455,FIND($C455,$A455)+LEN($C455)-1),)),
[1]!annual_index),_xlfn.XMATCH(S$2,[1]!annual_header))</f>
        <v>1</v>
      </c>
      <c r="T455" cm="1">
        <f t="array" aca="1" ref="T455" ca="1">INDEX([1]!annual_data,_xlfn.XMATCH(_xlfn.CONCAT(
SUBSTITUTE($A455,LEFT($A455,FIND($C455,$A455)+LEN($C455)-1),),
$C455,
$G455:$I455,
SUBSTITUTE($J455,LEFT($A455,FIND($C455,$A455)+LEN($C455)-1),)),
[1]!annual_index),_xlfn.XMATCH(T$2,[1]!annual_header))</f>
        <v>1</v>
      </c>
      <c r="U455" cm="1">
        <f t="array" aca="1" ref="U455" ca="1">INDEX([1]!annual_data,_xlfn.XMATCH(_xlfn.CONCAT(
SUBSTITUTE($A455,LEFT($A455,FIND($C455,$A455)+LEN($C455)-1),),
$C455,
$G455:$I455,
SUBSTITUTE($J455,LEFT($A455,FIND($C455,$A455)+LEN($C455)-1),)),
[1]!annual_index),_xlfn.XMATCH(U$2,[1]!annual_header))</f>
        <v>1</v>
      </c>
      <c r="V455" cm="1">
        <f t="array" aca="1" ref="V455" ca="1">INDEX([1]!annual_data,_xlfn.XMATCH(_xlfn.CONCAT(
SUBSTITUTE($A455,LEFT($A455,FIND($C455,$A455)+LEN($C455)-1),),
$C455,
$G455:$I455,
SUBSTITUTE($J455,LEFT($A455,FIND($C455,$A455)+LEN($C455)-1),)),
[1]!annual_index),_xlfn.XMATCH(V$2,[1]!annual_header))</f>
        <v>1</v>
      </c>
      <c r="W455" cm="1">
        <f t="array" aca="1" ref="W455" ca="1">INDEX([1]!annual_data,_xlfn.XMATCH(_xlfn.CONCAT(
SUBSTITUTE($A455,LEFT($A455,FIND($C455,$A455)+LEN($C455)-1),),
$C455,
$G455:$I455,
SUBSTITUTE($J455,LEFT($A455,FIND($C455,$A455)+LEN($C455)-1),)),
[1]!annual_index),_xlfn.XMATCH(W$2,[1]!annual_header))</f>
        <v>1</v>
      </c>
    </row>
    <row r="456" spans="1:23" x14ac:dyDescent="0.25">
      <c r="A456" t="s">
        <v>80</v>
      </c>
      <c r="B456" t="s">
        <v>5</v>
      </c>
      <c r="C456" t="s">
        <v>15</v>
      </c>
      <c r="D456" t="s">
        <v>16</v>
      </c>
      <c r="E456" t="s">
        <v>138</v>
      </c>
      <c r="G456" t="s">
        <v>17</v>
      </c>
      <c r="J456" t="s">
        <v>141</v>
      </c>
      <c r="K456" t="s">
        <v>19</v>
      </c>
      <c r="L456" t="str" cm="1">
        <f t="array" aca="1" ref="L456" ca="1">INDEX([1]!annual_data,_xlfn.XMATCH(_xlfn.CONCAT(
SUBSTITUTE($A456,LEFT($A456,FIND($C456,$A456)+LEN($C456)-1),),
$C456,
$G456:$I456,
SUBSTITUTE($J456,LEFT($A456,FIND($C456,$A456)+LEN($C456)-1),)),
[1]!annual_index),_xlfn.XMATCH(L$2,[1]!annual_header))</f>
        <v>unit</v>
      </c>
      <c r="M456" cm="1">
        <f t="array" aca="1" ref="M456" ca="1">INDEX([1]!annual_data,_xlfn.XMATCH(_xlfn.CONCAT(
SUBSTITUTE($A456,LEFT($A456,FIND($C456,$A456)+LEN($C456)-1),),
$C456,
$G456:$I456,
SUBSTITUTE($J456,LEFT($A456,FIND($C456,$A456)+LEN($C456)-1),)),
[1]!annual_index),_xlfn.XMATCH(M$2,[1]!annual_header))</f>
        <v>1</v>
      </c>
      <c r="N456" cm="1">
        <f t="array" aca="1" ref="N456" ca="1">INDEX([1]!annual_data,_xlfn.XMATCH(_xlfn.CONCAT(
SUBSTITUTE($A456,LEFT($A456,FIND($C456,$A456)+LEN($C456)-1),),
$C456,
$G456:$I456,
SUBSTITUTE($J456,LEFT($A456,FIND($C456,$A456)+LEN($C456)-1),)),
[1]!annual_index),_xlfn.XMATCH(N$2,[1]!annual_header))</f>
        <v>1</v>
      </c>
      <c r="O456" cm="1">
        <f t="array" aca="1" ref="O456" ca="1">INDEX([1]!annual_data,_xlfn.XMATCH(_xlfn.CONCAT(
SUBSTITUTE($A456,LEFT($A456,FIND($C456,$A456)+LEN($C456)-1),),
$C456,
$G456:$I456,
SUBSTITUTE($J456,LEFT($A456,FIND($C456,$A456)+LEN($C456)-1),)),
[1]!annual_index),_xlfn.XMATCH(O$2,[1]!annual_header))</f>
        <v>1</v>
      </c>
      <c r="P456" cm="1">
        <f t="array" aca="1" ref="P456" ca="1">INDEX([1]!annual_data,_xlfn.XMATCH(_xlfn.CONCAT(
SUBSTITUTE($A456,LEFT($A456,FIND($C456,$A456)+LEN($C456)-1),),
$C456,
$G456:$I456,
SUBSTITUTE($J456,LEFT($A456,FIND($C456,$A456)+LEN($C456)-1),)),
[1]!annual_index),_xlfn.XMATCH(P$2,[1]!annual_header))</f>
        <v>1</v>
      </c>
      <c r="Q456" cm="1">
        <f t="array" aca="1" ref="Q456" ca="1">INDEX([1]!annual_data,_xlfn.XMATCH(_xlfn.CONCAT(
SUBSTITUTE($A456,LEFT($A456,FIND($C456,$A456)+LEN($C456)-1),),
$C456,
$G456:$I456,
SUBSTITUTE($J456,LEFT($A456,FIND($C456,$A456)+LEN($C456)-1),)),
[1]!annual_index),_xlfn.XMATCH(Q$2,[1]!annual_header))</f>
        <v>1</v>
      </c>
      <c r="R456" cm="1">
        <f t="array" aca="1" ref="R456" ca="1">INDEX([1]!annual_data,_xlfn.XMATCH(_xlfn.CONCAT(
SUBSTITUTE($A456,LEFT($A456,FIND($C456,$A456)+LEN($C456)-1),),
$C456,
$G456:$I456,
SUBSTITUTE($J456,LEFT($A456,FIND($C456,$A456)+LEN($C456)-1),)),
[1]!annual_index),_xlfn.XMATCH(R$2,[1]!annual_header))</f>
        <v>1</v>
      </c>
      <c r="S456" cm="1">
        <f t="array" aca="1" ref="S456" ca="1">INDEX([1]!annual_data,_xlfn.XMATCH(_xlfn.CONCAT(
SUBSTITUTE($A456,LEFT($A456,FIND($C456,$A456)+LEN($C456)-1),),
$C456,
$G456:$I456,
SUBSTITUTE($J456,LEFT($A456,FIND($C456,$A456)+LEN($C456)-1),)),
[1]!annual_index),_xlfn.XMATCH(S$2,[1]!annual_header))</f>
        <v>1</v>
      </c>
      <c r="T456" cm="1">
        <f t="array" aca="1" ref="T456" ca="1">INDEX([1]!annual_data,_xlfn.XMATCH(_xlfn.CONCAT(
SUBSTITUTE($A456,LEFT($A456,FIND($C456,$A456)+LEN($C456)-1),),
$C456,
$G456:$I456,
SUBSTITUTE($J456,LEFT($A456,FIND($C456,$A456)+LEN($C456)-1),)),
[1]!annual_index),_xlfn.XMATCH(T$2,[1]!annual_header))</f>
        <v>1</v>
      </c>
      <c r="U456" cm="1">
        <f t="array" aca="1" ref="U456" ca="1">INDEX([1]!annual_data,_xlfn.XMATCH(_xlfn.CONCAT(
SUBSTITUTE($A456,LEFT($A456,FIND($C456,$A456)+LEN($C456)-1),),
$C456,
$G456:$I456,
SUBSTITUTE($J456,LEFT($A456,FIND($C456,$A456)+LEN($C456)-1),)),
[1]!annual_index),_xlfn.XMATCH(U$2,[1]!annual_header))</f>
        <v>1</v>
      </c>
      <c r="V456" cm="1">
        <f t="array" aca="1" ref="V456" ca="1">INDEX([1]!annual_data,_xlfn.XMATCH(_xlfn.CONCAT(
SUBSTITUTE($A456,LEFT($A456,FIND($C456,$A456)+LEN($C456)-1),),
$C456,
$G456:$I456,
SUBSTITUTE($J456,LEFT($A456,FIND($C456,$A456)+LEN($C456)-1),)),
[1]!annual_index),_xlfn.XMATCH(V$2,[1]!annual_header))</f>
        <v>1</v>
      </c>
      <c r="W456" cm="1">
        <f t="array" aca="1" ref="W456" ca="1">INDEX([1]!annual_data,_xlfn.XMATCH(_xlfn.CONCAT(
SUBSTITUTE($A456,LEFT($A456,FIND($C456,$A456)+LEN($C456)-1),),
$C456,
$G456:$I456,
SUBSTITUTE($J456,LEFT($A456,FIND($C456,$A456)+LEN($C456)-1),)),
[1]!annual_index),_xlfn.XMATCH(W$2,[1]!annual_header))</f>
        <v>1</v>
      </c>
    </row>
    <row r="457" spans="1:23" x14ac:dyDescent="0.25">
      <c r="A457" t="s">
        <v>139</v>
      </c>
      <c r="B457" t="s">
        <v>5</v>
      </c>
      <c r="C457" t="s">
        <v>15</v>
      </c>
      <c r="D457" t="s">
        <v>16</v>
      </c>
      <c r="E457" t="s">
        <v>142</v>
      </c>
      <c r="G457" t="s">
        <v>20</v>
      </c>
      <c r="K457" t="s">
        <v>21</v>
      </c>
      <c r="L457" t="str" cm="1">
        <f t="array" aca="1" ref="L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unit</v>
      </c>
    </row>
    <row r="458" spans="1:23" x14ac:dyDescent="0.25">
      <c r="A458" t="s">
        <v>139</v>
      </c>
      <c r="B458" t="s">
        <v>5</v>
      </c>
      <c r="C458" t="s">
        <v>15</v>
      </c>
      <c r="D458" t="s">
        <v>16</v>
      </c>
      <c r="E458" t="s">
        <v>142</v>
      </c>
      <c r="G458" t="s">
        <v>22</v>
      </c>
      <c r="H458" t="s">
        <v>63</v>
      </c>
    </row>
    <row r="459" spans="1:23" x14ac:dyDescent="0.25">
      <c r="A459" t="s">
        <v>139</v>
      </c>
      <c r="B459" t="s">
        <v>5</v>
      </c>
      <c r="C459" t="s">
        <v>15</v>
      </c>
      <c r="D459" t="s">
        <v>16</v>
      </c>
      <c r="E459" t="s">
        <v>142</v>
      </c>
      <c r="G459" t="s">
        <v>64</v>
      </c>
      <c r="K459" t="s">
        <v>21</v>
      </c>
      <c r="L459" t="s">
        <v>65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0.35</v>
      </c>
      <c r="N459">
        <f t="shared" ref="N459:W460" ca="1" si="89">M459</f>
        <v>0.35</v>
      </c>
      <c r="O459">
        <f t="shared" ca="1" si="89"/>
        <v>0.35</v>
      </c>
      <c r="P459">
        <f t="shared" ca="1" si="89"/>
        <v>0.35</v>
      </c>
      <c r="Q459">
        <f t="shared" ca="1" si="89"/>
        <v>0.35</v>
      </c>
      <c r="R459">
        <f t="shared" ca="1" si="89"/>
        <v>0.35</v>
      </c>
      <c r="S459">
        <f t="shared" ca="1" si="89"/>
        <v>0.35</v>
      </c>
      <c r="T459">
        <f t="shared" ca="1" si="89"/>
        <v>0.35</v>
      </c>
      <c r="U459">
        <f t="shared" ca="1" si="89"/>
        <v>0.35</v>
      </c>
      <c r="V459">
        <f t="shared" ca="1" si="89"/>
        <v>0.35</v>
      </c>
      <c r="W459">
        <f t="shared" ca="1" si="89"/>
        <v>0.35</v>
      </c>
    </row>
    <row r="460" spans="1:23" x14ac:dyDescent="0.25">
      <c r="A460" t="s">
        <v>139</v>
      </c>
      <c r="B460" t="s">
        <v>5</v>
      </c>
      <c r="C460" t="s">
        <v>15</v>
      </c>
      <c r="D460" t="s">
        <v>16</v>
      </c>
      <c r="E460" t="s">
        <v>142</v>
      </c>
      <c r="G460" t="s">
        <v>66</v>
      </c>
      <c r="K460" t="s">
        <v>21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10</v>
      </c>
      <c r="N460">
        <f t="shared" ca="1" si="89"/>
        <v>10</v>
      </c>
      <c r="O460">
        <f t="shared" ca="1" si="89"/>
        <v>10</v>
      </c>
      <c r="P460">
        <f t="shared" ca="1" si="89"/>
        <v>10</v>
      </c>
      <c r="Q460">
        <f t="shared" ca="1" si="89"/>
        <v>10</v>
      </c>
      <c r="R460">
        <f t="shared" ca="1" si="89"/>
        <v>10</v>
      </c>
      <c r="S460">
        <f t="shared" ca="1" si="89"/>
        <v>10</v>
      </c>
      <c r="T460">
        <f t="shared" ca="1" si="89"/>
        <v>10</v>
      </c>
      <c r="U460">
        <f t="shared" ca="1" si="89"/>
        <v>10</v>
      </c>
      <c r="V460">
        <f t="shared" ca="1" si="89"/>
        <v>10</v>
      </c>
      <c r="W460">
        <f t="shared" ca="1" si="89"/>
        <v>10</v>
      </c>
    </row>
    <row r="461" spans="1:23" x14ac:dyDescent="0.25">
      <c r="A461" t="s">
        <v>139</v>
      </c>
      <c r="B461" t="s">
        <v>5</v>
      </c>
      <c r="C461" t="s">
        <v>15</v>
      </c>
      <c r="D461" t="s">
        <v>16</v>
      </c>
      <c r="E461" t="s">
        <v>142</v>
      </c>
      <c r="F461" t="s">
        <v>143</v>
      </c>
      <c r="G461" t="s">
        <v>6</v>
      </c>
    </row>
    <row r="462" spans="1:23" x14ac:dyDescent="0.25">
      <c r="A462" t="s">
        <v>139</v>
      </c>
      <c r="B462" t="s">
        <v>5</v>
      </c>
      <c r="C462" t="s">
        <v>15</v>
      </c>
      <c r="D462" t="s">
        <v>16</v>
      </c>
      <c r="E462" t="s">
        <v>142</v>
      </c>
      <c r="F462" t="s">
        <v>143</v>
      </c>
      <c r="G462" t="s">
        <v>68</v>
      </c>
      <c r="K462" t="s">
        <v>21</v>
      </c>
      <c r="L462" t="s">
        <v>69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2000</v>
      </c>
      <c r="N462">
        <f t="shared" ref="N462:W464" ca="1" si="90">M462</f>
        <v>2000</v>
      </c>
      <c r="O462">
        <f t="shared" ca="1" si="90"/>
        <v>2000</v>
      </c>
      <c r="P462">
        <f t="shared" ca="1" si="90"/>
        <v>2000</v>
      </c>
      <c r="Q462">
        <f t="shared" ca="1" si="90"/>
        <v>2000</v>
      </c>
      <c r="R462">
        <f t="shared" ca="1" si="90"/>
        <v>2000</v>
      </c>
      <c r="S462">
        <f t="shared" ca="1" si="90"/>
        <v>2000</v>
      </c>
      <c r="T462">
        <f t="shared" ca="1" si="90"/>
        <v>2000</v>
      </c>
      <c r="U462">
        <f t="shared" ca="1" si="90"/>
        <v>2000</v>
      </c>
      <c r="V462">
        <f t="shared" ca="1" si="90"/>
        <v>2000</v>
      </c>
      <c r="W462">
        <f t="shared" ca="1" si="90"/>
        <v>2000</v>
      </c>
    </row>
    <row r="463" spans="1:23" x14ac:dyDescent="0.25">
      <c r="A463" t="s">
        <v>139</v>
      </c>
      <c r="B463" t="s">
        <v>5</v>
      </c>
      <c r="C463" t="s">
        <v>15</v>
      </c>
      <c r="D463" t="s">
        <v>16</v>
      </c>
      <c r="E463" t="s">
        <v>142</v>
      </c>
      <c r="F463" t="s">
        <v>143</v>
      </c>
      <c r="G463" t="s">
        <v>70</v>
      </c>
      <c r="K463" t="s">
        <v>21</v>
      </c>
      <c r="L463" t="s">
        <v>69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2101</v>
      </c>
      <c r="N463">
        <f t="shared" ca="1" si="90"/>
        <v>2101</v>
      </c>
      <c r="O463">
        <f t="shared" ca="1" si="90"/>
        <v>2101</v>
      </c>
      <c r="P463">
        <f t="shared" ca="1" si="90"/>
        <v>2101</v>
      </c>
      <c r="Q463">
        <f t="shared" ca="1" si="90"/>
        <v>2101</v>
      </c>
      <c r="R463">
        <f t="shared" ca="1" si="90"/>
        <v>2101</v>
      </c>
      <c r="S463">
        <f t="shared" ca="1" si="90"/>
        <v>2101</v>
      </c>
      <c r="T463">
        <f t="shared" ca="1" si="90"/>
        <v>2101</v>
      </c>
      <c r="U463">
        <f t="shared" ca="1" si="90"/>
        <v>2101</v>
      </c>
      <c r="V463">
        <f t="shared" ca="1" si="90"/>
        <v>2101</v>
      </c>
      <c r="W463">
        <f t="shared" ca="1" si="90"/>
        <v>2101</v>
      </c>
    </row>
    <row r="464" spans="1:23" x14ac:dyDescent="0.25">
      <c r="A464" t="s">
        <v>139</v>
      </c>
      <c r="B464" t="s">
        <v>5</v>
      </c>
      <c r="C464" t="s">
        <v>15</v>
      </c>
      <c r="D464" t="s">
        <v>16</v>
      </c>
      <c r="E464" t="s">
        <v>142</v>
      </c>
      <c r="F464" t="s">
        <v>143</v>
      </c>
      <c r="G464" t="s">
        <v>71</v>
      </c>
      <c r="K464" t="s">
        <v>21</v>
      </c>
      <c r="L464" t="s">
        <v>72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25</v>
      </c>
      <c r="N464">
        <f t="shared" ca="1" si="90"/>
        <v>25</v>
      </c>
      <c r="O464">
        <f t="shared" ca="1" si="90"/>
        <v>25</v>
      </c>
      <c r="P464">
        <f t="shared" ca="1" si="90"/>
        <v>25</v>
      </c>
      <c r="Q464">
        <f t="shared" ca="1" si="90"/>
        <v>25</v>
      </c>
      <c r="R464">
        <f t="shared" ca="1" si="90"/>
        <v>25</v>
      </c>
      <c r="S464">
        <f t="shared" ca="1" si="90"/>
        <v>25</v>
      </c>
      <c r="T464">
        <f t="shared" ca="1" si="90"/>
        <v>25</v>
      </c>
      <c r="U464">
        <f t="shared" ca="1" si="90"/>
        <v>25</v>
      </c>
      <c r="V464">
        <f t="shared" ca="1" si="90"/>
        <v>25</v>
      </c>
      <c r="W464">
        <f t="shared" ca="1" si="90"/>
        <v>25</v>
      </c>
    </row>
    <row r="465" spans="1:23" x14ac:dyDescent="0.25">
      <c r="A465" t="s">
        <v>139</v>
      </c>
      <c r="B465" t="s">
        <v>5</v>
      </c>
      <c r="C465" t="s">
        <v>15</v>
      </c>
      <c r="D465" t="s">
        <v>16</v>
      </c>
      <c r="E465" t="s">
        <v>142</v>
      </c>
      <c r="F465" t="s">
        <v>143</v>
      </c>
      <c r="G465" t="s">
        <v>73</v>
      </c>
      <c r="K465" t="s">
        <v>48</v>
      </c>
      <c r="L465" t="s">
        <v>65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</v>
      </c>
    </row>
    <row r="466" spans="1:23" x14ac:dyDescent="0.25">
      <c r="A466" t="s">
        <v>139</v>
      </c>
      <c r="B466" t="s">
        <v>5</v>
      </c>
      <c r="C466" t="s">
        <v>15</v>
      </c>
      <c r="D466" t="s">
        <v>16</v>
      </c>
      <c r="E466" t="s">
        <v>142</v>
      </c>
      <c r="F466" t="s">
        <v>143</v>
      </c>
      <c r="G466" t="s">
        <v>84</v>
      </c>
      <c r="K466" t="s">
        <v>21</v>
      </c>
      <c r="L466" t="s">
        <v>75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</v>
      </c>
      <c r="N466">
        <f t="shared" ref="N466:W467" ca="1" si="91">M466</f>
        <v>1</v>
      </c>
      <c r="O466">
        <f t="shared" ca="1" si="91"/>
        <v>1</v>
      </c>
      <c r="P466">
        <f t="shared" ca="1" si="91"/>
        <v>1</v>
      </c>
      <c r="Q466">
        <f t="shared" ca="1" si="91"/>
        <v>1</v>
      </c>
      <c r="R466">
        <f t="shared" ca="1" si="91"/>
        <v>1</v>
      </c>
      <c r="S466">
        <f t="shared" ca="1" si="91"/>
        <v>1</v>
      </c>
      <c r="T466">
        <f t="shared" ca="1" si="91"/>
        <v>1</v>
      </c>
      <c r="U466">
        <f t="shared" ca="1" si="91"/>
        <v>1</v>
      </c>
      <c r="V466">
        <f t="shared" ca="1" si="91"/>
        <v>1</v>
      </c>
      <c r="W466">
        <f t="shared" ca="1" si="91"/>
        <v>1</v>
      </c>
    </row>
    <row r="467" spans="1:23" x14ac:dyDescent="0.25">
      <c r="A467" t="s">
        <v>139</v>
      </c>
      <c r="B467" t="s">
        <v>5</v>
      </c>
      <c r="C467" t="s">
        <v>15</v>
      </c>
      <c r="D467" t="s">
        <v>16</v>
      </c>
      <c r="E467" t="s">
        <v>142</v>
      </c>
      <c r="F467" t="s">
        <v>143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</v>
      </c>
      <c r="N467">
        <f t="shared" ca="1" si="91"/>
        <v>1</v>
      </c>
      <c r="O467">
        <f t="shared" ca="1" si="91"/>
        <v>1</v>
      </c>
      <c r="P467">
        <f t="shared" ca="1" si="91"/>
        <v>1</v>
      </c>
      <c r="Q467">
        <f t="shared" ca="1" si="91"/>
        <v>1</v>
      </c>
      <c r="R467">
        <f t="shared" ca="1" si="91"/>
        <v>1</v>
      </c>
      <c r="S467">
        <f t="shared" ca="1" si="91"/>
        <v>1</v>
      </c>
      <c r="T467">
        <f t="shared" ca="1" si="91"/>
        <v>1</v>
      </c>
      <c r="U467">
        <f t="shared" ca="1" si="91"/>
        <v>1</v>
      </c>
      <c r="V467">
        <f t="shared" ca="1" si="91"/>
        <v>1</v>
      </c>
      <c r="W467">
        <f t="shared" ca="1" si="91"/>
        <v>1</v>
      </c>
    </row>
    <row r="468" spans="1:23" x14ac:dyDescent="0.25">
      <c r="A468" t="s">
        <v>139</v>
      </c>
      <c r="B468" t="s">
        <v>5</v>
      </c>
      <c r="C468" t="s">
        <v>15</v>
      </c>
      <c r="D468" t="s">
        <v>16</v>
      </c>
      <c r="E468" t="s">
        <v>142</v>
      </c>
      <c r="F468" t="s">
        <v>143</v>
      </c>
      <c r="G468" t="s">
        <v>17</v>
      </c>
      <c r="J468" t="s">
        <v>89</v>
      </c>
      <c r="K468" t="s">
        <v>78</v>
      </c>
      <c r="L468" t="str" cm="1">
        <f t="array" aca="1" ref="L468" ca="1">INDEX([1]!annual_data,_xlfn.XMATCH(_xlfn.CONCAT(
SUBSTITUTE($A468,LEFT($A468,FIND($C468,$A468)+LEN($C468)-1),),
$C468,
$F468,
$G468:$I468,
SUBSTITUTE($J468,LEFT($A468,FIND($C468,$A468)+LEN($C468)-1),)),
[1]!annual_index),_xlfn.XMATCH(L$2,[1]!annual_header))</f>
        <v>tCH4</v>
      </c>
      <c r="M468" cm="1">
        <f t="array" aca="1" ref="M468" ca="1">INDEX([1]!annual_data,_xlfn.XMATCH(_xlfn.CONCAT(
SUBSTITUTE($A468,LEFT($A468,FIND($C468,$A468)+LEN($C468)-1),),
$C468,
$F468,
$G468:$I468,
SUBSTITUTE($J468,LEFT($A468,FIND($C468,$A468)+LEN($C468)-1),)),
[1]!annual_index),_xlfn.XMATCH(M$2,[1]!annual_header))</f>
        <v>5.0000000000000002E-5</v>
      </c>
      <c r="N468" cm="1">
        <f t="array" aca="1" ref="N468" ca="1">INDEX([1]!annual_data,_xlfn.XMATCH(_xlfn.CONCAT(
SUBSTITUTE($A468,LEFT($A468,FIND($C468,$A468)+LEN($C468)-1),),
$C468,
$F468,
$G468:$I468,
SUBSTITUTE($J468,LEFT($A468,FIND($C468,$A468)+LEN($C468)-1),)),
[1]!annual_index),_xlfn.XMATCH(N$2,[1]!annual_header))</f>
        <v>5.0000000000000002E-5</v>
      </c>
      <c r="O468" cm="1">
        <f t="array" aca="1" ref="O468" ca="1">INDEX([1]!annual_data,_xlfn.XMATCH(_xlfn.CONCAT(
SUBSTITUTE($A468,LEFT($A468,FIND($C468,$A468)+LEN($C468)-1),),
$C468,
$F468,
$G468:$I468,
SUBSTITUTE($J468,LEFT($A468,FIND($C468,$A468)+LEN($C468)-1),)),
[1]!annual_index),_xlfn.XMATCH(O$2,[1]!annual_header))</f>
        <v>5.0000000000000002E-5</v>
      </c>
      <c r="P468" cm="1">
        <f t="array" aca="1" ref="P468" ca="1">INDEX([1]!annual_data,_xlfn.XMATCH(_xlfn.CONCAT(
SUBSTITUTE($A468,LEFT($A468,FIND($C468,$A468)+LEN($C468)-1),),
$C468,
$F468,
$G468:$I468,
SUBSTITUTE($J468,LEFT($A468,FIND($C468,$A468)+LEN($C468)-1),)),
[1]!annual_index),_xlfn.XMATCH(P$2,[1]!annual_header))</f>
        <v>5.0000000000000002E-5</v>
      </c>
      <c r="Q468" cm="1">
        <f t="array" aca="1" ref="Q468" ca="1">INDEX([1]!annual_data,_xlfn.XMATCH(_xlfn.CONCAT(
SUBSTITUTE($A468,LEFT($A468,FIND($C468,$A468)+LEN($C468)-1),),
$C468,
$F468,
$G468:$I468,
SUBSTITUTE($J468,LEFT($A468,FIND($C468,$A468)+LEN($C468)-1),)),
[1]!annual_index),_xlfn.XMATCH(Q$2,[1]!annual_header))</f>
        <v>5.0000000000000002E-5</v>
      </c>
      <c r="R468" cm="1">
        <f t="array" aca="1" ref="R468" ca="1">INDEX([1]!annual_data,_xlfn.XMATCH(_xlfn.CONCAT(
SUBSTITUTE($A468,LEFT($A468,FIND($C468,$A468)+LEN($C468)-1),),
$C468,
$F468,
$G468:$I468,
SUBSTITUTE($J468,LEFT($A468,FIND($C468,$A468)+LEN($C468)-1),)),
[1]!annual_index),_xlfn.XMATCH(R$2,[1]!annual_header))</f>
        <v>5.0000000000000002E-5</v>
      </c>
      <c r="S468" cm="1">
        <f t="array" aca="1" ref="S468" ca="1">INDEX([1]!annual_data,_xlfn.XMATCH(_xlfn.CONCAT(
SUBSTITUTE($A468,LEFT($A468,FIND($C468,$A468)+LEN($C468)-1),),
$C468,
$F468,
$G468:$I468,
SUBSTITUTE($J468,LEFT($A468,FIND($C468,$A468)+LEN($C468)-1),)),
[1]!annual_index),_xlfn.XMATCH(S$2,[1]!annual_header))</f>
        <v>5.0000000000000002E-5</v>
      </c>
      <c r="T468" cm="1">
        <f t="array" aca="1" ref="T468" ca="1">INDEX([1]!annual_data,_xlfn.XMATCH(_xlfn.CONCAT(
SUBSTITUTE($A468,LEFT($A468,FIND($C468,$A468)+LEN($C468)-1),),
$C468,
$F468,
$G468:$I468,
SUBSTITUTE($J468,LEFT($A468,FIND($C468,$A468)+LEN($C468)-1),)),
[1]!annual_index),_xlfn.XMATCH(T$2,[1]!annual_header))</f>
        <v>5.0000000000000002E-5</v>
      </c>
      <c r="U468" cm="1">
        <f t="array" aca="1" ref="U468" ca="1">INDEX([1]!annual_data,_xlfn.XMATCH(_xlfn.CONCAT(
SUBSTITUTE($A468,LEFT($A468,FIND($C468,$A468)+LEN($C468)-1),),
$C468,
$F468,
$G468:$I468,
SUBSTITUTE($J468,LEFT($A468,FIND($C468,$A468)+LEN($C468)-1),)),
[1]!annual_index),_xlfn.XMATCH(U$2,[1]!annual_header))</f>
        <v>5.0000000000000002E-5</v>
      </c>
      <c r="V468" cm="1">
        <f t="array" aca="1" ref="V468" ca="1">INDEX([1]!annual_data,_xlfn.XMATCH(_xlfn.CONCAT(
SUBSTITUTE($A468,LEFT($A468,FIND($C468,$A468)+LEN($C468)-1),),
$C468,
$F468,
$G468:$I468,
SUBSTITUTE($J468,LEFT($A468,FIND($C468,$A468)+LEN($C468)-1),)),
[1]!annual_index),_xlfn.XMATCH(V$2,[1]!annual_header))</f>
        <v>5.0000000000000002E-5</v>
      </c>
      <c r="W468" cm="1">
        <f t="array" aca="1" ref="W468" ca="1">INDEX([1]!annual_data,_xlfn.XMATCH(_xlfn.CONCAT(
SUBSTITUTE($A468,LEFT($A468,FIND($C468,$A468)+LEN($C468)-1),),
$C468,
$F468,
$G468:$I468,
SUBSTITUTE($J468,LEFT($A468,FIND($C468,$A468)+LEN($C468)-1),)),
[1]!annual_index),_xlfn.XMATCH(W$2,[1]!annual_header))</f>
        <v>5.0000000000000002E-5</v>
      </c>
    </row>
    <row r="469" spans="1:23" x14ac:dyDescent="0.25">
      <c r="A469" t="s">
        <v>139</v>
      </c>
      <c r="B469" t="s">
        <v>5</v>
      </c>
      <c r="C469" t="s">
        <v>15</v>
      </c>
      <c r="D469" t="s">
        <v>16</v>
      </c>
      <c r="E469" t="s">
        <v>142</v>
      </c>
      <c r="F469" t="s">
        <v>144</v>
      </c>
      <c r="G469" t="s">
        <v>6</v>
      </c>
    </row>
    <row r="470" spans="1:23" x14ac:dyDescent="0.25">
      <c r="A470" t="s">
        <v>139</v>
      </c>
      <c r="B470" t="s">
        <v>5</v>
      </c>
      <c r="C470" t="s">
        <v>15</v>
      </c>
      <c r="D470" t="s">
        <v>16</v>
      </c>
      <c r="E470" t="s">
        <v>142</v>
      </c>
      <c r="F470" t="s">
        <v>144</v>
      </c>
      <c r="G470" t="s">
        <v>68</v>
      </c>
      <c r="K470" t="s">
        <v>21</v>
      </c>
      <c r="L470" t="s">
        <v>69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2000</v>
      </c>
      <c r="N470">
        <f t="shared" ref="N470:W472" ca="1" si="92">M470</f>
        <v>2000</v>
      </c>
      <c r="O470">
        <f t="shared" ca="1" si="92"/>
        <v>2000</v>
      </c>
      <c r="P470">
        <f t="shared" ca="1" si="92"/>
        <v>2000</v>
      </c>
      <c r="Q470">
        <f t="shared" ca="1" si="92"/>
        <v>2000</v>
      </c>
      <c r="R470">
        <f t="shared" ca="1" si="92"/>
        <v>2000</v>
      </c>
      <c r="S470">
        <f t="shared" ca="1" si="92"/>
        <v>2000</v>
      </c>
      <c r="T470">
        <f t="shared" ca="1" si="92"/>
        <v>2000</v>
      </c>
      <c r="U470">
        <f t="shared" ca="1" si="92"/>
        <v>2000</v>
      </c>
      <c r="V470">
        <f t="shared" ca="1" si="92"/>
        <v>2000</v>
      </c>
      <c r="W470">
        <f t="shared" ca="1" si="92"/>
        <v>2000</v>
      </c>
    </row>
    <row r="471" spans="1:23" x14ac:dyDescent="0.25">
      <c r="A471" t="s">
        <v>139</v>
      </c>
      <c r="B471" t="s">
        <v>5</v>
      </c>
      <c r="C471" t="s">
        <v>15</v>
      </c>
      <c r="D471" t="s">
        <v>16</v>
      </c>
      <c r="E471" t="s">
        <v>142</v>
      </c>
      <c r="F471" t="s">
        <v>144</v>
      </c>
      <c r="G471" t="s">
        <v>70</v>
      </c>
      <c r="K471" t="s">
        <v>21</v>
      </c>
      <c r="L471" t="s">
        <v>69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2101</v>
      </c>
      <c r="N471">
        <f t="shared" ca="1" si="92"/>
        <v>2101</v>
      </c>
      <c r="O471">
        <f t="shared" ca="1" si="92"/>
        <v>2101</v>
      </c>
      <c r="P471">
        <f t="shared" ca="1" si="92"/>
        <v>2101</v>
      </c>
      <c r="Q471">
        <f t="shared" ca="1" si="92"/>
        <v>2101</v>
      </c>
      <c r="R471">
        <f t="shared" ca="1" si="92"/>
        <v>2101</v>
      </c>
      <c r="S471">
        <f t="shared" ca="1" si="92"/>
        <v>2101</v>
      </c>
      <c r="T471">
        <f t="shared" ca="1" si="92"/>
        <v>2101</v>
      </c>
      <c r="U471">
        <f t="shared" ca="1" si="92"/>
        <v>2101</v>
      </c>
      <c r="V471">
        <f t="shared" ca="1" si="92"/>
        <v>2101</v>
      </c>
      <c r="W471">
        <f t="shared" ca="1" si="92"/>
        <v>2101</v>
      </c>
    </row>
    <row r="472" spans="1:23" x14ac:dyDescent="0.25">
      <c r="A472" t="s">
        <v>139</v>
      </c>
      <c r="B472" t="s">
        <v>5</v>
      </c>
      <c r="C472" t="s">
        <v>15</v>
      </c>
      <c r="D472" t="s">
        <v>16</v>
      </c>
      <c r="E472" t="s">
        <v>142</v>
      </c>
      <c r="F472" t="s">
        <v>144</v>
      </c>
      <c r="G472" t="s">
        <v>71</v>
      </c>
      <c r="K472" t="s">
        <v>21</v>
      </c>
      <c r="L472" t="s">
        <v>72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</v>
      </c>
      <c r="N472">
        <f t="shared" ca="1" si="92"/>
        <v>25</v>
      </c>
      <c r="O472">
        <f t="shared" ca="1" si="92"/>
        <v>25</v>
      </c>
      <c r="P472">
        <f t="shared" ca="1" si="92"/>
        <v>25</v>
      </c>
      <c r="Q472">
        <f t="shared" ca="1" si="92"/>
        <v>25</v>
      </c>
      <c r="R472">
        <f t="shared" ca="1" si="92"/>
        <v>25</v>
      </c>
      <c r="S472">
        <f t="shared" ca="1" si="92"/>
        <v>25</v>
      </c>
      <c r="T472">
        <f t="shared" ca="1" si="92"/>
        <v>25</v>
      </c>
      <c r="U472">
        <f t="shared" ca="1" si="92"/>
        <v>25</v>
      </c>
      <c r="V472">
        <f t="shared" ca="1" si="92"/>
        <v>25</v>
      </c>
      <c r="W472">
        <f t="shared" ca="1" si="92"/>
        <v>25</v>
      </c>
    </row>
    <row r="473" spans="1:23" x14ac:dyDescent="0.25">
      <c r="A473" t="s">
        <v>139</v>
      </c>
      <c r="B473" t="s">
        <v>5</v>
      </c>
      <c r="C473" t="s">
        <v>15</v>
      </c>
      <c r="D473" t="s">
        <v>16</v>
      </c>
      <c r="E473" t="s">
        <v>142</v>
      </c>
      <c r="F473" t="s">
        <v>144</v>
      </c>
      <c r="G473" t="s">
        <v>73</v>
      </c>
      <c r="K473" t="s">
        <v>48</v>
      </c>
      <c r="L473" t="s">
        <v>65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0</v>
      </c>
    </row>
    <row r="474" spans="1:23" x14ac:dyDescent="0.25">
      <c r="A474" t="s">
        <v>139</v>
      </c>
      <c r="B474" t="s">
        <v>5</v>
      </c>
      <c r="C474" t="s">
        <v>15</v>
      </c>
      <c r="D474" t="s">
        <v>16</v>
      </c>
      <c r="E474" t="s">
        <v>142</v>
      </c>
      <c r="F474" t="s">
        <v>144</v>
      </c>
      <c r="G474" t="s">
        <v>84</v>
      </c>
      <c r="K474" t="s">
        <v>21</v>
      </c>
      <c r="L474" t="s">
        <v>75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50</v>
      </c>
      <c r="N474">
        <f t="shared" ref="N474:W475" ca="1" si="93">M474</f>
        <v>50</v>
      </c>
      <c r="O474">
        <f t="shared" ca="1" si="93"/>
        <v>50</v>
      </c>
      <c r="P474">
        <f t="shared" ca="1" si="93"/>
        <v>50</v>
      </c>
      <c r="Q474">
        <f t="shared" ca="1" si="93"/>
        <v>50</v>
      </c>
      <c r="R474">
        <f t="shared" ca="1" si="93"/>
        <v>50</v>
      </c>
      <c r="S474">
        <f t="shared" ca="1" si="93"/>
        <v>50</v>
      </c>
      <c r="T474">
        <f t="shared" ca="1" si="93"/>
        <v>50</v>
      </c>
      <c r="U474">
        <f t="shared" ca="1" si="93"/>
        <v>50</v>
      </c>
      <c r="V474">
        <f t="shared" ca="1" si="93"/>
        <v>50</v>
      </c>
      <c r="W474">
        <f t="shared" ca="1" si="93"/>
        <v>50</v>
      </c>
    </row>
    <row r="475" spans="1:23" x14ac:dyDescent="0.25">
      <c r="A475" t="s">
        <v>139</v>
      </c>
      <c r="B475" t="s">
        <v>5</v>
      </c>
      <c r="C475" t="s">
        <v>15</v>
      </c>
      <c r="D475" t="s">
        <v>16</v>
      </c>
      <c r="E475" t="s">
        <v>142</v>
      </c>
      <c r="F475" t="s">
        <v>144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10</v>
      </c>
      <c r="N475">
        <f t="shared" ca="1" si="93"/>
        <v>10</v>
      </c>
      <c r="O475">
        <f t="shared" ca="1" si="93"/>
        <v>10</v>
      </c>
      <c r="P475">
        <f t="shared" ca="1" si="93"/>
        <v>10</v>
      </c>
      <c r="Q475">
        <f t="shared" ca="1" si="93"/>
        <v>10</v>
      </c>
      <c r="R475">
        <f t="shared" ca="1" si="93"/>
        <v>10</v>
      </c>
      <c r="S475">
        <f t="shared" ca="1" si="93"/>
        <v>10</v>
      </c>
      <c r="T475">
        <f t="shared" ca="1" si="93"/>
        <v>10</v>
      </c>
      <c r="U475">
        <f t="shared" ca="1" si="93"/>
        <v>10</v>
      </c>
      <c r="V475">
        <f t="shared" ca="1" si="93"/>
        <v>10</v>
      </c>
      <c r="W475">
        <f t="shared" ca="1" si="93"/>
        <v>10</v>
      </c>
    </row>
    <row r="476" spans="1:23" x14ac:dyDescent="0.25">
      <c r="A476" t="s">
        <v>139</v>
      </c>
      <c r="B476" t="s">
        <v>5</v>
      </c>
      <c r="C476" t="s">
        <v>15</v>
      </c>
      <c r="D476" t="s">
        <v>16</v>
      </c>
      <c r="E476" t="s">
        <v>142</v>
      </c>
      <c r="F476" t="s">
        <v>144</v>
      </c>
      <c r="G476" t="s">
        <v>17</v>
      </c>
      <c r="J476" t="s">
        <v>89</v>
      </c>
      <c r="K476" t="s">
        <v>78</v>
      </c>
      <c r="L476" t="str" cm="1">
        <f t="array" aca="1" ref="L476" ca="1">INDEX([1]!annual_data,_xlfn.XMATCH(_xlfn.CONCAT(
SUBSTITUTE($A476,LEFT($A476,FIND($C476,$A476)+LEN($C476)-1),),
$C476,
$F476,
$G476:$I476,
SUBSTITUTE($J476,LEFT($A476,FIND($C476,$A476)+LEN($C476)-1),)),
[1]!annual_index),_xlfn.XMATCH(L$2,[1]!annual_header))</f>
        <v>tCH4</v>
      </c>
      <c r="M476" cm="1">
        <f t="array" aca="1" ref="M476" ca="1">INDEX([1]!annual_data,_xlfn.XMATCH(_xlfn.CONCAT(
SUBSTITUTE($A476,LEFT($A476,FIND($C476,$A476)+LEN($C476)-1),),
$C476,
$F476,
$G476:$I476,
SUBSTITUTE($J476,LEFT($A476,FIND($C476,$A476)+LEN($C476)-1),)),
[1]!annual_index),_xlfn.XMATCH(M$2,[1]!annual_header))</f>
        <v>4.2500000000000003E-5</v>
      </c>
      <c r="N476" cm="1">
        <f t="array" aca="1" ref="N476" ca="1">INDEX([1]!annual_data,_xlfn.XMATCH(_xlfn.CONCAT(
SUBSTITUTE($A476,LEFT($A476,FIND($C476,$A476)+LEN($C476)-1),),
$C476,
$F476,
$G476:$I476,
SUBSTITUTE($J476,LEFT($A476,FIND($C476,$A476)+LEN($C476)-1),)),
[1]!annual_index),_xlfn.XMATCH(N$2,[1]!annual_header))</f>
        <v>4.2500000000000003E-5</v>
      </c>
      <c r="O476" cm="1">
        <f t="array" aca="1" ref="O476" ca="1">INDEX([1]!annual_data,_xlfn.XMATCH(_xlfn.CONCAT(
SUBSTITUTE($A476,LEFT($A476,FIND($C476,$A476)+LEN($C476)-1),),
$C476,
$F476,
$G476:$I476,
SUBSTITUTE($J476,LEFT($A476,FIND($C476,$A476)+LEN($C476)-1),)),
[1]!annual_index),_xlfn.XMATCH(O$2,[1]!annual_header))</f>
        <v>4.2500000000000003E-5</v>
      </c>
      <c r="P476" cm="1">
        <f t="array" aca="1" ref="P476" ca="1">INDEX([1]!annual_data,_xlfn.XMATCH(_xlfn.CONCAT(
SUBSTITUTE($A476,LEFT($A476,FIND($C476,$A476)+LEN($C476)-1),),
$C476,
$F476,
$G476:$I476,
SUBSTITUTE($J476,LEFT($A476,FIND($C476,$A476)+LEN($C476)-1),)),
[1]!annual_index),_xlfn.XMATCH(P$2,[1]!annual_header))</f>
        <v>4.2500000000000003E-5</v>
      </c>
      <c r="Q476" cm="1">
        <f t="array" aca="1" ref="Q476" ca="1">INDEX([1]!annual_data,_xlfn.XMATCH(_xlfn.CONCAT(
SUBSTITUTE($A476,LEFT($A476,FIND($C476,$A476)+LEN($C476)-1),),
$C476,
$F476,
$G476:$I476,
SUBSTITUTE($J476,LEFT($A476,FIND($C476,$A476)+LEN($C476)-1),)),
[1]!annual_index),_xlfn.XMATCH(Q$2,[1]!annual_header))</f>
        <v>4.2500000000000003E-5</v>
      </c>
      <c r="R476" cm="1">
        <f t="array" aca="1" ref="R476" ca="1">INDEX([1]!annual_data,_xlfn.XMATCH(_xlfn.CONCAT(
SUBSTITUTE($A476,LEFT($A476,FIND($C476,$A476)+LEN($C476)-1),),
$C476,
$F476,
$G476:$I476,
SUBSTITUTE($J476,LEFT($A476,FIND($C476,$A476)+LEN($C476)-1),)),
[1]!annual_index),_xlfn.XMATCH(R$2,[1]!annual_header))</f>
        <v>4.2500000000000003E-5</v>
      </c>
      <c r="S476" cm="1">
        <f t="array" aca="1" ref="S476" ca="1">INDEX([1]!annual_data,_xlfn.XMATCH(_xlfn.CONCAT(
SUBSTITUTE($A476,LEFT($A476,FIND($C476,$A476)+LEN($C476)-1),),
$C476,
$F476,
$G476:$I476,
SUBSTITUTE($J476,LEFT($A476,FIND($C476,$A476)+LEN($C476)-1),)),
[1]!annual_index),_xlfn.XMATCH(S$2,[1]!annual_header))</f>
        <v>4.2500000000000003E-5</v>
      </c>
      <c r="T476" cm="1">
        <f t="array" aca="1" ref="T476" ca="1">INDEX([1]!annual_data,_xlfn.XMATCH(_xlfn.CONCAT(
SUBSTITUTE($A476,LEFT($A476,FIND($C476,$A476)+LEN($C476)-1),),
$C476,
$F476,
$G476:$I476,
SUBSTITUTE($J476,LEFT($A476,FIND($C476,$A476)+LEN($C476)-1),)),
[1]!annual_index),_xlfn.XMATCH(T$2,[1]!annual_header))</f>
        <v>4.2500000000000003E-5</v>
      </c>
      <c r="U476" cm="1">
        <f t="array" aca="1" ref="U476" ca="1">INDEX([1]!annual_data,_xlfn.XMATCH(_xlfn.CONCAT(
SUBSTITUTE($A476,LEFT($A476,FIND($C476,$A476)+LEN($C476)-1),),
$C476,
$F476,
$G476:$I476,
SUBSTITUTE($J476,LEFT($A476,FIND($C476,$A476)+LEN($C476)-1),)),
[1]!annual_index),_xlfn.XMATCH(U$2,[1]!annual_header))</f>
        <v>4.2500000000000003E-5</v>
      </c>
      <c r="V476" cm="1">
        <f t="array" aca="1" ref="V476" ca="1">INDEX([1]!annual_data,_xlfn.XMATCH(_xlfn.CONCAT(
SUBSTITUTE($A476,LEFT($A476,FIND($C476,$A476)+LEN($C476)-1),),
$C476,
$F476,
$G476:$I476,
SUBSTITUTE($J476,LEFT($A476,FIND($C476,$A476)+LEN($C476)-1),)),
[1]!annual_index),_xlfn.XMATCH(V$2,[1]!annual_header))</f>
        <v>4.2500000000000003E-5</v>
      </c>
      <c r="W476" cm="1">
        <f t="array" aca="1" ref="W476" ca="1">INDEX([1]!annual_data,_xlfn.XMATCH(_xlfn.CONCAT(
SUBSTITUTE($A476,LEFT($A476,FIND($C476,$A476)+LEN($C476)-1),),
$C476,
$F476,
$G476:$I476,
SUBSTITUTE($J476,LEFT($A476,FIND($C476,$A476)+LEN($C476)-1),)),
[1]!annual_index),_xlfn.XMATCH(W$2,[1]!annual_header))</f>
        <v>4.2500000000000003E-5</v>
      </c>
    </row>
    <row r="477" spans="1:23" x14ac:dyDescent="0.25">
      <c r="A477" t="s">
        <v>139</v>
      </c>
      <c r="B477" t="s">
        <v>5</v>
      </c>
      <c r="C477" t="s">
        <v>15</v>
      </c>
      <c r="D477" t="s">
        <v>16</v>
      </c>
      <c r="E477" t="s">
        <v>142</v>
      </c>
      <c r="F477" t="s">
        <v>145</v>
      </c>
      <c r="G477" t="s">
        <v>6</v>
      </c>
    </row>
    <row r="478" spans="1:23" x14ac:dyDescent="0.25">
      <c r="A478" t="s">
        <v>139</v>
      </c>
      <c r="B478" t="s">
        <v>5</v>
      </c>
      <c r="C478" t="s">
        <v>15</v>
      </c>
      <c r="D478" t="s">
        <v>16</v>
      </c>
      <c r="E478" t="s">
        <v>142</v>
      </c>
      <c r="F478" t="s">
        <v>145</v>
      </c>
      <c r="G478" t="s">
        <v>68</v>
      </c>
      <c r="K478" t="s">
        <v>21</v>
      </c>
      <c r="L478" t="s">
        <v>69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2000</v>
      </c>
      <c r="N478">
        <f t="shared" ref="N478:W480" ca="1" si="94">M478</f>
        <v>2000</v>
      </c>
      <c r="O478">
        <f t="shared" ca="1" si="94"/>
        <v>2000</v>
      </c>
      <c r="P478">
        <f t="shared" ca="1" si="94"/>
        <v>2000</v>
      </c>
      <c r="Q478">
        <f t="shared" ca="1" si="94"/>
        <v>2000</v>
      </c>
      <c r="R478">
        <f t="shared" ca="1" si="94"/>
        <v>2000</v>
      </c>
      <c r="S478">
        <f t="shared" ca="1" si="94"/>
        <v>2000</v>
      </c>
      <c r="T478">
        <f t="shared" ca="1" si="94"/>
        <v>2000</v>
      </c>
      <c r="U478">
        <f t="shared" ca="1" si="94"/>
        <v>2000</v>
      </c>
      <c r="V478">
        <f t="shared" ca="1" si="94"/>
        <v>2000</v>
      </c>
      <c r="W478">
        <f t="shared" ca="1" si="94"/>
        <v>2000</v>
      </c>
    </row>
    <row r="479" spans="1:23" x14ac:dyDescent="0.25">
      <c r="A479" t="s">
        <v>139</v>
      </c>
      <c r="B479" t="s">
        <v>5</v>
      </c>
      <c r="C479" t="s">
        <v>15</v>
      </c>
      <c r="D479" t="s">
        <v>16</v>
      </c>
      <c r="E479" t="s">
        <v>142</v>
      </c>
      <c r="F479" t="s">
        <v>145</v>
      </c>
      <c r="G479" t="s">
        <v>70</v>
      </c>
      <c r="K479" t="s">
        <v>21</v>
      </c>
      <c r="L479" t="s">
        <v>69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2101</v>
      </c>
      <c r="N479">
        <f t="shared" ca="1" si="94"/>
        <v>2101</v>
      </c>
      <c r="O479">
        <f t="shared" ca="1" si="94"/>
        <v>2101</v>
      </c>
      <c r="P479">
        <f t="shared" ca="1" si="94"/>
        <v>2101</v>
      </c>
      <c r="Q479">
        <f t="shared" ca="1" si="94"/>
        <v>2101</v>
      </c>
      <c r="R479">
        <f t="shared" ca="1" si="94"/>
        <v>2101</v>
      </c>
      <c r="S479">
        <f t="shared" ca="1" si="94"/>
        <v>2101</v>
      </c>
      <c r="T479">
        <f t="shared" ca="1" si="94"/>
        <v>2101</v>
      </c>
      <c r="U479">
        <f t="shared" ca="1" si="94"/>
        <v>2101</v>
      </c>
      <c r="V479">
        <f t="shared" ca="1" si="94"/>
        <v>2101</v>
      </c>
      <c r="W479">
        <f t="shared" ca="1" si="94"/>
        <v>2101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142</v>
      </c>
      <c r="F480" t="s">
        <v>145</v>
      </c>
      <c r="G480" t="s">
        <v>71</v>
      </c>
      <c r="K480" t="s">
        <v>21</v>
      </c>
      <c r="L480" t="s">
        <v>72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25</v>
      </c>
      <c r="N480">
        <f t="shared" ca="1" si="94"/>
        <v>25</v>
      </c>
      <c r="O480">
        <f t="shared" ca="1" si="94"/>
        <v>25</v>
      </c>
      <c r="P480">
        <f t="shared" ca="1" si="94"/>
        <v>25</v>
      </c>
      <c r="Q480">
        <f t="shared" ca="1" si="94"/>
        <v>25</v>
      </c>
      <c r="R480">
        <f t="shared" ca="1" si="94"/>
        <v>25</v>
      </c>
      <c r="S480">
        <f t="shared" ca="1" si="94"/>
        <v>25</v>
      </c>
      <c r="T480">
        <f t="shared" ca="1" si="94"/>
        <v>25</v>
      </c>
      <c r="U480">
        <f t="shared" ca="1" si="94"/>
        <v>25</v>
      </c>
      <c r="V480">
        <f t="shared" ca="1" si="94"/>
        <v>25</v>
      </c>
      <c r="W480">
        <f t="shared" ca="1" si="94"/>
        <v>25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142</v>
      </c>
      <c r="F481" t="s">
        <v>145</v>
      </c>
      <c r="G481" t="s">
        <v>73</v>
      </c>
      <c r="K481" t="s">
        <v>48</v>
      </c>
      <c r="L481" t="s">
        <v>65</v>
      </c>
      <c r="M481" cm="1">
        <f t="array" aca="1" ref="M481" ca="1">INDEX([1]!annual_data,_xlfn.XMATCH(_xlfn.CONCAT(
SUBSTITUTE($A481,LEFT($A481,FIND($C481,$A481)+LEN($C481)-1),),
$F481,
$G481:$I481,
SUBSTITUTE($J481,LEFT($A481,FIND($C481,$A481)+LEN($C481)-1),)),
[1]!annual_index),_xlfn.XMATCH(M$2,[1]!annual_header))</f>
        <v>0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142</v>
      </c>
      <c r="F482" t="s">
        <v>145</v>
      </c>
      <c r="G482" t="s">
        <v>84</v>
      </c>
      <c r="K482" t="s">
        <v>21</v>
      </c>
      <c r="L482" t="s">
        <v>75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50</v>
      </c>
      <c r="N482">
        <f t="shared" ref="N482:W483" ca="1" si="95">M482</f>
        <v>50</v>
      </c>
      <c r="O482">
        <f t="shared" ca="1" si="95"/>
        <v>50</v>
      </c>
      <c r="P482">
        <f t="shared" ca="1" si="95"/>
        <v>50</v>
      </c>
      <c r="Q482">
        <f t="shared" ca="1" si="95"/>
        <v>50</v>
      </c>
      <c r="R482">
        <f t="shared" ca="1" si="95"/>
        <v>50</v>
      </c>
      <c r="S482">
        <f t="shared" ca="1" si="95"/>
        <v>50</v>
      </c>
      <c r="T482">
        <f t="shared" ca="1" si="95"/>
        <v>50</v>
      </c>
      <c r="U482">
        <f t="shared" ca="1" si="95"/>
        <v>50</v>
      </c>
      <c r="V482">
        <f t="shared" ca="1" si="95"/>
        <v>50</v>
      </c>
      <c r="W482">
        <f t="shared" ca="1" si="95"/>
        <v>50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142</v>
      </c>
      <c r="F483" t="s">
        <v>145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10</v>
      </c>
      <c r="N483">
        <f t="shared" ca="1" si="95"/>
        <v>10</v>
      </c>
      <c r="O483">
        <f t="shared" ca="1" si="95"/>
        <v>10</v>
      </c>
      <c r="P483">
        <f t="shared" ca="1" si="95"/>
        <v>10</v>
      </c>
      <c r="Q483">
        <f t="shared" ca="1" si="95"/>
        <v>10</v>
      </c>
      <c r="R483">
        <f t="shared" ca="1" si="95"/>
        <v>10</v>
      </c>
      <c r="S483">
        <f t="shared" ca="1" si="95"/>
        <v>10</v>
      </c>
      <c r="T483">
        <f t="shared" ca="1" si="95"/>
        <v>10</v>
      </c>
      <c r="U483">
        <f t="shared" ca="1" si="95"/>
        <v>10</v>
      </c>
      <c r="V483">
        <f t="shared" ca="1" si="95"/>
        <v>10</v>
      </c>
      <c r="W483">
        <f t="shared" ca="1" si="95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142</v>
      </c>
      <c r="F484" t="s">
        <v>145</v>
      </c>
      <c r="G484" t="s">
        <v>17</v>
      </c>
      <c r="J484" t="s">
        <v>89</v>
      </c>
      <c r="K484" t="s">
        <v>78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tCH4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3.6125000000000004E-5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3.6125000000000004E-5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3.6125000000000004E-5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3.6125000000000004E-5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3.6125000000000004E-5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3.6125000000000004E-5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3.6125000000000004E-5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3.6125000000000004E-5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3.6125000000000004E-5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3.6125000000000004E-5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3.6125000000000004E-5</v>
      </c>
    </row>
    <row r="485" spans="1:23" x14ac:dyDescent="0.25">
      <c r="A485" t="s">
        <v>140</v>
      </c>
      <c r="B485" t="s">
        <v>5</v>
      </c>
      <c r="C485" t="s">
        <v>15</v>
      </c>
      <c r="D485" t="s">
        <v>16</v>
      </c>
      <c r="E485" t="s">
        <v>146</v>
      </c>
      <c r="G485" t="s">
        <v>20</v>
      </c>
      <c r="K485" t="s">
        <v>21</v>
      </c>
      <c r="L485" t="str" cm="1">
        <f t="array" aca="1" ref="L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unit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146</v>
      </c>
      <c r="G486" t="s">
        <v>22</v>
      </c>
      <c r="H486" t="s">
        <v>63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146</v>
      </c>
      <c r="G487" t="s">
        <v>64</v>
      </c>
      <c r="K487" t="s">
        <v>21</v>
      </c>
      <c r="L487" t="s">
        <v>65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0.35</v>
      </c>
      <c r="N487">
        <f t="shared" ref="N487:W488" ca="1" si="96">M487</f>
        <v>0.35</v>
      </c>
      <c r="O487">
        <f t="shared" ca="1" si="96"/>
        <v>0.35</v>
      </c>
      <c r="P487">
        <f t="shared" ca="1" si="96"/>
        <v>0.35</v>
      </c>
      <c r="Q487">
        <f t="shared" ca="1" si="96"/>
        <v>0.35</v>
      </c>
      <c r="R487">
        <f t="shared" ca="1" si="96"/>
        <v>0.35</v>
      </c>
      <c r="S487">
        <f t="shared" ca="1" si="96"/>
        <v>0.35</v>
      </c>
      <c r="T487">
        <f t="shared" ca="1" si="96"/>
        <v>0.35</v>
      </c>
      <c r="U487">
        <f t="shared" ca="1" si="96"/>
        <v>0.35</v>
      </c>
      <c r="V487">
        <f t="shared" ca="1" si="96"/>
        <v>0.35</v>
      </c>
      <c r="W487">
        <f t="shared" ca="1" si="96"/>
        <v>0.35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146</v>
      </c>
      <c r="G488" t="s">
        <v>66</v>
      </c>
      <c r="K488" t="s">
        <v>21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10</v>
      </c>
      <c r="N488">
        <f t="shared" ca="1" si="96"/>
        <v>10</v>
      </c>
      <c r="O488">
        <f t="shared" ca="1" si="96"/>
        <v>10</v>
      </c>
      <c r="P488">
        <f t="shared" ca="1" si="96"/>
        <v>10</v>
      </c>
      <c r="Q488">
        <f t="shared" ca="1" si="96"/>
        <v>10</v>
      </c>
      <c r="R488">
        <f t="shared" ca="1" si="96"/>
        <v>10</v>
      </c>
      <c r="S488">
        <f t="shared" ca="1" si="96"/>
        <v>10</v>
      </c>
      <c r="T488">
        <f t="shared" ca="1" si="96"/>
        <v>10</v>
      </c>
      <c r="U488">
        <f t="shared" ca="1" si="96"/>
        <v>10</v>
      </c>
      <c r="V488">
        <f t="shared" ca="1" si="96"/>
        <v>10</v>
      </c>
      <c r="W488">
        <f t="shared" ca="1" si="96"/>
        <v>10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146</v>
      </c>
      <c r="F489" t="s">
        <v>143</v>
      </c>
      <c r="G489" t="s">
        <v>6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146</v>
      </c>
      <c r="F490" t="s">
        <v>143</v>
      </c>
      <c r="G490" t="s">
        <v>68</v>
      </c>
      <c r="K490" t="s">
        <v>21</v>
      </c>
      <c r="L490" t="s">
        <v>69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2000</v>
      </c>
      <c r="N490">
        <f t="shared" ref="N490:W492" ca="1" si="97">M490</f>
        <v>2000</v>
      </c>
      <c r="O490">
        <f t="shared" ca="1" si="97"/>
        <v>2000</v>
      </c>
      <c r="P490">
        <f t="shared" ca="1" si="97"/>
        <v>2000</v>
      </c>
      <c r="Q490">
        <f t="shared" ca="1" si="97"/>
        <v>2000</v>
      </c>
      <c r="R490">
        <f t="shared" ca="1" si="97"/>
        <v>2000</v>
      </c>
      <c r="S490">
        <f t="shared" ca="1" si="97"/>
        <v>2000</v>
      </c>
      <c r="T490">
        <f t="shared" ca="1" si="97"/>
        <v>2000</v>
      </c>
      <c r="U490">
        <f t="shared" ca="1" si="97"/>
        <v>2000</v>
      </c>
      <c r="V490">
        <f t="shared" ca="1" si="97"/>
        <v>2000</v>
      </c>
      <c r="W490">
        <f t="shared" ca="1" si="97"/>
        <v>2000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146</v>
      </c>
      <c r="F491" t="s">
        <v>143</v>
      </c>
      <c r="G491" t="s">
        <v>70</v>
      </c>
      <c r="K491" t="s">
        <v>21</v>
      </c>
      <c r="L491" t="s">
        <v>69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2101</v>
      </c>
      <c r="N491">
        <f t="shared" ca="1" si="97"/>
        <v>2101</v>
      </c>
      <c r="O491">
        <f t="shared" ca="1" si="97"/>
        <v>2101</v>
      </c>
      <c r="P491">
        <f t="shared" ca="1" si="97"/>
        <v>2101</v>
      </c>
      <c r="Q491">
        <f t="shared" ca="1" si="97"/>
        <v>2101</v>
      </c>
      <c r="R491">
        <f t="shared" ca="1" si="97"/>
        <v>2101</v>
      </c>
      <c r="S491">
        <f t="shared" ca="1" si="97"/>
        <v>2101</v>
      </c>
      <c r="T491">
        <f t="shared" ca="1" si="97"/>
        <v>2101</v>
      </c>
      <c r="U491">
        <f t="shared" ca="1" si="97"/>
        <v>2101</v>
      </c>
      <c r="V491">
        <f t="shared" ca="1" si="97"/>
        <v>2101</v>
      </c>
      <c r="W491">
        <f t="shared" ca="1" si="97"/>
        <v>2101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146</v>
      </c>
      <c r="F492" t="s">
        <v>143</v>
      </c>
      <c r="G492" t="s">
        <v>71</v>
      </c>
      <c r="K492" t="s">
        <v>21</v>
      </c>
      <c r="L492" t="s">
        <v>72</v>
      </c>
      <c r="M492" cm="1">
        <f t="array" aca="1" ref="M492" ca="1">INDEX([1]!constant_data,_xlfn.XMATCH(_xlfn.CONCAT(
SUBSTITUTE($A492,LEFT($A492,FIND($C492,$A492)+LEN($C492)-1),),
$F492,
$H492:$I492,
SUBSTITUTE($J492,LEFT($A492,FIND($C492,$A492)+LEN($C492)-1),)),
[1]!constant_index),_xlfn.XMATCH($G492,[1]!constant_header))</f>
        <v>25</v>
      </c>
      <c r="N492">
        <f t="shared" ca="1" si="97"/>
        <v>25</v>
      </c>
      <c r="O492">
        <f t="shared" ca="1" si="97"/>
        <v>25</v>
      </c>
      <c r="P492">
        <f t="shared" ca="1" si="97"/>
        <v>25</v>
      </c>
      <c r="Q492">
        <f t="shared" ca="1" si="97"/>
        <v>25</v>
      </c>
      <c r="R492">
        <f t="shared" ca="1" si="97"/>
        <v>25</v>
      </c>
      <c r="S492">
        <f t="shared" ca="1" si="97"/>
        <v>25</v>
      </c>
      <c r="T492">
        <f t="shared" ca="1" si="97"/>
        <v>25</v>
      </c>
      <c r="U492">
        <f t="shared" ca="1" si="97"/>
        <v>25</v>
      </c>
      <c r="V492">
        <f t="shared" ca="1" si="97"/>
        <v>25</v>
      </c>
      <c r="W492">
        <f t="shared" ca="1" si="97"/>
        <v>25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146</v>
      </c>
      <c r="F493" t="s">
        <v>143</v>
      </c>
      <c r="G493" t="s">
        <v>73</v>
      </c>
      <c r="K493" t="s">
        <v>48</v>
      </c>
      <c r="L493" t="s">
        <v>65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1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146</v>
      </c>
      <c r="F494" t="s">
        <v>143</v>
      </c>
      <c r="G494" t="s">
        <v>84</v>
      </c>
      <c r="K494" t="s">
        <v>21</v>
      </c>
      <c r="L494" t="s">
        <v>75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1</v>
      </c>
      <c r="N494">
        <f t="shared" ref="N494:W495" ca="1" si="98">M494</f>
        <v>1</v>
      </c>
      <c r="O494">
        <f t="shared" ca="1" si="98"/>
        <v>1</v>
      </c>
      <c r="P494">
        <f t="shared" ca="1" si="98"/>
        <v>1</v>
      </c>
      <c r="Q494">
        <f t="shared" ca="1" si="98"/>
        <v>1</v>
      </c>
      <c r="R494">
        <f t="shared" ca="1" si="98"/>
        <v>1</v>
      </c>
      <c r="S494">
        <f t="shared" ca="1" si="98"/>
        <v>1</v>
      </c>
      <c r="T494">
        <f t="shared" ca="1" si="98"/>
        <v>1</v>
      </c>
      <c r="U494">
        <f t="shared" ca="1" si="98"/>
        <v>1</v>
      </c>
      <c r="V494">
        <f t="shared" ca="1" si="98"/>
        <v>1</v>
      </c>
      <c r="W494">
        <f t="shared" ca="1" si="98"/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146</v>
      </c>
      <c r="F495" t="s">
        <v>143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1</v>
      </c>
      <c r="N495">
        <f t="shared" ca="1" si="98"/>
        <v>1</v>
      </c>
      <c r="O495">
        <f t="shared" ca="1" si="98"/>
        <v>1</v>
      </c>
      <c r="P495">
        <f t="shared" ca="1" si="98"/>
        <v>1</v>
      </c>
      <c r="Q495">
        <f t="shared" ca="1" si="98"/>
        <v>1</v>
      </c>
      <c r="R495">
        <f t="shared" ca="1" si="98"/>
        <v>1</v>
      </c>
      <c r="S495">
        <f t="shared" ca="1" si="98"/>
        <v>1</v>
      </c>
      <c r="T495">
        <f t="shared" ca="1" si="98"/>
        <v>1</v>
      </c>
      <c r="U495">
        <f t="shared" ca="1" si="98"/>
        <v>1</v>
      </c>
      <c r="V495">
        <f t="shared" ca="1" si="98"/>
        <v>1</v>
      </c>
      <c r="W495">
        <f t="shared" ca="1" si="98"/>
        <v>1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146</v>
      </c>
      <c r="F496" t="s">
        <v>143</v>
      </c>
      <c r="G496" t="s">
        <v>17</v>
      </c>
      <c r="J496" t="s">
        <v>89</v>
      </c>
      <c r="K496" t="s">
        <v>78</v>
      </c>
      <c r="L496" t="str" cm="1">
        <f t="array" aca="1" ref="L496" ca="1">INDEX([1]!annual_data,_xlfn.XMATCH(_xlfn.CONCAT(
SUBSTITUTE($A496,LEFT($A496,FIND($C496,$A496)+LEN($C496)-1),),
$C496,
$F496,
$G496:$I496,
SUBSTITUTE($J496,LEFT($A496,FIND($C496,$A496)+LEN($C496)-1),)),
[1]!annual_index),_xlfn.XMATCH(L$2,[1]!annual_header))</f>
        <v>tCH4</v>
      </c>
      <c r="M496" cm="1">
        <f t="array" aca="1" ref="M496" ca="1">INDEX([1]!annual_data,_xlfn.XMATCH(_xlfn.CONCAT(
SUBSTITUTE($A496,LEFT($A496,FIND($C496,$A496)+LEN($C496)-1),),
$C496,
$F496,
$G496:$I496,
SUBSTITUTE($J496,LEFT($A496,FIND($C496,$A496)+LEN($C496)-1),)),
[1]!annual_index),_xlfn.XMATCH(M$2,[1]!annual_header))</f>
        <v>5.0000000000000002E-5</v>
      </c>
      <c r="N496" cm="1">
        <f t="array" aca="1" ref="N496" ca="1">INDEX([1]!annual_data,_xlfn.XMATCH(_xlfn.CONCAT(
SUBSTITUTE($A496,LEFT($A496,FIND($C496,$A496)+LEN($C496)-1),),
$C496,
$F496,
$G496:$I496,
SUBSTITUTE($J496,LEFT($A496,FIND($C496,$A496)+LEN($C496)-1),)),
[1]!annual_index),_xlfn.XMATCH(N$2,[1]!annual_header))</f>
        <v>5.0000000000000002E-5</v>
      </c>
      <c r="O496" cm="1">
        <f t="array" aca="1" ref="O496" ca="1">INDEX([1]!annual_data,_xlfn.XMATCH(_xlfn.CONCAT(
SUBSTITUTE($A496,LEFT($A496,FIND($C496,$A496)+LEN($C496)-1),),
$C496,
$F496,
$G496:$I496,
SUBSTITUTE($J496,LEFT($A496,FIND($C496,$A496)+LEN($C496)-1),)),
[1]!annual_index),_xlfn.XMATCH(O$2,[1]!annual_header))</f>
        <v>5.0000000000000002E-5</v>
      </c>
      <c r="P496" cm="1">
        <f t="array" aca="1" ref="P496" ca="1">INDEX([1]!annual_data,_xlfn.XMATCH(_xlfn.CONCAT(
SUBSTITUTE($A496,LEFT($A496,FIND($C496,$A496)+LEN($C496)-1),),
$C496,
$F496,
$G496:$I496,
SUBSTITUTE($J496,LEFT($A496,FIND($C496,$A496)+LEN($C496)-1),)),
[1]!annual_index),_xlfn.XMATCH(P$2,[1]!annual_header))</f>
        <v>5.0000000000000002E-5</v>
      </c>
      <c r="Q496" cm="1">
        <f t="array" aca="1" ref="Q496" ca="1">INDEX([1]!annual_data,_xlfn.XMATCH(_xlfn.CONCAT(
SUBSTITUTE($A496,LEFT($A496,FIND($C496,$A496)+LEN($C496)-1),),
$C496,
$F496,
$G496:$I496,
SUBSTITUTE($J496,LEFT($A496,FIND($C496,$A496)+LEN($C496)-1),)),
[1]!annual_index),_xlfn.XMATCH(Q$2,[1]!annual_header))</f>
        <v>5.0000000000000002E-5</v>
      </c>
      <c r="R496" cm="1">
        <f t="array" aca="1" ref="R496" ca="1">INDEX([1]!annual_data,_xlfn.XMATCH(_xlfn.CONCAT(
SUBSTITUTE($A496,LEFT($A496,FIND($C496,$A496)+LEN($C496)-1),),
$C496,
$F496,
$G496:$I496,
SUBSTITUTE($J496,LEFT($A496,FIND($C496,$A496)+LEN($C496)-1),)),
[1]!annual_index),_xlfn.XMATCH(R$2,[1]!annual_header))</f>
        <v>5.0000000000000002E-5</v>
      </c>
      <c r="S496" cm="1">
        <f t="array" aca="1" ref="S496" ca="1">INDEX([1]!annual_data,_xlfn.XMATCH(_xlfn.CONCAT(
SUBSTITUTE($A496,LEFT($A496,FIND($C496,$A496)+LEN($C496)-1),),
$C496,
$F496,
$G496:$I496,
SUBSTITUTE($J496,LEFT($A496,FIND($C496,$A496)+LEN($C496)-1),)),
[1]!annual_index),_xlfn.XMATCH(S$2,[1]!annual_header))</f>
        <v>5.0000000000000002E-5</v>
      </c>
      <c r="T496" cm="1">
        <f t="array" aca="1" ref="T496" ca="1">INDEX([1]!annual_data,_xlfn.XMATCH(_xlfn.CONCAT(
SUBSTITUTE($A496,LEFT($A496,FIND($C496,$A496)+LEN($C496)-1),),
$C496,
$F496,
$G496:$I496,
SUBSTITUTE($J496,LEFT($A496,FIND($C496,$A496)+LEN($C496)-1),)),
[1]!annual_index),_xlfn.XMATCH(T$2,[1]!annual_header))</f>
        <v>5.0000000000000002E-5</v>
      </c>
      <c r="U496" cm="1">
        <f t="array" aca="1" ref="U496" ca="1">INDEX([1]!annual_data,_xlfn.XMATCH(_xlfn.CONCAT(
SUBSTITUTE($A496,LEFT($A496,FIND($C496,$A496)+LEN($C496)-1),),
$C496,
$F496,
$G496:$I496,
SUBSTITUTE($J496,LEFT($A496,FIND($C496,$A496)+LEN($C496)-1),)),
[1]!annual_index),_xlfn.XMATCH(U$2,[1]!annual_header))</f>
        <v>5.0000000000000002E-5</v>
      </c>
      <c r="V496" cm="1">
        <f t="array" aca="1" ref="V496" ca="1">INDEX([1]!annual_data,_xlfn.XMATCH(_xlfn.CONCAT(
SUBSTITUTE($A496,LEFT($A496,FIND($C496,$A496)+LEN($C496)-1),),
$C496,
$F496,
$G496:$I496,
SUBSTITUTE($J496,LEFT($A496,FIND($C496,$A496)+LEN($C496)-1),)),
[1]!annual_index),_xlfn.XMATCH(V$2,[1]!annual_header))</f>
        <v>5.0000000000000002E-5</v>
      </c>
      <c r="W496" cm="1">
        <f t="array" aca="1" ref="W496" ca="1">INDEX([1]!annual_data,_xlfn.XMATCH(_xlfn.CONCAT(
SUBSTITUTE($A496,LEFT($A496,FIND($C496,$A496)+LEN($C496)-1),),
$C496,
$F496,
$G496:$I496,
SUBSTITUTE($J496,LEFT($A496,FIND($C496,$A496)+LEN($C496)-1),)),
[1]!annual_index),_xlfn.XMATCH(W$2,[1]!annual_header))</f>
        <v>5.0000000000000002E-5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146</v>
      </c>
      <c r="F497" t="s">
        <v>147</v>
      </c>
      <c r="G497" t="s">
        <v>6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146</v>
      </c>
      <c r="F498" t="s">
        <v>147</v>
      </c>
      <c r="G498" t="s">
        <v>68</v>
      </c>
      <c r="K498" t="s">
        <v>21</v>
      </c>
      <c r="L498" t="s">
        <v>69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2000</v>
      </c>
      <c r="N498">
        <f t="shared" ref="N498:W500" ca="1" si="99">M498</f>
        <v>2000</v>
      </c>
      <c r="O498">
        <f t="shared" ca="1" si="99"/>
        <v>2000</v>
      </c>
      <c r="P498">
        <f t="shared" ca="1" si="99"/>
        <v>2000</v>
      </c>
      <c r="Q498">
        <f t="shared" ca="1" si="99"/>
        <v>2000</v>
      </c>
      <c r="R498">
        <f t="shared" ca="1" si="99"/>
        <v>2000</v>
      </c>
      <c r="S498">
        <f t="shared" ca="1" si="99"/>
        <v>2000</v>
      </c>
      <c r="T498">
        <f t="shared" ca="1" si="99"/>
        <v>2000</v>
      </c>
      <c r="U498">
        <f t="shared" ca="1" si="99"/>
        <v>2000</v>
      </c>
      <c r="V498">
        <f t="shared" ca="1" si="99"/>
        <v>2000</v>
      </c>
      <c r="W498">
        <f t="shared" ca="1" si="99"/>
        <v>2000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146</v>
      </c>
      <c r="F499" t="s">
        <v>147</v>
      </c>
      <c r="G499" t="s">
        <v>70</v>
      </c>
      <c r="K499" t="s">
        <v>21</v>
      </c>
      <c r="L499" t="s">
        <v>69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2101</v>
      </c>
      <c r="N499">
        <f t="shared" ca="1" si="99"/>
        <v>2101</v>
      </c>
      <c r="O499">
        <f t="shared" ca="1" si="99"/>
        <v>2101</v>
      </c>
      <c r="P499">
        <f t="shared" ca="1" si="99"/>
        <v>2101</v>
      </c>
      <c r="Q499">
        <f t="shared" ca="1" si="99"/>
        <v>2101</v>
      </c>
      <c r="R499">
        <f t="shared" ca="1" si="99"/>
        <v>2101</v>
      </c>
      <c r="S499">
        <f t="shared" ca="1" si="99"/>
        <v>2101</v>
      </c>
      <c r="T499">
        <f t="shared" ca="1" si="99"/>
        <v>2101</v>
      </c>
      <c r="U499">
        <f t="shared" ca="1" si="99"/>
        <v>2101</v>
      </c>
      <c r="V499">
        <f t="shared" ca="1" si="99"/>
        <v>2101</v>
      </c>
      <c r="W499">
        <f t="shared" ca="1" si="99"/>
        <v>2101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146</v>
      </c>
      <c r="F500" t="s">
        <v>147</v>
      </c>
      <c r="G500" t="s">
        <v>71</v>
      </c>
      <c r="K500" t="s">
        <v>21</v>
      </c>
      <c r="L500" t="s">
        <v>72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25</v>
      </c>
      <c r="N500">
        <f t="shared" ca="1" si="99"/>
        <v>25</v>
      </c>
      <c r="O500">
        <f t="shared" ca="1" si="99"/>
        <v>25</v>
      </c>
      <c r="P500">
        <f t="shared" ca="1" si="99"/>
        <v>25</v>
      </c>
      <c r="Q500">
        <f t="shared" ca="1" si="99"/>
        <v>25</v>
      </c>
      <c r="R500">
        <f t="shared" ca="1" si="99"/>
        <v>25</v>
      </c>
      <c r="S500">
        <f t="shared" ca="1" si="99"/>
        <v>25</v>
      </c>
      <c r="T500">
        <f t="shared" ca="1" si="99"/>
        <v>25</v>
      </c>
      <c r="U500">
        <f t="shared" ca="1" si="99"/>
        <v>25</v>
      </c>
      <c r="V500">
        <f t="shared" ca="1" si="99"/>
        <v>25</v>
      </c>
      <c r="W500">
        <f t="shared" ca="1" si="99"/>
        <v>25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146</v>
      </c>
      <c r="F501" t="s">
        <v>147</v>
      </c>
      <c r="G501" t="s">
        <v>73</v>
      </c>
      <c r="K501" t="s">
        <v>48</v>
      </c>
      <c r="L501" t="s">
        <v>65</v>
      </c>
      <c r="M501" cm="1">
        <f t="array" aca="1" ref="M501" ca="1">INDEX([1]!annual_data,_xlfn.XMATCH(_xlfn.CONCAT(
SUBSTITUTE($A501,LEFT($A501,FIND($C501,$A501)+LEN($C501)-1),),
$F501,
$G501:$I501,
SUBSTITUTE($J501,LEFT($A501,FIND($C501,$A501)+LEN($C501)-1),)),
[1]!annual_index),_xlfn.XMATCH(M$2,[1]!annual_header))</f>
        <v>0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146</v>
      </c>
      <c r="F502" t="s">
        <v>147</v>
      </c>
      <c r="G502" t="s">
        <v>84</v>
      </c>
      <c r="K502" t="s">
        <v>21</v>
      </c>
      <c r="L502" t="s">
        <v>75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50</v>
      </c>
      <c r="N502">
        <f t="shared" ref="N502:W503" ca="1" si="100">M502</f>
        <v>50</v>
      </c>
      <c r="O502">
        <f t="shared" ca="1" si="100"/>
        <v>50</v>
      </c>
      <c r="P502">
        <f t="shared" ca="1" si="100"/>
        <v>50</v>
      </c>
      <c r="Q502">
        <f t="shared" ca="1" si="100"/>
        <v>50</v>
      </c>
      <c r="R502">
        <f t="shared" ca="1" si="100"/>
        <v>50</v>
      </c>
      <c r="S502">
        <f t="shared" ca="1" si="100"/>
        <v>50</v>
      </c>
      <c r="T502">
        <f t="shared" ca="1" si="100"/>
        <v>50</v>
      </c>
      <c r="U502">
        <f t="shared" ca="1" si="100"/>
        <v>50</v>
      </c>
      <c r="V502">
        <f t="shared" ca="1" si="100"/>
        <v>50</v>
      </c>
      <c r="W502">
        <f t="shared" ca="1" si="100"/>
        <v>50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146</v>
      </c>
      <c r="F503" t="s">
        <v>147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10</v>
      </c>
      <c r="N503">
        <f t="shared" ca="1" si="100"/>
        <v>10</v>
      </c>
      <c r="O503">
        <f t="shared" ca="1" si="100"/>
        <v>10</v>
      </c>
      <c r="P503">
        <f t="shared" ca="1" si="100"/>
        <v>10</v>
      </c>
      <c r="Q503">
        <f t="shared" ca="1" si="100"/>
        <v>10</v>
      </c>
      <c r="R503">
        <f t="shared" ca="1" si="100"/>
        <v>10</v>
      </c>
      <c r="S503">
        <f t="shared" ca="1" si="100"/>
        <v>10</v>
      </c>
      <c r="T503">
        <f t="shared" ca="1" si="100"/>
        <v>10</v>
      </c>
      <c r="U503">
        <f t="shared" ca="1" si="100"/>
        <v>10</v>
      </c>
      <c r="V503">
        <f t="shared" ca="1" si="100"/>
        <v>10</v>
      </c>
      <c r="W503">
        <f t="shared" ca="1" si="100"/>
        <v>10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146</v>
      </c>
      <c r="F504" t="s">
        <v>147</v>
      </c>
      <c r="G504" t="s">
        <v>17</v>
      </c>
      <c r="J504" t="s">
        <v>89</v>
      </c>
      <c r="K504" t="s">
        <v>78</v>
      </c>
      <c r="L504" t="str" cm="1">
        <f t="array" aca="1" ref="L504" ca="1">INDEX([1]!annual_data,_xlfn.XMATCH(_xlfn.CONCAT(
SUBSTITUTE($A504,LEFT($A504,FIND($C504,$A504)+LEN($C504)-1),),
$C504,
$F504,
$G504:$I504,
SUBSTITUTE($J504,LEFT($A504,FIND($C504,$A504)+LEN($C504)-1),)),
[1]!annual_index),_xlfn.XMATCH(L$2,[1]!annual_header))</f>
        <v>tCH4</v>
      </c>
      <c r="M504" cm="1">
        <f t="array" aca="1" ref="M504" ca="1">INDEX([1]!annual_data,_xlfn.XMATCH(_xlfn.CONCAT(
SUBSTITUTE($A504,LEFT($A504,FIND($C504,$A504)+LEN($C504)-1),),
$C504,
$F504,
$G504:$I504,
SUBSTITUTE($J504,LEFT($A504,FIND($C504,$A504)+LEN($C504)-1),)),
[1]!annual_index),_xlfn.XMATCH(M$2,[1]!annual_header))</f>
        <v>4.2500000000000003E-5</v>
      </c>
      <c r="N504" cm="1">
        <f t="array" aca="1" ref="N504" ca="1">INDEX([1]!annual_data,_xlfn.XMATCH(_xlfn.CONCAT(
SUBSTITUTE($A504,LEFT($A504,FIND($C504,$A504)+LEN($C504)-1),),
$C504,
$F504,
$G504:$I504,
SUBSTITUTE($J504,LEFT($A504,FIND($C504,$A504)+LEN($C504)-1),)),
[1]!annual_index),_xlfn.XMATCH(N$2,[1]!annual_header))</f>
        <v>4.2500000000000003E-5</v>
      </c>
      <c r="O504" cm="1">
        <f t="array" aca="1" ref="O504" ca="1">INDEX([1]!annual_data,_xlfn.XMATCH(_xlfn.CONCAT(
SUBSTITUTE($A504,LEFT($A504,FIND($C504,$A504)+LEN($C504)-1),),
$C504,
$F504,
$G504:$I504,
SUBSTITUTE($J504,LEFT($A504,FIND($C504,$A504)+LEN($C504)-1),)),
[1]!annual_index),_xlfn.XMATCH(O$2,[1]!annual_header))</f>
        <v>4.2500000000000003E-5</v>
      </c>
      <c r="P504" cm="1">
        <f t="array" aca="1" ref="P504" ca="1">INDEX([1]!annual_data,_xlfn.XMATCH(_xlfn.CONCAT(
SUBSTITUTE($A504,LEFT($A504,FIND($C504,$A504)+LEN($C504)-1),),
$C504,
$F504,
$G504:$I504,
SUBSTITUTE($J504,LEFT($A504,FIND($C504,$A504)+LEN($C504)-1),)),
[1]!annual_index),_xlfn.XMATCH(P$2,[1]!annual_header))</f>
        <v>4.2500000000000003E-5</v>
      </c>
      <c r="Q504" cm="1">
        <f t="array" aca="1" ref="Q504" ca="1">INDEX([1]!annual_data,_xlfn.XMATCH(_xlfn.CONCAT(
SUBSTITUTE($A504,LEFT($A504,FIND($C504,$A504)+LEN($C504)-1),),
$C504,
$F504,
$G504:$I504,
SUBSTITUTE($J504,LEFT($A504,FIND($C504,$A504)+LEN($C504)-1),)),
[1]!annual_index),_xlfn.XMATCH(Q$2,[1]!annual_header))</f>
        <v>4.2500000000000003E-5</v>
      </c>
      <c r="R504" cm="1">
        <f t="array" aca="1" ref="R504" ca="1">INDEX([1]!annual_data,_xlfn.XMATCH(_xlfn.CONCAT(
SUBSTITUTE($A504,LEFT($A504,FIND($C504,$A504)+LEN($C504)-1),),
$C504,
$F504,
$G504:$I504,
SUBSTITUTE($J504,LEFT($A504,FIND($C504,$A504)+LEN($C504)-1),)),
[1]!annual_index),_xlfn.XMATCH(R$2,[1]!annual_header))</f>
        <v>4.2500000000000003E-5</v>
      </c>
      <c r="S504" cm="1">
        <f t="array" aca="1" ref="S504" ca="1">INDEX([1]!annual_data,_xlfn.XMATCH(_xlfn.CONCAT(
SUBSTITUTE($A504,LEFT($A504,FIND($C504,$A504)+LEN($C504)-1),),
$C504,
$F504,
$G504:$I504,
SUBSTITUTE($J504,LEFT($A504,FIND($C504,$A504)+LEN($C504)-1),)),
[1]!annual_index),_xlfn.XMATCH(S$2,[1]!annual_header))</f>
        <v>4.2500000000000003E-5</v>
      </c>
      <c r="T504" cm="1">
        <f t="array" aca="1" ref="T504" ca="1">INDEX([1]!annual_data,_xlfn.XMATCH(_xlfn.CONCAT(
SUBSTITUTE($A504,LEFT($A504,FIND($C504,$A504)+LEN($C504)-1),),
$C504,
$F504,
$G504:$I504,
SUBSTITUTE($J504,LEFT($A504,FIND($C504,$A504)+LEN($C504)-1),)),
[1]!annual_index),_xlfn.XMATCH(T$2,[1]!annual_header))</f>
        <v>4.2500000000000003E-5</v>
      </c>
      <c r="U504" cm="1">
        <f t="array" aca="1" ref="U504" ca="1">INDEX([1]!annual_data,_xlfn.XMATCH(_xlfn.CONCAT(
SUBSTITUTE($A504,LEFT($A504,FIND($C504,$A504)+LEN($C504)-1),),
$C504,
$F504,
$G504:$I504,
SUBSTITUTE($J504,LEFT($A504,FIND($C504,$A504)+LEN($C504)-1),)),
[1]!annual_index),_xlfn.XMATCH(U$2,[1]!annual_header))</f>
        <v>4.2500000000000003E-5</v>
      </c>
      <c r="V504" cm="1">
        <f t="array" aca="1" ref="V504" ca="1">INDEX([1]!annual_data,_xlfn.XMATCH(_xlfn.CONCAT(
SUBSTITUTE($A504,LEFT($A504,FIND($C504,$A504)+LEN($C504)-1),),
$C504,
$F504,
$G504:$I504,
SUBSTITUTE($J504,LEFT($A504,FIND($C504,$A504)+LEN($C504)-1),)),
[1]!annual_index),_xlfn.XMATCH(V$2,[1]!annual_header))</f>
        <v>4.2500000000000003E-5</v>
      </c>
      <c r="W504" cm="1">
        <f t="array" aca="1" ref="W504" ca="1">INDEX([1]!annual_data,_xlfn.XMATCH(_xlfn.CONCAT(
SUBSTITUTE($A504,LEFT($A504,FIND($C504,$A504)+LEN($C504)-1),),
$C504,
$F504,
$G504:$I504,
SUBSTITUTE($J504,LEFT($A504,FIND($C504,$A504)+LEN($C504)-1),)),
[1]!annual_index),_xlfn.XMATCH(W$2,[1]!annual_header))</f>
        <v>4.2500000000000003E-5</v>
      </c>
    </row>
    <row r="505" spans="1:23" x14ac:dyDescent="0.25">
      <c r="A505" t="s">
        <v>141</v>
      </c>
      <c r="B505" t="s">
        <v>5</v>
      </c>
      <c r="C505" t="s">
        <v>15</v>
      </c>
      <c r="D505" t="s">
        <v>16</v>
      </c>
      <c r="E505" t="s">
        <v>148</v>
      </c>
      <c r="G505" t="s">
        <v>20</v>
      </c>
      <c r="K505" t="s">
        <v>21</v>
      </c>
      <c r="L505" t="str" cm="1">
        <f t="array" aca="1" ref="L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unit</v>
      </c>
    </row>
    <row r="506" spans="1:23" x14ac:dyDescent="0.25">
      <c r="A506" t="s">
        <v>141</v>
      </c>
      <c r="B506" t="s">
        <v>5</v>
      </c>
      <c r="C506" t="s">
        <v>15</v>
      </c>
      <c r="D506" t="s">
        <v>16</v>
      </c>
      <c r="E506" t="s">
        <v>148</v>
      </c>
      <c r="G506" t="s">
        <v>22</v>
      </c>
      <c r="H506" t="s">
        <v>63</v>
      </c>
    </row>
    <row r="507" spans="1:23" x14ac:dyDescent="0.25">
      <c r="A507" t="s">
        <v>141</v>
      </c>
      <c r="B507" t="s">
        <v>5</v>
      </c>
      <c r="C507" t="s">
        <v>15</v>
      </c>
      <c r="D507" t="s">
        <v>16</v>
      </c>
      <c r="E507" t="s">
        <v>148</v>
      </c>
      <c r="G507" t="s">
        <v>64</v>
      </c>
      <c r="K507" t="s">
        <v>21</v>
      </c>
      <c r="L507" t="s">
        <v>65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0.35</v>
      </c>
      <c r="N507">
        <f t="shared" ref="N507:W508" ca="1" si="101">M507</f>
        <v>0.35</v>
      </c>
      <c r="O507">
        <f t="shared" ca="1" si="101"/>
        <v>0.35</v>
      </c>
      <c r="P507">
        <f t="shared" ca="1" si="101"/>
        <v>0.35</v>
      </c>
      <c r="Q507">
        <f t="shared" ca="1" si="101"/>
        <v>0.35</v>
      </c>
      <c r="R507">
        <f t="shared" ca="1" si="101"/>
        <v>0.35</v>
      </c>
      <c r="S507">
        <f t="shared" ca="1" si="101"/>
        <v>0.35</v>
      </c>
      <c r="T507">
        <f t="shared" ca="1" si="101"/>
        <v>0.35</v>
      </c>
      <c r="U507">
        <f t="shared" ca="1" si="101"/>
        <v>0.35</v>
      </c>
      <c r="V507">
        <f t="shared" ca="1" si="101"/>
        <v>0.35</v>
      </c>
      <c r="W507">
        <f t="shared" ca="1" si="101"/>
        <v>0.35</v>
      </c>
    </row>
    <row r="508" spans="1:23" x14ac:dyDescent="0.25">
      <c r="A508" t="s">
        <v>141</v>
      </c>
      <c r="B508" t="s">
        <v>5</v>
      </c>
      <c r="C508" t="s">
        <v>15</v>
      </c>
      <c r="D508" t="s">
        <v>16</v>
      </c>
      <c r="E508" t="s">
        <v>148</v>
      </c>
      <c r="G508" t="s">
        <v>66</v>
      </c>
      <c r="K508" t="s">
        <v>21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10</v>
      </c>
      <c r="N508">
        <f t="shared" ca="1" si="101"/>
        <v>10</v>
      </c>
      <c r="O508">
        <f t="shared" ca="1" si="101"/>
        <v>10</v>
      </c>
      <c r="P508">
        <f t="shared" ca="1" si="101"/>
        <v>10</v>
      </c>
      <c r="Q508">
        <f t="shared" ca="1" si="101"/>
        <v>10</v>
      </c>
      <c r="R508">
        <f t="shared" ca="1" si="101"/>
        <v>10</v>
      </c>
      <c r="S508">
        <f t="shared" ca="1" si="101"/>
        <v>10</v>
      </c>
      <c r="T508">
        <f t="shared" ca="1" si="101"/>
        <v>10</v>
      </c>
      <c r="U508">
        <f t="shared" ca="1" si="101"/>
        <v>10</v>
      </c>
      <c r="V508">
        <f t="shared" ca="1" si="101"/>
        <v>10</v>
      </c>
      <c r="W508">
        <f t="shared" ca="1" si="101"/>
        <v>10</v>
      </c>
    </row>
    <row r="509" spans="1:23" x14ac:dyDescent="0.25">
      <c r="A509" t="s">
        <v>141</v>
      </c>
      <c r="B509" t="s">
        <v>5</v>
      </c>
      <c r="C509" t="s">
        <v>15</v>
      </c>
      <c r="D509" t="s">
        <v>16</v>
      </c>
      <c r="E509" t="s">
        <v>148</v>
      </c>
      <c r="F509" t="s">
        <v>143</v>
      </c>
      <c r="G509" t="s">
        <v>6</v>
      </c>
    </row>
    <row r="510" spans="1:23" x14ac:dyDescent="0.25">
      <c r="A510" t="s">
        <v>141</v>
      </c>
      <c r="B510" t="s">
        <v>5</v>
      </c>
      <c r="C510" t="s">
        <v>15</v>
      </c>
      <c r="D510" t="s">
        <v>16</v>
      </c>
      <c r="E510" t="s">
        <v>148</v>
      </c>
      <c r="F510" t="s">
        <v>143</v>
      </c>
      <c r="G510" t="s">
        <v>68</v>
      </c>
      <c r="K510" t="s">
        <v>21</v>
      </c>
      <c r="L510" t="s">
        <v>69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2000</v>
      </c>
      <c r="N510">
        <f t="shared" ref="N510:W512" ca="1" si="102">M510</f>
        <v>2000</v>
      </c>
      <c r="O510">
        <f t="shared" ca="1" si="102"/>
        <v>2000</v>
      </c>
      <c r="P510">
        <f t="shared" ca="1" si="102"/>
        <v>2000</v>
      </c>
      <c r="Q510">
        <f t="shared" ca="1" si="102"/>
        <v>2000</v>
      </c>
      <c r="R510">
        <f t="shared" ca="1" si="102"/>
        <v>2000</v>
      </c>
      <c r="S510">
        <f t="shared" ca="1" si="102"/>
        <v>2000</v>
      </c>
      <c r="T510">
        <f t="shared" ca="1" si="102"/>
        <v>2000</v>
      </c>
      <c r="U510">
        <f t="shared" ca="1" si="102"/>
        <v>2000</v>
      </c>
      <c r="V510">
        <f t="shared" ca="1" si="102"/>
        <v>2000</v>
      </c>
      <c r="W510">
        <f t="shared" ca="1" si="102"/>
        <v>2000</v>
      </c>
    </row>
    <row r="511" spans="1:23" x14ac:dyDescent="0.25">
      <c r="A511" t="s">
        <v>141</v>
      </c>
      <c r="B511" t="s">
        <v>5</v>
      </c>
      <c r="C511" t="s">
        <v>15</v>
      </c>
      <c r="D511" t="s">
        <v>16</v>
      </c>
      <c r="E511" t="s">
        <v>148</v>
      </c>
      <c r="F511" t="s">
        <v>143</v>
      </c>
      <c r="G511" t="s">
        <v>70</v>
      </c>
      <c r="K511" t="s">
        <v>21</v>
      </c>
      <c r="L511" t="s">
        <v>69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2101</v>
      </c>
      <c r="N511">
        <f t="shared" ca="1" si="102"/>
        <v>2101</v>
      </c>
      <c r="O511">
        <f t="shared" ca="1" si="102"/>
        <v>2101</v>
      </c>
      <c r="P511">
        <f t="shared" ca="1" si="102"/>
        <v>2101</v>
      </c>
      <c r="Q511">
        <f t="shared" ca="1" si="102"/>
        <v>2101</v>
      </c>
      <c r="R511">
        <f t="shared" ca="1" si="102"/>
        <v>2101</v>
      </c>
      <c r="S511">
        <f t="shared" ca="1" si="102"/>
        <v>2101</v>
      </c>
      <c r="T511">
        <f t="shared" ca="1" si="102"/>
        <v>2101</v>
      </c>
      <c r="U511">
        <f t="shared" ca="1" si="102"/>
        <v>2101</v>
      </c>
      <c r="V511">
        <f t="shared" ca="1" si="102"/>
        <v>2101</v>
      </c>
      <c r="W511">
        <f t="shared" ca="1" si="102"/>
        <v>2101</v>
      </c>
    </row>
    <row r="512" spans="1:23" x14ac:dyDescent="0.25">
      <c r="A512" t="s">
        <v>141</v>
      </c>
      <c r="B512" t="s">
        <v>5</v>
      </c>
      <c r="C512" t="s">
        <v>15</v>
      </c>
      <c r="D512" t="s">
        <v>16</v>
      </c>
      <c r="E512" t="s">
        <v>148</v>
      </c>
      <c r="F512" t="s">
        <v>143</v>
      </c>
      <c r="G512" t="s">
        <v>71</v>
      </c>
      <c r="K512" t="s">
        <v>21</v>
      </c>
      <c r="L512" t="s">
        <v>72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25</v>
      </c>
      <c r="N512">
        <f t="shared" ca="1" si="102"/>
        <v>25</v>
      </c>
      <c r="O512">
        <f t="shared" ca="1" si="102"/>
        <v>25</v>
      </c>
      <c r="P512">
        <f t="shared" ca="1" si="102"/>
        <v>25</v>
      </c>
      <c r="Q512">
        <f t="shared" ca="1" si="102"/>
        <v>25</v>
      </c>
      <c r="R512">
        <f t="shared" ca="1" si="102"/>
        <v>25</v>
      </c>
      <c r="S512">
        <f t="shared" ca="1" si="102"/>
        <v>25</v>
      </c>
      <c r="T512">
        <f t="shared" ca="1" si="102"/>
        <v>25</v>
      </c>
      <c r="U512">
        <f t="shared" ca="1" si="102"/>
        <v>25</v>
      </c>
      <c r="V512">
        <f t="shared" ca="1" si="102"/>
        <v>25</v>
      </c>
      <c r="W512">
        <f t="shared" ca="1" si="102"/>
        <v>25</v>
      </c>
    </row>
    <row r="513" spans="1:23" x14ac:dyDescent="0.25">
      <c r="A513" t="s">
        <v>141</v>
      </c>
      <c r="B513" t="s">
        <v>5</v>
      </c>
      <c r="C513" t="s">
        <v>15</v>
      </c>
      <c r="D513" t="s">
        <v>16</v>
      </c>
      <c r="E513" t="s">
        <v>148</v>
      </c>
      <c r="F513" t="s">
        <v>143</v>
      </c>
      <c r="G513" t="s">
        <v>73</v>
      </c>
      <c r="K513" t="s">
        <v>48</v>
      </c>
      <c r="L513" t="s">
        <v>65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</v>
      </c>
    </row>
    <row r="514" spans="1:23" x14ac:dyDescent="0.25">
      <c r="A514" t="s">
        <v>141</v>
      </c>
      <c r="B514" t="s">
        <v>5</v>
      </c>
      <c r="C514" t="s">
        <v>15</v>
      </c>
      <c r="D514" t="s">
        <v>16</v>
      </c>
      <c r="E514" t="s">
        <v>148</v>
      </c>
      <c r="F514" t="s">
        <v>143</v>
      </c>
      <c r="G514" t="s">
        <v>17</v>
      </c>
      <c r="J514" t="s">
        <v>107</v>
      </c>
      <c r="K514" t="s">
        <v>78</v>
      </c>
      <c r="L514" t="str" cm="1">
        <f t="array" aca="1" ref="L514" ca="1">INDEX([1]!annual_data,_xlfn.XMATCH(_xlfn.CONCAT(
SUBSTITUTE($A514,LEFT($A514,FIND($C514,$A514)+LEN($C514)-1),),
$C514,
$F514,
$G514:$I514,
SUBSTITUTE($J514,LEFT($A514,FIND($C514,$A514)+LEN($C514)-1),)),
[1]!annual_index),_xlfn.XMATCH(L$2,[1]!annual_header))</f>
        <v>tCO2</v>
      </c>
      <c r="M514" cm="1">
        <f t="array" aca="1" ref="M514" ca="1">INDEX([1]!annual_data,_xlfn.XMATCH(_xlfn.CONCAT(
SUBSTITUTE($A514,LEFT($A514,FIND($C514,$A514)+LEN($C514)-1),),
$C514,
$F514,
$G514:$I514,
SUBSTITUTE($J514,LEFT($A514,FIND($C514,$A514)+LEN($C514)-1),)),
[1]!annual_index),_xlfn.XMATCH(M$2,[1]!annual_header))</f>
        <v>5.0000000000000001E-3</v>
      </c>
      <c r="N514" cm="1">
        <f t="array" aca="1" ref="N514" ca="1">INDEX([1]!annual_data,_xlfn.XMATCH(_xlfn.CONCAT(
SUBSTITUTE($A514,LEFT($A514,FIND($C514,$A514)+LEN($C514)-1),),
$C514,
$F514,
$G514:$I514,
SUBSTITUTE($J514,LEFT($A514,FIND($C514,$A514)+LEN($C514)-1),)),
[1]!annual_index),_xlfn.XMATCH(N$2,[1]!annual_header))</f>
        <v>5.0000000000000001E-3</v>
      </c>
      <c r="O514" cm="1">
        <f t="array" aca="1" ref="O514" ca="1">INDEX([1]!annual_data,_xlfn.XMATCH(_xlfn.CONCAT(
SUBSTITUTE($A514,LEFT($A514,FIND($C514,$A514)+LEN($C514)-1),),
$C514,
$F514,
$G514:$I514,
SUBSTITUTE($J514,LEFT($A514,FIND($C514,$A514)+LEN($C514)-1),)),
[1]!annual_index),_xlfn.XMATCH(O$2,[1]!annual_header))</f>
        <v>5.0000000000000001E-3</v>
      </c>
      <c r="P514" cm="1">
        <f t="array" aca="1" ref="P514" ca="1">INDEX([1]!annual_data,_xlfn.XMATCH(_xlfn.CONCAT(
SUBSTITUTE($A514,LEFT($A514,FIND($C514,$A514)+LEN($C514)-1),),
$C514,
$F514,
$G514:$I514,
SUBSTITUTE($J514,LEFT($A514,FIND($C514,$A514)+LEN($C514)-1),)),
[1]!annual_index),_xlfn.XMATCH(P$2,[1]!annual_header))</f>
        <v>5.0000000000000001E-3</v>
      </c>
      <c r="Q514" cm="1">
        <f t="array" aca="1" ref="Q514" ca="1">INDEX([1]!annual_data,_xlfn.XMATCH(_xlfn.CONCAT(
SUBSTITUTE($A514,LEFT($A514,FIND($C514,$A514)+LEN($C514)-1),),
$C514,
$F514,
$G514:$I514,
SUBSTITUTE($J514,LEFT($A514,FIND($C514,$A514)+LEN($C514)-1),)),
[1]!annual_index),_xlfn.XMATCH(Q$2,[1]!annual_header))</f>
        <v>5.0000000000000001E-3</v>
      </c>
      <c r="R514" cm="1">
        <f t="array" aca="1" ref="R514" ca="1">INDEX([1]!annual_data,_xlfn.XMATCH(_xlfn.CONCAT(
SUBSTITUTE($A514,LEFT($A514,FIND($C514,$A514)+LEN($C514)-1),),
$C514,
$F514,
$G514:$I514,
SUBSTITUTE($J514,LEFT($A514,FIND($C514,$A514)+LEN($C514)-1),)),
[1]!annual_index),_xlfn.XMATCH(R$2,[1]!annual_header))</f>
        <v>5.0000000000000001E-3</v>
      </c>
      <c r="S514" cm="1">
        <f t="array" aca="1" ref="S514" ca="1">INDEX([1]!annual_data,_xlfn.XMATCH(_xlfn.CONCAT(
SUBSTITUTE($A514,LEFT($A514,FIND($C514,$A514)+LEN($C514)-1),),
$C514,
$F514,
$G514:$I514,
SUBSTITUTE($J514,LEFT($A514,FIND($C514,$A514)+LEN($C514)-1),)),
[1]!annual_index),_xlfn.XMATCH(S$2,[1]!annual_header))</f>
        <v>5.0000000000000001E-3</v>
      </c>
      <c r="T514" cm="1">
        <f t="array" aca="1" ref="T514" ca="1">INDEX([1]!annual_data,_xlfn.XMATCH(_xlfn.CONCAT(
SUBSTITUTE($A514,LEFT($A514,FIND($C514,$A514)+LEN($C514)-1),),
$C514,
$F514,
$G514:$I514,
SUBSTITUTE($J514,LEFT($A514,FIND($C514,$A514)+LEN($C514)-1),)),
[1]!annual_index),_xlfn.XMATCH(T$2,[1]!annual_header))</f>
        <v>5.0000000000000001E-3</v>
      </c>
      <c r="U514" cm="1">
        <f t="array" aca="1" ref="U514" ca="1">INDEX([1]!annual_data,_xlfn.XMATCH(_xlfn.CONCAT(
SUBSTITUTE($A514,LEFT($A514,FIND($C514,$A514)+LEN($C514)-1),),
$C514,
$F514,
$G514:$I514,
SUBSTITUTE($J514,LEFT($A514,FIND($C514,$A514)+LEN($C514)-1),)),
[1]!annual_index),_xlfn.XMATCH(U$2,[1]!annual_header))</f>
        <v>5.0000000000000001E-3</v>
      </c>
      <c r="V514" cm="1">
        <f t="array" aca="1" ref="V514" ca="1">INDEX([1]!annual_data,_xlfn.XMATCH(_xlfn.CONCAT(
SUBSTITUTE($A514,LEFT($A514,FIND($C514,$A514)+LEN($C514)-1),),
$C514,
$F514,
$G514:$I514,
SUBSTITUTE($J514,LEFT($A514,FIND($C514,$A514)+LEN($C514)-1),)),
[1]!annual_index),_xlfn.XMATCH(V$2,[1]!annual_header))</f>
        <v>5.0000000000000001E-3</v>
      </c>
      <c r="W514" cm="1">
        <f t="array" aca="1" ref="W514" ca="1">INDEX([1]!annual_data,_xlfn.XMATCH(_xlfn.CONCAT(
SUBSTITUTE($A514,LEFT($A514,FIND($C514,$A514)+LEN($C514)-1),),
$C514,
$F514,
$G514:$I514,
SUBSTITUTE($J514,LEFT($A514,FIND($C514,$A514)+LEN($C514)-1),)),
[1]!annual_index),_xlfn.XMATCH(W$2,[1]!annual_header))</f>
        <v>5.0000000000000001E-3</v>
      </c>
    </row>
    <row r="515" spans="1:23" x14ac:dyDescent="0.25">
      <c r="A515" t="s">
        <v>106</v>
      </c>
      <c r="B515" t="s">
        <v>5</v>
      </c>
      <c r="C515" t="s">
        <v>15</v>
      </c>
      <c r="D515" t="s">
        <v>16</v>
      </c>
      <c r="E515" t="s">
        <v>149</v>
      </c>
      <c r="G515" t="s">
        <v>20</v>
      </c>
      <c r="K515" t="s">
        <v>21</v>
      </c>
      <c r="L515" t="str" cm="1">
        <f t="array" aca="1" ref="L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tCO2</v>
      </c>
    </row>
    <row r="516" spans="1:23" x14ac:dyDescent="0.25">
      <c r="A516" t="s">
        <v>106</v>
      </c>
      <c r="B516" t="s">
        <v>5</v>
      </c>
      <c r="C516" t="s">
        <v>15</v>
      </c>
      <c r="D516" t="s">
        <v>16</v>
      </c>
      <c r="E516" t="s">
        <v>149</v>
      </c>
      <c r="G516" t="s">
        <v>22</v>
      </c>
      <c r="H516" t="s">
        <v>63</v>
      </c>
    </row>
    <row r="517" spans="1:23" x14ac:dyDescent="0.25">
      <c r="A517" t="s">
        <v>106</v>
      </c>
      <c r="B517" t="s">
        <v>5</v>
      </c>
      <c r="C517" t="s">
        <v>15</v>
      </c>
      <c r="D517" t="s">
        <v>16</v>
      </c>
      <c r="E517" t="s">
        <v>149</v>
      </c>
      <c r="G517" t="s">
        <v>64</v>
      </c>
      <c r="K517" t="s">
        <v>21</v>
      </c>
      <c r="L517" t="s">
        <v>65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0.35</v>
      </c>
      <c r="N517">
        <f t="shared" ref="N517:W518" ca="1" si="103">M517</f>
        <v>0.35</v>
      </c>
      <c r="O517">
        <f t="shared" ca="1" si="103"/>
        <v>0.35</v>
      </c>
      <c r="P517">
        <f t="shared" ca="1" si="103"/>
        <v>0.35</v>
      </c>
      <c r="Q517">
        <f t="shared" ca="1" si="103"/>
        <v>0.35</v>
      </c>
      <c r="R517">
        <f t="shared" ca="1" si="103"/>
        <v>0.35</v>
      </c>
      <c r="S517">
        <f t="shared" ca="1" si="103"/>
        <v>0.35</v>
      </c>
      <c r="T517">
        <f t="shared" ca="1" si="103"/>
        <v>0.35</v>
      </c>
      <c r="U517">
        <f t="shared" ca="1" si="103"/>
        <v>0.35</v>
      </c>
      <c r="V517">
        <f t="shared" ca="1" si="103"/>
        <v>0.35</v>
      </c>
      <c r="W517">
        <f t="shared" ca="1" si="103"/>
        <v>0.35</v>
      </c>
    </row>
    <row r="518" spans="1:23" x14ac:dyDescent="0.25">
      <c r="A518" t="s">
        <v>106</v>
      </c>
      <c r="B518" t="s">
        <v>5</v>
      </c>
      <c r="C518" t="s">
        <v>15</v>
      </c>
      <c r="D518" t="s">
        <v>16</v>
      </c>
      <c r="E518" t="s">
        <v>149</v>
      </c>
      <c r="G518" t="s">
        <v>66</v>
      </c>
      <c r="K518" t="s">
        <v>21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25</v>
      </c>
      <c r="N518">
        <f t="shared" ca="1" si="103"/>
        <v>25</v>
      </c>
      <c r="O518">
        <f t="shared" ca="1" si="103"/>
        <v>25</v>
      </c>
      <c r="P518">
        <f t="shared" ca="1" si="103"/>
        <v>25</v>
      </c>
      <c r="Q518">
        <f t="shared" ca="1" si="103"/>
        <v>25</v>
      </c>
      <c r="R518">
        <f t="shared" ca="1" si="103"/>
        <v>25</v>
      </c>
      <c r="S518">
        <f t="shared" ca="1" si="103"/>
        <v>25</v>
      </c>
      <c r="T518">
        <f t="shared" ca="1" si="103"/>
        <v>25</v>
      </c>
      <c r="U518">
        <f t="shared" ca="1" si="103"/>
        <v>25</v>
      </c>
      <c r="V518">
        <f t="shared" ca="1" si="103"/>
        <v>25</v>
      </c>
      <c r="W518">
        <f t="shared" ca="1" si="103"/>
        <v>25</v>
      </c>
    </row>
    <row r="519" spans="1:23" x14ac:dyDescent="0.25">
      <c r="A519" t="s">
        <v>106</v>
      </c>
      <c r="B519" t="s">
        <v>5</v>
      </c>
      <c r="C519" t="s">
        <v>15</v>
      </c>
      <c r="D519" t="s">
        <v>16</v>
      </c>
      <c r="E519" t="s">
        <v>149</v>
      </c>
      <c r="F519" t="s">
        <v>150</v>
      </c>
      <c r="G519" t="s">
        <v>6</v>
      </c>
    </row>
    <row r="520" spans="1:23" x14ac:dyDescent="0.25">
      <c r="A520" t="s">
        <v>106</v>
      </c>
      <c r="B520" t="s">
        <v>5</v>
      </c>
      <c r="C520" t="s">
        <v>15</v>
      </c>
      <c r="D520" t="s">
        <v>16</v>
      </c>
      <c r="E520" t="s">
        <v>149</v>
      </c>
      <c r="F520" t="s">
        <v>150</v>
      </c>
      <c r="G520" t="s">
        <v>68</v>
      </c>
      <c r="K520" t="s">
        <v>21</v>
      </c>
      <c r="L520" t="s">
        <v>69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1950</v>
      </c>
      <c r="N520">
        <f t="shared" ref="N520:W522" ca="1" si="104">M520</f>
        <v>1950</v>
      </c>
      <c r="O520">
        <f t="shared" ca="1" si="104"/>
        <v>1950</v>
      </c>
      <c r="P520">
        <f t="shared" ca="1" si="104"/>
        <v>1950</v>
      </c>
      <c r="Q520">
        <f t="shared" ca="1" si="104"/>
        <v>1950</v>
      </c>
      <c r="R520">
        <f t="shared" ca="1" si="104"/>
        <v>1950</v>
      </c>
      <c r="S520">
        <f t="shared" ca="1" si="104"/>
        <v>1950</v>
      </c>
      <c r="T520">
        <f t="shared" ca="1" si="104"/>
        <v>1950</v>
      </c>
      <c r="U520">
        <f t="shared" ca="1" si="104"/>
        <v>1950</v>
      </c>
      <c r="V520">
        <f t="shared" ca="1" si="104"/>
        <v>1950</v>
      </c>
      <c r="W520">
        <f t="shared" ca="1" si="104"/>
        <v>1950</v>
      </c>
    </row>
    <row r="521" spans="1:23" x14ac:dyDescent="0.25">
      <c r="A521" t="s">
        <v>106</v>
      </c>
      <c r="B521" t="s">
        <v>5</v>
      </c>
      <c r="C521" t="s">
        <v>15</v>
      </c>
      <c r="D521" t="s">
        <v>16</v>
      </c>
      <c r="E521" t="s">
        <v>149</v>
      </c>
      <c r="F521" t="s">
        <v>150</v>
      </c>
      <c r="G521" t="s">
        <v>70</v>
      </c>
      <c r="K521" t="s">
        <v>21</v>
      </c>
      <c r="L521" t="s">
        <v>69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2101</v>
      </c>
      <c r="N521">
        <f t="shared" ca="1" si="104"/>
        <v>2101</v>
      </c>
      <c r="O521">
        <f t="shared" ca="1" si="104"/>
        <v>2101</v>
      </c>
      <c r="P521">
        <f t="shared" ca="1" si="104"/>
        <v>2101</v>
      </c>
      <c r="Q521">
        <f t="shared" ca="1" si="104"/>
        <v>2101</v>
      </c>
      <c r="R521">
        <f t="shared" ca="1" si="104"/>
        <v>2101</v>
      </c>
      <c r="S521">
        <f t="shared" ca="1" si="104"/>
        <v>2101</v>
      </c>
      <c r="T521">
        <f t="shared" ca="1" si="104"/>
        <v>2101</v>
      </c>
      <c r="U521">
        <f t="shared" ca="1" si="104"/>
        <v>2101</v>
      </c>
      <c r="V521">
        <f t="shared" ca="1" si="104"/>
        <v>2101</v>
      </c>
      <c r="W521">
        <f t="shared" ca="1" si="104"/>
        <v>2101</v>
      </c>
    </row>
    <row r="522" spans="1:23" x14ac:dyDescent="0.25">
      <c r="A522" t="s">
        <v>106</v>
      </c>
      <c r="B522" t="s">
        <v>5</v>
      </c>
      <c r="C522" t="s">
        <v>15</v>
      </c>
      <c r="D522" t="s">
        <v>16</v>
      </c>
      <c r="E522" t="s">
        <v>149</v>
      </c>
      <c r="F522" t="s">
        <v>150</v>
      </c>
      <c r="G522" t="s">
        <v>71</v>
      </c>
      <c r="K522" t="s">
        <v>21</v>
      </c>
      <c r="L522" t="s">
        <v>72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30</v>
      </c>
      <c r="N522">
        <f t="shared" ca="1" si="104"/>
        <v>30</v>
      </c>
      <c r="O522">
        <f t="shared" ca="1" si="104"/>
        <v>30</v>
      </c>
      <c r="P522">
        <f t="shared" ca="1" si="104"/>
        <v>30</v>
      </c>
      <c r="Q522">
        <f t="shared" ca="1" si="104"/>
        <v>30</v>
      </c>
      <c r="R522">
        <f t="shared" ca="1" si="104"/>
        <v>30</v>
      </c>
      <c r="S522">
        <f t="shared" ca="1" si="104"/>
        <v>30</v>
      </c>
      <c r="T522">
        <f t="shared" ca="1" si="104"/>
        <v>30</v>
      </c>
      <c r="U522">
        <f t="shared" ca="1" si="104"/>
        <v>30</v>
      </c>
      <c r="V522">
        <f t="shared" ca="1" si="104"/>
        <v>30</v>
      </c>
      <c r="W522">
        <f t="shared" ca="1" si="104"/>
        <v>30</v>
      </c>
    </row>
    <row r="523" spans="1:23" x14ac:dyDescent="0.25">
      <c r="A523" t="s">
        <v>106</v>
      </c>
      <c r="B523" t="s">
        <v>5</v>
      </c>
      <c r="C523" t="s">
        <v>15</v>
      </c>
      <c r="D523" t="s">
        <v>16</v>
      </c>
      <c r="E523" t="s">
        <v>149</v>
      </c>
      <c r="F523" t="s">
        <v>150</v>
      </c>
      <c r="G523" t="s">
        <v>73</v>
      </c>
      <c r="K523" t="s">
        <v>48</v>
      </c>
      <c r="L523" t="s">
        <v>65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</v>
      </c>
    </row>
    <row r="524" spans="1:23" x14ac:dyDescent="0.25">
      <c r="A524" t="s">
        <v>106</v>
      </c>
      <c r="B524" t="s">
        <v>5</v>
      </c>
      <c r="C524" t="s">
        <v>15</v>
      </c>
      <c r="D524" t="s">
        <v>16</v>
      </c>
      <c r="E524" t="s">
        <v>149</v>
      </c>
      <c r="F524" t="s">
        <v>150</v>
      </c>
      <c r="G524" t="s">
        <v>151</v>
      </c>
      <c r="H524" t="s">
        <v>152</v>
      </c>
      <c r="I524" t="s">
        <v>153</v>
      </c>
      <c r="K524" t="s">
        <v>48</v>
      </c>
      <c r="L524" t="str" cm="1">
        <f t="array" aca="1" ref="L524" ca="1">INDEX([1]!annual_data,_xlfn.XMATCH(_xlfn.CONCAT(
SUBSTITUTE($A524,LEFT($A524,FIND($C524,$A524)+LEN($C524)-1),),
$F524,
$G524:$I524,
SUBSTITUTE($J524,LEFT($A524,FIND($C524,$A524)+LEN($C524)-1),)),
[1]!annual_index),_xlfn.XMATCH(L$2,[1]!annual_header))</f>
        <v>tCO2</v>
      </c>
      <c r="M524" cm="1">
        <f t="array" aca="1" ref="M524" ca="1">INDEX([1]!annual_data,_xlfn.XMATCH(_xlfn.CONCAT(
SUBSTITUTE($A524,LEFT($A524,FIND($C524,$A524)+LEN($C524)-1),),
$F524,
$G524:$I524,
SUBSTITUTE($J524,LEFT($A524,FIND($C524,$A524)+LEN($C524)-1),)),
[1]!annual_index),_xlfn.XMATCH(M$2,[1]!annual_header))</f>
        <v>1</v>
      </c>
      <c r="N524" cm="1">
        <f t="array" aca="1" ref="N524" ca="1">INDEX([1]!annual_data,_xlfn.XMATCH(_xlfn.CONCAT(
SUBSTITUTE($A524,LEFT($A524,FIND($C524,$A524)+LEN($C524)-1),),
$F524,
$G524:$I524,
SUBSTITUTE($J524,LEFT($A524,FIND($C524,$A524)+LEN($C524)-1),)),
[1]!annual_index),_xlfn.XMATCH(N$2,[1]!annual_header))</f>
        <v>1</v>
      </c>
      <c r="O524" cm="1">
        <f t="array" aca="1" ref="O524" ca="1">INDEX([1]!annual_data,_xlfn.XMATCH(_xlfn.CONCAT(
SUBSTITUTE($A524,LEFT($A524,FIND($C524,$A524)+LEN($C524)-1),),
$F524,
$G524:$I524,
SUBSTITUTE($J524,LEFT($A524,FIND($C524,$A524)+LEN($C524)-1),)),
[1]!annual_index),_xlfn.XMATCH(O$2,[1]!annual_header))</f>
        <v>1</v>
      </c>
      <c r="P524" cm="1">
        <f t="array" aca="1" ref="P524" ca="1">INDEX([1]!annual_data,_xlfn.XMATCH(_xlfn.CONCAT(
SUBSTITUTE($A524,LEFT($A524,FIND($C524,$A524)+LEN($C524)-1),),
$F524,
$G524:$I524,
SUBSTITUTE($J524,LEFT($A524,FIND($C524,$A524)+LEN($C524)-1),)),
[1]!annual_index),_xlfn.XMATCH(P$2,[1]!annual_header))</f>
        <v>1</v>
      </c>
      <c r="Q524" cm="1">
        <f t="array" aca="1" ref="Q524" ca="1">INDEX([1]!annual_data,_xlfn.XMATCH(_xlfn.CONCAT(
SUBSTITUTE($A524,LEFT($A524,FIND($C524,$A524)+LEN($C524)-1),),
$F524,
$G524:$I524,
SUBSTITUTE($J524,LEFT($A524,FIND($C524,$A524)+LEN($C524)-1),)),
[1]!annual_index),_xlfn.XMATCH(Q$2,[1]!annual_header))</f>
        <v>1</v>
      </c>
      <c r="R524" cm="1">
        <f t="array" aca="1" ref="R524" ca="1">INDEX([1]!annual_data,_xlfn.XMATCH(_xlfn.CONCAT(
SUBSTITUTE($A524,LEFT($A524,FIND($C524,$A524)+LEN($C524)-1),),
$F524,
$G524:$I524,
SUBSTITUTE($J524,LEFT($A524,FIND($C524,$A524)+LEN($C524)-1),)),
[1]!annual_index),_xlfn.XMATCH(R$2,[1]!annual_header))</f>
        <v>1</v>
      </c>
      <c r="S524" cm="1">
        <f t="array" aca="1" ref="S524" ca="1">INDEX([1]!annual_data,_xlfn.XMATCH(_xlfn.CONCAT(
SUBSTITUTE($A524,LEFT($A524,FIND($C524,$A524)+LEN($C524)-1),),
$F524,
$G524:$I524,
SUBSTITUTE($J524,LEFT($A524,FIND($C524,$A524)+LEN($C524)-1),)),
[1]!annual_index),_xlfn.XMATCH(S$2,[1]!annual_header))</f>
        <v>1</v>
      </c>
      <c r="T524" cm="1">
        <f t="array" aca="1" ref="T524" ca="1">INDEX([1]!annual_data,_xlfn.XMATCH(_xlfn.CONCAT(
SUBSTITUTE($A524,LEFT($A524,FIND($C524,$A524)+LEN($C524)-1),),
$F524,
$G524:$I524,
SUBSTITUTE($J524,LEFT($A524,FIND($C524,$A524)+LEN($C524)-1),)),
[1]!annual_index),_xlfn.XMATCH(T$2,[1]!annual_header))</f>
        <v>1</v>
      </c>
      <c r="U524" cm="1">
        <f t="array" aca="1" ref="U524" ca="1">INDEX([1]!annual_data,_xlfn.XMATCH(_xlfn.CONCAT(
SUBSTITUTE($A524,LEFT($A524,FIND($C524,$A524)+LEN($C524)-1),),
$F524,
$G524:$I524,
SUBSTITUTE($J524,LEFT($A524,FIND($C524,$A524)+LEN($C524)-1),)),
[1]!annual_index),_xlfn.XMATCH(U$2,[1]!annual_header))</f>
        <v>1</v>
      </c>
      <c r="V524" cm="1">
        <f t="array" aca="1" ref="V524" ca="1">INDEX([1]!annual_data,_xlfn.XMATCH(_xlfn.CONCAT(
SUBSTITUTE($A524,LEFT($A524,FIND($C524,$A524)+LEN($C524)-1),),
$F524,
$G524:$I524,
SUBSTITUTE($J524,LEFT($A524,FIND($C524,$A524)+LEN($C524)-1),)),
[1]!annual_index),_xlfn.XMATCH(V$2,[1]!annual_header))</f>
        <v>1</v>
      </c>
      <c r="W524" cm="1">
        <f t="array" aca="1" ref="W524" ca="1">INDEX([1]!annual_data,_xlfn.XMATCH(_xlfn.CONCAT(
SUBSTITUTE($A524,LEFT($A524,FIND($C524,$A524)+LEN($C524)-1),),
$F524,
$G524:$I524,
SUBSTITUTE($J524,LEFT($A524,FIND($C524,$A524)+LEN($C524)-1),)),
[1]!annual_index),_xlfn.XMATCH(W$2,[1]!annual_header))</f>
        <v>1</v>
      </c>
    </row>
    <row r="525" spans="1:23" x14ac:dyDescent="0.25">
      <c r="A525" t="s">
        <v>106</v>
      </c>
      <c r="B525" t="s">
        <v>5</v>
      </c>
      <c r="C525" t="s">
        <v>15</v>
      </c>
      <c r="D525" t="s">
        <v>16</v>
      </c>
      <c r="E525" t="s">
        <v>149</v>
      </c>
      <c r="F525" t="s">
        <v>154</v>
      </c>
      <c r="G525" t="s">
        <v>6</v>
      </c>
    </row>
    <row r="526" spans="1:23" x14ac:dyDescent="0.25">
      <c r="A526" t="s">
        <v>106</v>
      </c>
      <c r="B526" t="s">
        <v>5</v>
      </c>
      <c r="C526" t="s">
        <v>15</v>
      </c>
      <c r="D526" t="s">
        <v>16</v>
      </c>
      <c r="E526" t="s">
        <v>149</v>
      </c>
      <c r="F526" t="s">
        <v>154</v>
      </c>
      <c r="G526" t="s">
        <v>68</v>
      </c>
      <c r="K526" t="s">
        <v>21</v>
      </c>
      <c r="L526" t="s">
        <v>69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2020</v>
      </c>
      <c r="N526">
        <f t="shared" ref="N526:W528" ca="1" si="105">M526</f>
        <v>2020</v>
      </c>
      <c r="O526">
        <f t="shared" ca="1" si="105"/>
        <v>2020</v>
      </c>
      <c r="P526">
        <f t="shared" ca="1" si="105"/>
        <v>2020</v>
      </c>
      <c r="Q526">
        <f t="shared" ca="1" si="105"/>
        <v>2020</v>
      </c>
      <c r="R526">
        <f t="shared" ca="1" si="105"/>
        <v>2020</v>
      </c>
      <c r="S526">
        <f t="shared" ca="1" si="105"/>
        <v>2020</v>
      </c>
      <c r="T526">
        <f t="shared" ca="1" si="105"/>
        <v>2020</v>
      </c>
      <c r="U526">
        <f t="shared" ca="1" si="105"/>
        <v>2020</v>
      </c>
      <c r="V526">
        <f t="shared" ca="1" si="105"/>
        <v>2020</v>
      </c>
      <c r="W526">
        <f t="shared" ca="1" si="105"/>
        <v>2020</v>
      </c>
    </row>
    <row r="527" spans="1:23" x14ac:dyDescent="0.25">
      <c r="A527" t="s">
        <v>106</v>
      </c>
      <c r="B527" t="s">
        <v>5</v>
      </c>
      <c r="C527" t="s">
        <v>15</v>
      </c>
      <c r="D527" t="s">
        <v>16</v>
      </c>
      <c r="E527" t="s">
        <v>149</v>
      </c>
      <c r="F527" t="s">
        <v>154</v>
      </c>
      <c r="G527" t="s">
        <v>70</v>
      </c>
      <c r="K527" t="s">
        <v>21</v>
      </c>
      <c r="L527" t="s">
        <v>69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2101</v>
      </c>
      <c r="N527">
        <f t="shared" ca="1" si="105"/>
        <v>2101</v>
      </c>
      <c r="O527">
        <f t="shared" ca="1" si="105"/>
        <v>2101</v>
      </c>
      <c r="P527">
        <f t="shared" ca="1" si="105"/>
        <v>2101</v>
      </c>
      <c r="Q527">
        <f t="shared" ca="1" si="105"/>
        <v>2101</v>
      </c>
      <c r="R527">
        <f t="shared" ca="1" si="105"/>
        <v>2101</v>
      </c>
      <c r="S527">
        <f t="shared" ca="1" si="105"/>
        <v>2101</v>
      </c>
      <c r="T527">
        <f t="shared" ca="1" si="105"/>
        <v>2101</v>
      </c>
      <c r="U527">
        <f t="shared" ca="1" si="105"/>
        <v>2101</v>
      </c>
      <c r="V527">
        <f t="shared" ca="1" si="105"/>
        <v>2101</v>
      </c>
      <c r="W527">
        <f t="shared" ca="1" si="105"/>
        <v>2101</v>
      </c>
    </row>
    <row r="528" spans="1:23" x14ac:dyDescent="0.25">
      <c r="A528" t="s">
        <v>106</v>
      </c>
      <c r="B528" t="s">
        <v>5</v>
      </c>
      <c r="C528" t="s">
        <v>15</v>
      </c>
      <c r="D528" t="s">
        <v>16</v>
      </c>
      <c r="E528" t="s">
        <v>149</v>
      </c>
      <c r="F528" t="s">
        <v>154</v>
      </c>
      <c r="G528" t="s">
        <v>71</v>
      </c>
      <c r="K528" t="s">
        <v>21</v>
      </c>
      <c r="L528" t="s">
        <v>72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30</v>
      </c>
      <c r="N528">
        <f t="shared" ca="1" si="105"/>
        <v>30</v>
      </c>
      <c r="O528">
        <f t="shared" ca="1" si="105"/>
        <v>30</v>
      </c>
      <c r="P528">
        <f t="shared" ca="1" si="105"/>
        <v>30</v>
      </c>
      <c r="Q528">
        <f t="shared" ca="1" si="105"/>
        <v>30</v>
      </c>
      <c r="R528">
        <f t="shared" ca="1" si="105"/>
        <v>30</v>
      </c>
      <c r="S528">
        <f t="shared" ca="1" si="105"/>
        <v>30</v>
      </c>
      <c r="T528">
        <f t="shared" ca="1" si="105"/>
        <v>30</v>
      </c>
      <c r="U528">
        <f t="shared" ca="1" si="105"/>
        <v>30</v>
      </c>
      <c r="V528">
        <f t="shared" ca="1" si="105"/>
        <v>30</v>
      </c>
      <c r="W528">
        <f t="shared" ca="1" si="105"/>
        <v>30</v>
      </c>
    </row>
    <row r="529" spans="1:23" x14ac:dyDescent="0.25">
      <c r="A529" t="s">
        <v>106</v>
      </c>
      <c r="B529" t="s">
        <v>5</v>
      </c>
      <c r="C529" t="s">
        <v>15</v>
      </c>
      <c r="D529" t="s">
        <v>16</v>
      </c>
      <c r="E529" t="s">
        <v>149</v>
      </c>
      <c r="F529" t="s">
        <v>154</v>
      </c>
      <c r="G529" t="s">
        <v>73</v>
      </c>
      <c r="K529" t="s">
        <v>48</v>
      </c>
      <c r="L529" t="s">
        <v>65</v>
      </c>
      <c r="M529" cm="1">
        <f t="array" aca="1" ref="M529" ca="1">INDEX([1]!annual_data,_xlfn.XMATCH(_xlfn.CONCAT(
SUBSTITUTE($A529,LEFT($A529,FIND($C529,$A529)+LEN($C529)-1),),
$F529,
$G529:$I529,
SUBSTITUTE($J529,LEFT($A529,FIND($C529,$A529)+LEN($C529)-1),)),
[1]!annual_index),_xlfn.XMATCH(M$2,[1]!annual_header))</f>
        <v>0</v>
      </c>
    </row>
    <row r="530" spans="1:23" x14ac:dyDescent="0.25">
      <c r="A530" t="s">
        <v>106</v>
      </c>
      <c r="B530" t="s">
        <v>5</v>
      </c>
      <c r="C530" t="s">
        <v>15</v>
      </c>
      <c r="D530" t="s">
        <v>16</v>
      </c>
      <c r="E530" t="s">
        <v>149</v>
      </c>
      <c r="F530" t="s">
        <v>154</v>
      </c>
      <c r="G530" t="s">
        <v>74</v>
      </c>
      <c r="K530" t="s">
        <v>21</v>
      </c>
      <c r="L530" t="s">
        <v>75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15</v>
      </c>
      <c r="N530">
        <f t="shared" ref="N530:W530" ca="1" si="106">M530</f>
        <v>15</v>
      </c>
      <c r="O530">
        <f t="shared" ca="1" si="106"/>
        <v>15</v>
      </c>
      <c r="P530">
        <f t="shared" ca="1" si="106"/>
        <v>15</v>
      </c>
      <c r="Q530">
        <f t="shared" ca="1" si="106"/>
        <v>15</v>
      </c>
      <c r="R530">
        <f t="shared" ca="1" si="106"/>
        <v>15</v>
      </c>
      <c r="S530">
        <f t="shared" ca="1" si="106"/>
        <v>15</v>
      </c>
      <c r="T530">
        <f t="shared" ca="1" si="106"/>
        <v>15</v>
      </c>
      <c r="U530">
        <f t="shared" ca="1" si="106"/>
        <v>15</v>
      </c>
      <c r="V530">
        <f t="shared" ca="1" si="106"/>
        <v>15</v>
      </c>
      <c r="W530">
        <f t="shared" ca="1" si="106"/>
        <v>15</v>
      </c>
    </row>
    <row r="531" spans="1:23" x14ac:dyDescent="0.25">
      <c r="A531" t="s">
        <v>106</v>
      </c>
      <c r="B531" t="s">
        <v>5</v>
      </c>
      <c r="C531" t="s">
        <v>15</v>
      </c>
      <c r="D531" t="s">
        <v>16</v>
      </c>
      <c r="E531" t="s">
        <v>149</v>
      </c>
      <c r="F531" t="s">
        <v>154</v>
      </c>
      <c r="G531" t="s">
        <v>17</v>
      </c>
      <c r="J531" t="s">
        <v>31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0.16400000000000001</v>
      </c>
      <c r="N531" cm="1">
        <f t="array" aca="1" ref="N531" ca="1">INDEX([1]!annual_data,_xlfn.XMATCH(_xlfn.CONCAT(
SUBSTITUTE($A531,LEFT($A531,FIND($C531,$A531)+LEN($C531)-1),),
$F531,
$G531:$I531,
SUBSTITUTE($J531,LEFT($A531,FIND($C531,$A531)+LEN($C531)-1),)),
[1]!annual_index),_xlfn.XMATCH(N$2,[1]!annual_header))</f>
        <v>0.16400000000000001</v>
      </c>
      <c r="O531" cm="1">
        <f t="array" aca="1" ref="O531" ca="1">INDEX([1]!annual_data,_xlfn.XMATCH(_xlfn.CONCAT(
SUBSTITUTE($A531,LEFT($A531,FIND($C531,$A531)+LEN($C531)-1),),
$F531,
$G531:$I531,
SUBSTITUTE($J531,LEFT($A531,FIND($C531,$A531)+LEN($C531)-1),)),
[1]!annual_index),_xlfn.XMATCH(O$2,[1]!annual_header))</f>
        <v>0.16400000000000001</v>
      </c>
      <c r="P531" cm="1">
        <f t="array" aca="1" ref="P531" ca="1">INDEX([1]!annual_data,_xlfn.XMATCH(_xlfn.CONCAT(
SUBSTITUTE($A531,LEFT($A531,FIND($C531,$A531)+LEN($C531)-1),),
$F531,
$G531:$I531,
SUBSTITUTE($J531,LEFT($A531,FIND($C531,$A531)+LEN($C531)-1),)),
[1]!annual_index),_xlfn.XMATCH(P$2,[1]!annual_header))</f>
        <v>0.16400000000000001</v>
      </c>
      <c r="Q531" cm="1">
        <f t="array" aca="1" ref="Q531" ca="1">INDEX([1]!annual_data,_xlfn.XMATCH(_xlfn.CONCAT(
SUBSTITUTE($A531,LEFT($A531,FIND($C531,$A531)+LEN($C531)-1),),
$F531,
$G531:$I531,
SUBSTITUTE($J531,LEFT($A531,FIND($C531,$A531)+LEN($C531)-1),)),
[1]!annual_index),_xlfn.XMATCH(Q$2,[1]!annual_header))</f>
        <v>0.16400000000000001</v>
      </c>
      <c r="R531" cm="1">
        <f t="array" aca="1" ref="R531" ca="1">INDEX([1]!annual_data,_xlfn.XMATCH(_xlfn.CONCAT(
SUBSTITUTE($A531,LEFT($A531,FIND($C531,$A531)+LEN($C531)-1),),
$F531,
$G531:$I531,
SUBSTITUTE($J531,LEFT($A531,FIND($C531,$A531)+LEN($C531)-1),)),
[1]!annual_index),_xlfn.XMATCH(R$2,[1]!annual_header))</f>
        <v>0.16400000000000001</v>
      </c>
      <c r="S531" cm="1">
        <f t="array" aca="1" ref="S531" ca="1">INDEX([1]!annual_data,_xlfn.XMATCH(_xlfn.CONCAT(
SUBSTITUTE($A531,LEFT($A531,FIND($C531,$A531)+LEN($C531)-1),),
$F531,
$G531:$I531,
SUBSTITUTE($J531,LEFT($A531,FIND($C531,$A531)+LEN($C531)-1),)),
[1]!annual_index),_xlfn.XMATCH(S$2,[1]!annual_header))</f>
        <v>0.16400000000000001</v>
      </c>
      <c r="T531" cm="1">
        <f t="array" aca="1" ref="T531" ca="1">INDEX([1]!annual_data,_xlfn.XMATCH(_xlfn.CONCAT(
SUBSTITUTE($A531,LEFT($A531,FIND($C531,$A531)+LEN($C531)-1),),
$F531,
$G531:$I531,
SUBSTITUTE($J531,LEFT($A531,FIND($C531,$A531)+LEN($C531)-1),)),
[1]!annual_index),_xlfn.XMATCH(T$2,[1]!annual_header))</f>
        <v>0.16400000000000001</v>
      </c>
      <c r="U531" cm="1">
        <f t="array" aca="1" ref="U531" ca="1">INDEX([1]!annual_data,_xlfn.XMATCH(_xlfn.CONCAT(
SUBSTITUTE($A531,LEFT($A531,FIND($C531,$A531)+LEN($C531)-1),),
$F531,
$G531:$I531,
SUBSTITUTE($J531,LEFT($A531,FIND($C531,$A531)+LEN($C531)-1),)),
[1]!annual_index),_xlfn.XMATCH(U$2,[1]!annual_header))</f>
        <v>0.16400000000000001</v>
      </c>
      <c r="V531" cm="1">
        <f t="array" aca="1" ref="V531" ca="1">INDEX([1]!annual_data,_xlfn.XMATCH(_xlfn.CONCAT(
SUBSTITUTE($A531,LEFT($A531,FIND($C531,$A531)+LEN($C531)-1),),
$F531,
$G531:$I531,
SUBSTITUTE($J531,LEFT($A531,FIND($C531,$A531)+LEN($C531)-1),)),
[1]!annual_index),_xlfn.XMATCH(V$2,[1]!annual_header))</f>
        <v>0.16400000000000001</v>
      </c>
      <c r="W531" cm="1">
        <f t="array" aca="1" ref="W531" ca="1">INDEX([1]!annual_data,_xlfn.XMATCH(_xlfn.CONCAT(
SUBSTITUTE($A531,LEFT($A531,FIND($C531,$A531)+LEN($C531)-1),),
$F531,
$G531:$I531,
SUBSTITUTE($J531,LEFT($A531,FIND($C531,$A531)+LEN($C531)-1),)),
[1]!annual_index),_xlfn.XMATCH(W$2,[1]!annual_header))</f>
        <v>0.16400000000000001</v>
      </c>
    </row>
    <row r="532" spans="1:23" x14ac:dyDescent="0.25">
      <c r="A532" t="s">
        <v>106</v>
      </c>
      <c r="B532" t="s">
        <v>5</v>
      </c>
      <c r="C532" t="s">
        <v>15</v>
      </c>
      <c r="D532" t="s">
        <v>16</v>
      </c>
      <c r="E532" t="s">
        <v>149</v>
      </c>
      <c r="F532" t="s">
        <v>154</v>
      </c>
      <c r="G532" t="s">
        <v>17</v>
      </c>
      <c r="J532" t="s">
        <v>119</v>
      </c>
      <c r="K532" t="s">
        <v>48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tCO2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1</v>
      </c>
      <c r="N532" cm="1">
        <f t="array" aca="1" ref="N532" ca="1">INDEX([1]!annual_data,_xlfn.XMATCH(_xlfn.CONCAT(
SUBSTITUTE($A532,LEFT($A532,FIND($C532,$A532)+LEN($C532)-1),),
$F532,
$G532:$I532,
SUBSTITUTE($J532,LEFT($A532,FIND($C532,$A532)+LEN($C532)-1),)),
[1]!annual_index),_xlfn.XMATCH(N$2,[1]!annual_header))</f>
        <v>1</v>
      </c>
      <c r="O532" cm="1">
        <f t="array" aca="1" ref="O532" ca="1">INDEX([1]!annual_data,_xlfn.XMATCH(_xlfn.CONCAT(
SUBSTITUTE($A532,LEFT($A532,FIND($C532,$A532)+LEN($C532)-1),),
$F532,
$G532:$I532,
SUBSTITUTE($J532,LEFT($A532,FIND($C532,$A532)+LEN($C532)-1),)),
[1]!annual_index),_xlfn.XMATCH(O$2,[1]!annual_header))</f>
        <v>1</v>
      </c>
      <c r="P532" cm="1">
        <f t="array" aca="1" ref="P532" ca="1">INDEX([1]!annual_data,_xlfn.XMATCH(_xlfn.CONCAT(
SUBSTITUTE($A532,LEFT($A532,FIND($C532,$A532)+LEN($C532)-1),),
$F532,
$G532:$I532,
SUBSTITUTE($J532,LEFT($A532,FIND($C532,$A532)+LEN($C532)-1),)),
[1]!annual_index),_xlfn.XMATCH(P$2,[1]!annual_header))</f>
        <v>1</v>
      </c>
      <c r="Q532" cm="1">
        <f t="array" aca="1" ref="Q532" ca="1">INDEX([1]!annual_data,_xlfn.XMATCH(_xlfn.CONCAT(
SUBSTITUTE($A532,LEFT($A532,FIND($C532,$A532)+LEN($C532)-1),),
$F532,
$G532:$I532,
SUBSTITUTE($J532,LEFT($A532,FIND($C532,$A532)+LEN($C532)-1),)),
[1]!annual_index),_xlfn.XMATCH(Q$2,[1]!annual_header))</f>
        <v>1</v>
      </c>
      <c r="R532" cm="1">
        <f t="array" aca="1" ref="R532" ca="1">INDEX([1]!annual_data,_xlfn.XMATCH(_xlfn.CONCAT(
SUBSTITUTE($A532,LEFT($A532,FIND($C532,$A532)+LEN($C532)-1),),
$F532,
$G532:$I532,
SUBSTITUTE($J532,LEFT($A532,FIND($C532,$A532)+LEN($C532)-1),)),
[1]!annual_index),_xlfn.XMATCH(R$2,[1]!annual_header))</f>
        <v>1</v>
      </c>
      <c r="S532" cm="1">
        <f t="array" aca="1" ref="S532" ca="1">INDEX([1]!annual_data,_xlfn.XMATCH(_xlfn.CONCAT(
SUBSTITUTE($A532,LEFT($A532,FIND($C532,$A532)+LEN($C532)-1),),
$F532,
$G532:$I532,
SUBSTITUTE($J532,LEFT($A532,FIND($C532,$A532)+LEN($C532)-1),)),
[1]!annual_index),_xlfn.XMATCH(S$2,[1]!annual_header))</f>
        <v>1</v>
      </c>
      <c r="T532" cm="1">
        <f t="array" aca="1" ref="T532" ca="1">INDEX([1]!annual_data,_xlfn.XMATCH(_xlfn.CONCAT(
SUBSTITUTE($A532,LEFT($A532,FIND($C532,$A532)+LEN($C532)-1),),
$F532,
$G532:$I532,
SUBSTITUTE($J532,LEFT($A532,FIND($C532,$A532)+LEN($C532)-1),)),
[1]!annual_index),_xlfn.XMATCH(T$2,[1]!annual_header))</f>
        <v>1</v>
      </c>
      <c r="U532" cm="1">
        <f t="array" aca="1" ref="U532" ca="1">INDEX([1]!annual_data,_xlfn.XMATCH(_xlfn.CONCAT(
SUBSTITUTE($A532,LEFT($A532,FIND($C532,$A532)+LEN($C532)-1),),
$F532,
$G532:$I532,
SUBSTITUTE($J532,LEFT($A532,FIND($C532,$A532)+LEN($C532)-1),)),
[1]!annual_index),_xlfn.XMATCH(U$2,[1]!annual_header))</f>
        <v>1</v>
      </c>
      <c r="V532" cm="1">
        <f t="array" aca="1" ref="V532" ca="1">INDEX([1]!annual_data,_xlfn.XMATCH(_xlfn.CONCAT(
SUBSTITUTE($A532,LEFT($A532,FIND($C532,$A532)+LEN($C532)-1),),
$F532,
$G532:$I532,
SUBSTITUTE($J532,LEFT($A532,FIND($C532,$A532)+LEN($C532)-1),)),
[1]!annual_index),_xlfn.XMATCH(V$2,[1]!annual_header))</f>
        <v>1</v>
      </c>
      <c r="W532" cm="1">
        <f t="array" aca="1" ref="W532" ca="1">INDEX([1]!annual_data,_xlfn.XMATCH(_xlfn.CONCAT(
SUBSTITUTE($A532,LEFT($A532,FIND($C532,$A532)+LEN($C532)-1),),
$F532,
$G532:$I532,
SUBSTITUTE($J532,LEFT($A532,FIND($C532,$A532)+LEN($C532)-1),)),
[1]!annual_index),_xlfn.XMATCH(W$2,[1]!annual_header))</f>
        <v>1</v>
      </c>
    </row>
    <row r="533" spans="1:23" x14ac:dyDescent="0.25">
      <c r="A533" t="s">
        <v>106</v>
      </c>
      <c r="B533" t="s">
        <v>5</v>
      </c>
      <c r="C533" t="s">
        <v>15</v>
      </c>
      <c r="D533" t="s">
        <v>16</v>
      </c>
      <c r="E533" t="s">
        <v>149</v>
      </c>
      <c r="F533" t="s">
        <v>154</v>
      </c>
      <c r="G533" t="s">
        <v>151</v>
      </c>
      <c r="H533" t="s">
        <v>152</v>
      </c>
      <c r="I533" t="s">
        <v>153</v>
      </c>
      <c r="K533" t="s">
        <v>48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tCO2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1</v>
      </c>
      <c r="N533" cm="1">
        <f t="array" aca="1" ref="N533" ca="1">INDEX([1]!annual_data,_xlfn.XMATCH(_xlfn.CONCAT(
SUBSTITUTE($A533,LEFT($A533,FIND($C533,$A533)+LEN($C533)-1),),
$F533,
$G533:$I533,
SUBSTITUTE($J533,LEFT($A533,FIND($C533,$A533)+LEN($C533)-1),)),
[1]!annual_index),_xlfn.XMATCH(N$2,[1]!annual_header))</f>
        <v>1</v>
      </c>
      <c r="O533" cm="1">
        <f t="array" aca="1" ref="O533" ca="1">INDEX([1]!annual_data,_xlfn.XMATCH(_xlfn.CONCAT(
SUBSTITUTE($A533,LEFT($A533,FIND($C533,$A533)+LEN($C533)-1),),
$F533,
$G533:$I533,
SUBSTITUTE($J533,LEFT($A533,FIND($C533,$A533)+LEN($C533)-1),)),
[1]!annual_index),_xlfn.XMATCH(O$2,[1]!annual_header))</f>
        <v>1</v>
      </c>
      <c r="P533" cm="1">
        <f t="array" aca="1" ref="P533" ca="1">INDEX([1]!annual_data,_xlfn.XMATCH(_xlfn.CONCAT(
SUBSTITUTE($A533,LEFT($A533,FIND($C533,$A533)+LEN($C533)-1),),
$F533,
$G533:$I533,
SUBSTITUTE($J533,LEFT($A533,FIND($C533,$A533)+LEN($C533)-1),)),
[1]!annual_index),_xlfn.XMATCH(P$2,[1]!annual_header))</f>
        <v>1</v>
      </c>
      <c r="Q533" cm="1">
        <f t="array" aca="1" ref="Q533" ca="1">INDEX([1]!annual_data,_xlfn.XMATCH(_xlfn.CONCAT(
SUBSTITUTE($A533,LEFT($A533,FIND($C533,$A533)+LEN($C533)-1),),
$F533,
$G533:$I533,
SUBSTITUTE($J533,LEFT($A533,FIND($C533,$A533)+LEN($C533)-1),)),
[1]!annual_index),_xlfn.XMATCH(Q$2,[1]!annual_header))</f>
        <v>1</v>
      </c>
      <c r="R533" cm="1">
        <f t="array" aca="1" ref="R533" ca="1">INDEX([1]!annual_data,_xlfn.XMATCH(_xlfn.CONCAT(
SUBSTITUTE($A533,LEFT($A533,FIND($C533,$A533)+LEN($C533)-1),),
$F533,
$G533:$I533,
SUBSTITUTE($J533,LEFT($A533,FIND($C533,$A533)+LEN($C533)-1),)),
[1]!annual_index),_xlfn.XMATCH(R$2,[1]!annual_header))</f>
        <v>1</v>
      </c>
      <c r="S533" cm="1">
        <f t="array" aca="1" ref="S533" ca="1">INDEX([1]!annual_data,_xlfn.XMATCH(_xlfn.CONCAT(
SUBSTITUTE($A533,LEFT($A533,FIND($C533,$A533)+LEN($C533)-1),),
$F533,
$G533:$I533,
SUBSTITUTE($J533,LEFT($A533,FIND($C533,$A533)+LEN($C533)-1),)),
[1]!annual_index),_xlfn.XMATCH(S$2,[1]!annual_header))</f>
        <v>1</v>
      </c>
      <c r="T533" cm="1">
        <f t="array" aca="1" ref="T533" ca="1">INDEX([1]!annual_data,_xlfn.XMATCH(_xlfn.CONCAT(
SUBSTITUTE($A533,LEFT($A533,FIND($C533,$A533)+LEN($C533)-1),),
$F533,
$G533:$I533,
SUBSTITUTE($J533,LEFT($A533,FIND($C533,$A533)+LEN($C533)-1),)),
[1]!annual_index),_xlfn.XMATCH(T$2,[1]!annual_header))</f>
        <v>1</v>
      </c>
      <c r="U533" cm="1">
        <f t="array" aca="1" ref="U533" ca="1">INDEX([1]!annual_data,_xlfn.XMATCH(_xlfn.CONCAT(
SUBSTITUTE($A533,LEFT($A533,FIND($C533,$A533)+LEN($C533)-1),),
$F533,
$G533:$I533,
SUBSTITUTE($J533,LEFT($A533,FIND($C533,$A533)+LEN($C533)-1),)),
[1]!annual_index),_xlfn.XMATCH(U$2,[1]!annual_header))</f>
        <v>1</v>
      </c>
      <c r="V533" cm="1">
        <f t="array" aca="1" ref="V533" ca="1">INDEX([1]!annual_data,_xlfn.XMATCH(_xlfn.CONCAT(
SUBSTITUTE($A533,LEFT($A533,FIND($C533,$A533)+LEN($C533)-1),),
$F533,
$G533:$I533,
SUBSTITUTE($J533,LEFT($A533,FIND($C533,$A533)+LEN($C533)-1),)),
[1]!annual_index),_xlfn.XMATCH(V$2,[1]!annual_header))</f>
        <v>1</v>
      </c>
      <c r="W533" cm="1">
        <f t="array" aca="1" ref="W533" ca="1">INDEX([1]!annual_data,_xlfn.XMATCH(_xlfn.CONCAT(
SUBSTITUTE($A533,LEFT($A533,FIND($C533,$A533)+LEN($C533)-1),),
$F533,
$G533:$I533,
SUBSTITUTE($J533,LEFT($A533,FIND($C533,$A533)+LEN($C533)-1),)),
[1]!annual_index),_xlfn.XMATCH(W$2,[1]!annual_header))</f>
        <v>1</v>
      </c>
    </row>
    <row r="534" spans="1:23" x14ac:dyDescent="0.25">
      <c r="A534" t="s">
        <v>107</v>
      </c>
      <c r="B534" t="s">
        <v>5</v>
      </c>
      <c r="C534" t="s">
        <v>15</v>
      </c>
      <c r="D534" t="s">
        <v>16</v>
      </c>
      <c r="E534" t="s">
        <v>155</v>
      </c>
      <c r="G534" t="s">
        <v>20</v>
      </c>
      <c r="K534" t="s">
        <v>21</v>
      </c>
      <c r="L534" t="str" cm="1">
        <f t="array" aca="1" ref="L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tCO2</v>
      </c>
    </row>
    <row r="535" spans="1:23" x14ac:dyDescent="0.25">
      <c r="A535" t="s">
        <v>107</v>
      </c>
      <c r="B535" t="s">
        <v>5</v>
      </c>
      <c r="C535" t="s">
        <v>15</v>
      </c>
      <c r="D535" t="s">
        <v>16</v>
      </c>
      <c r="E535" t="s">
        <v>155</v>
      </c>
      <c r="G535" t="s">
        <v>22</v>
      </c>
      <c r="H535" t="s">
        <v>63</v>
      </c>
    </row>
    <row r="536" spans="1:23" x14ac:dyDescent="0.25">
      <c r="A536" t="s">
        <v>107</v>
      </c>
      <c r="B536" t="s">
        <v>5</v>
      </c>
      <c r="C536" t="s">
        <v>15</v>
      </c>
      <c r="D536" t="s">
        <v>16</v>
      </c>
      <c r="E536" t="s">
        <v>155</v>
      </c>
      <c r="G536" t="s">
        <v>64</v>
      </c>
      <c r="K536" t="s">
        <v>21</v>
      </c>
      <c r="L536" t="s">
        <v>65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0.35</v>
      </c>
      <c r="N536">
        <f t="shared" ref="N536:W537" ca="1" si="107">M536</f>
        <v>0.35</v>
      </c>
      <c r="O536">
        <f t="shared" ca="1" si="107"/>
        <v>0.35</v>
      </c>
      <c r="P536">
        <f t="shared" ca="1" si="107"/>
        <v>0.35</v>
      </c>
      <c r="Q536">
        <f t="shared" ca="1" si="107"/>
        <v>0.35</v>
      </c>
      <c r="R536">
        <f t="shared" ca="1" si="107"/>
        <v>0.35</v>
      </c>
      <c r="S536">
        <f t="shared" ca="1" si="107"/>
        <v>0.35</v>
      </c>
      <c r="T536">
        <f t="shared" ca="1" si="107"/>
        <v>0.35</v>
      </c>
      <c r="U536">
        <f t="shared" ca="1" si="107"/>
        <v>0.35</v>
      </c>
      <c r="V536">
        <f t="shared" ca="1" si="107"/>
        <v>0.35</v>
      </c>
      <c r="W536">
        <f t="shared" ca="1" si="107"/>
        <v>0.35</v>
      </c>
    </row>
    <row r="537" spans="1:23" x14ac:dyDescent="0.25">
      <c r="A537" t="s">
        <v>107</v>
      </c>
      <c r="B537" t="s">
        <v>5</v>
      </c>
      <c r="C537" t="s">
        <v>15</v>
      </c>
      <c r="D537" t="s">
        <v>16</v>
      </c>
      <c r="E537" t="s">
        <v>155</v>
      </c>
      <c r="G537" t="s">
        <v>66</v>
      </c>
      <c r="K537" t="s">
        <v>21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25</v>
      </c>
      <c r="N537">
        <f t="shared" ca="1" si="107"/>
        <v>25</v>
      </c>
      <c r="O537">
        <f t="shared" ca="1" si="107"/>
        <v>25</v>
      </c>
      <c r="P537">
        <f t="shared" ca="1" si="107"/>
        <v>25</v>
      </c>
      <c r="Q537">
        <f t="shared" ca="1" si="107"/>
        <v>25</v>
      </c>
      <c r="R537">
        <f t="shared" ca="1" si="107"/>
        <v>25</v>
      </c>
      <c r="S537">
        <f t="shared" ca="1" si="107"/>
        <v>25</v>
      </c>
      <c r="T537">
        <f t="shared" ca="1" si="107"/>
        <v>25</v>
      </c>
      <c r="U537">
        <f t="shared" ca="1" si="107"/>
        <v>25</v>
      </c>
      <c r="V537">
        <f t="shared" ca="1" si="107"/>
        <v>25</v>
      </c>
      <c r="W537">
        <f t="shared" ca="1" si="107"/>
        <v>25</v>
      </c>
    </row>
    <row r="538" spans="1:23" x14ac:dyDescent="0.25">
      <c r="A538" t="s">
        <v>107</v>
      </c>
      <c r="B538" t="s">
        <v>5</v>
      </c>
      <c r="C538" t="s">
        <v>15</v>
      </c>
      <c r="D538" t="s">
        <v>16</v>
      </c>
      <c r="E538" t="s">
        <v>155</v>
      </c>
      <c r="F538" t="s">
        <v>156</v>
      </c>
      <c r="G538" t="s">
        <v>6</v>
      </c>
    </row>
    <row r="539" spans="1:23" x14ac:dyDescent="0.25">
      <c r="A539" t="s">
        <v>107</v>
      </c>
      <c r="B539" t="s">
        <v>5</v>
      </c>
      <c r="C539" t="s">
        <v>15</v>
      </c>
      <c r="D539" t="s">
        <v>16</v>
      </c>
      <c r="E539" t="s">
        <v>155</v>
      </c>
      <c r="F539" t="s">
        <v>156</v>
      </c>
      <c r="G539" t="s">
        <v>68</v>
      </c>
      <c r="K539" t="s">
        <v>21</v>
      </c>
      <c r="L539" t="s">
        <v>69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2000</v>
      </c>
      <c r="N539">
        <f t="shared" ref="N539:W541" ca="1" si="108">M539</f>
        <v>2000</v>
      </c>
      <c r="O539">
        <f t="shared" ca="1" si="108"/>
        <v>2000</v>
      </c>
      <c r="P539">
        <f t="shared" ca="1" si="108"/>
        <v>2000</v>
      </c>
      <c r="Q539">
        <f t="shared" ca="1" si="108"/>
        <v>2000</v>
      </c>
      <c r="R539">
        <f t="shared" ca="1" si="108"/>
        <v>2000</v>
      </c>
      <c r="S539">
        <f t="shared" ca="1" si="108"/>
        <v>2000</v>
      </c>
      <c r="T539">
        <f t="shared" ca="1" si="108"/>
        <v>2000</v>
      </c>
      <c r="U539">
        <f t="shared" ca="1" si="108"/>
        <v>2000</v>
      </c>
      <c r="V539">
        <f t="shared" ca="1" si="108"/>
        <v>2000</v>
      </c>
      <c r="W539">
        <f t="shared" ca="1" si="108"/>
        <v>2000</v>
      </c>
    </row>
    <row r="540" spans="1:23" x14ac:dyDescent="0.25">
      <c r="A540" t="s">
        <v>107</v>
      </c>
      <c r="B540" t="s">
        <v>5</v>
      </c>
      <c r="C540" t="s">
        <v>15</v>
      </c>
      <c r="D540" t="s">
        <v>16</v>
      </c>
      <c r="E540" t="s">
        <v>155</v>
      </c>
      <c r="F540" t="s">
        <v>156</v>
      </c>
      <c r="G540" t="s">
        <v>70</v>
      </c>
      <c r="K540" t="s">
        <v>21</v>
      </c>
      <c r="L540" t="s">
        <v>69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2101</v>
      </c>
      <c r="N540">
        <f t="shared" ca="1" si="108"/>
        <v>2101</v>
      </c>
      <c r="O540">
        <f t="shared" ca="1" si="108"/>
        <v>2101</v>
      </c>
      <c r="P540">
        <f t="shared" ca="1" si="108"/>
        <v>2101</v>
      </c>
      <c r="Q540">
        <f t="shared" ca="1" si="108"/>
        <v>2101</v>
      </c>
      <c r="R540">
        <f t="shared" ca="1" si="108"/>
        <v>2101</v>
      </c>
      <c r="S540">
        <f t="shared" ca="1" si="108"/>
        <v>2101</v>
      </c>
      <c r="T540">
        <f t="shared" ca="1" si="108"/>
        <v>2101</v>
      </c>
      <c r="U540">
        <f t="shared" ca="1" si="108"/>
        <v>2101</v>
      </c>
      <c r="V540">
        <f t="shared" ca="1" si="108"/>
        <v>2101</v>
      </c>
      <c r="W540">
        <f t="shared" ca="1" si="108"/>
        <v>2101</v>
      </c>
    </row>
    <row r="541" spans="1:23" x14ac:dyDescent="0.25">
      <c r="A541" t="s">
        <v>107</v>
      </c>
      <c r="B541" t="s">
        <v>5</v>
      </c>
      <c r="C541" t="s">
        <v>15</v>
      </c>
      <c r="D541" t="s">
        <v>16</v>
      </c>
      <c r="E541" t="s">
        <v>155</v>
      </c>
      <c r="F541" t="s">
        <v>156</v>
      </c>
      <c r="G541" t="s">
        <v>71</v>
      </c>
      <c r="K541" t="s">
        <v>21</v>
      </c>
      <c r="L541" t="s">
        <v>72</v>
      </c>
      <c r="M541" cm="1">
        <f t="array" aca="1" ref="M541" ca="1">INDEX([1]!constant_data,_xlfn.XMATCH(_xlfn.CONCAT(
SUBSTITUTE($A541,LEFT($A541,FIND($C541,$A541)+LEN($C541)-1),),
$F541,
$H541:$I541,
SUBSTITUTE($J541,LEFT($A541,FIND($C541,$A541)+LEN($C541)-1),)),
[1]!constant_index),_xlfn.XMATCH($G541,[1]!constant_header))</f>
        <v>30</v>
      </c>
      <c r="N541">
        <f t="shared" ca="1" si="108"/>
        <v>30</v>
      </c>
      <c r="O541">
        <f t="shared" ca="1" si="108"/>
        <v>30</v>
      </c>
      <c r="P541">
        <f t="shared" ca="1" si="108"/>
        <v>30</v>
      </c>
      <c r="Q541">
        <f t="shared" ca="1" si="108"/>
        <v>30</v>
      </c>
      <c r="R541">
        <f t="shared" ca="1" si="108"/>
        <v>30</v>
      </c>
      <c r="S541">
        <f t="shared" ca="1" si="108"/>
        <v>30</v>
      </c>
      <c r="T541">
        <f t="shared" ca="1" si="108"/>
        <v>30</v>
      </c>
      <c r="U541">
        <f t="shared" ca="1" si="108"/>
        <v>30</v>
      </c>
      <c r="V541">
        <f t="shared" ca="1" si="108"/>
        <v>30</v>
      </c>
      <c r="W541">
        <f t="shared" ca="1" si="108"/>
        <v>30</v>
      </c>
    </row>
    <row r="542" spans="1:23" x14ac:dyDescent="0.25">
      <c r="A542" t="s">
        <v>107</v>
      </c>
      <c r="B542" t="s">
        <v>5</v>
      </c>
      <c r="C542" t="s">
        <v>15</v>
      </c>
      <c r="D542" t="s">
        <v>16</v>
      </c>
      <c r="E542" t="s">
        <v>155</v>
      </c>
      <c r="F542" t="s">
        <v>156</v>
      </c>
      <c r="G542" t="s">
        <v>73</v>
      </c>
      <c r="K542" t="s">
        <v>48</v>
      </c>
      <c r="L542" t="s">
        <v>65</v>
      </c>
      <c r="M542" cm="1">
        <f t="array" aca="1" ref="M542" ca="1">INDEX([1]!annual_data,_xlfn.XMATCH(_xlfn.CONCAT(
SUBSTITUTE($A542,LEFT($A542,FIND($C542,$A542)+LEN($C542)-1),),
$F542,
$G542:$I542,
SUBSTITUTE($J542,LEFT($A542,FIND($C542,$A542)+LEN($C542)-1),)),
[1]!annual_index),_xlfn.XMATCH(M$2,[1]!annual_header))</f>
        <v>1</v>
      </c>
    </row>
    <row r="543" spans="1:23" x14ac:dyDescent="0.25">
      <c r="A543" t="s">
        <v>107</v>
      </c>
      <c r="B543" t="s">
        <v>5</v>
      </c>
      <c r="C543" t="s">
        <v>15</v>
      </c>
      <c r="D543" t="s">
        <v>16</v>
      </c>
      <c r="E543" t="s">
        <v>155</v>
      </c>
      <c r="F543" t="s">
        <v>156</v>
      </c>
      <c r="G543" t="s">
        <v>151</v>
      </c>
      <c r="H543" t="s">
        <v>152</v>
      </c>
      <c r="I543" t="s">
        <v>153</v>
      </c>
      <c r="K543" t="s">
        <v>48</v>
      </c>
      <c r="L543" t="str" cm="1">
        <f t="array" aca="1" ref="L543" ca="1">INDEX([1]!annual_data,_xlfn.XMATCH(_xlfn.CONCAT(
SUBSTITUTE($A543,LEFT($A543,FIND($C543,$A543)+LEN($C543)-1),),
$F543,
$G543:$I543,
SUBSTITUTE($J543,LEFT($A543,FIND($C543,$A543)+LEN($C543)-1),)),
[1]!annual_index),_xlfn.XMATCH(L$2,[1]!annual_header))</f>
        <v>tCO2</v>
      </c>
      <c r="M543" cm="1">
        <f t="array" aca="1" ref="M543" ca="1">INDEX([1]!annual_data,_xlfn.XMATCH(_xlfn.CONCAT(
SUBSTITUTE($A543,LEFT($A543,FIND($C543,$A543)+LEN($C543)-1),),
$F543,
$G543:$I543,
SUBSTITUTE($J543,LEFT($A543,FIND($C543,$A543)+LEN($C543)-1),)),
[1]!annual_index),_xlfn.XMATCH(M$2,[1]!annual_header))</f>
        <v>1</v>
      </c>
      <c r="N543" cm="1">
        <f t="array" aca="1" ref="N543" ca="1">INDEX([1]!annual_data,_xlfn.XMATCH(_xlfn.CONCAT(
SUBSTITUTE($A543,LEFT($A543,FIND($C543,$A543)+LEN($C543)-1),),
$F543,
$G543:$I543,
SUBSTITUTE($J543,LEFT($A543,FIND($C543,$A543)+LEN($C543)-1),)),
[1]!annual_index),_xlfn.XMATCH(N$2,[1]!annual_header))</f>
        <v>1</v>
      </c>
      <c r="O543" cm="1">
        <f t="array" aca="1" ref="O543" ca="1">INDEX([1]!annual_data,_xlfn.XMATCH(_xlfn.CONCAT(
SUBSTITUTE($A543,LEFT($A543,FIND($C543,$A543)+LEN($C543)-1),),
$F543,
$G543:$I543,
SUBSTITUTE($J543,LEFT($A543,FIND($C543,$A543)+LEN($C543)-1),)),
[1]!annual_index),_xlfn.XMATCH(O$2,[1]!annual_header))</f>
        <v>1</v>
      </c>
      <c r="P543" cm="1">
        <f t="array" aca="1" ref="P543" ca="1">INDEX([1]!annual_data,_xlfn.XMATCH(_xlfn.CONCAT(
SUBSTITUTE($A543,LEFT($A543,FIND($C543,$A543)+LEN($C543)-1),),
$F543,
$G543:$I543,
SUBSTITUTE($J543,LEFT($A543,FIND($C543,$A543)+LEN($C543)-1),)),
[1]!annual_index),_xlfn.XMATCH(P$2,[1]!annual_header))</f>
        <v>1</v>
      </c>
      <c r="Q543" cm="1">
        <f t="array" aca="1" ref="Q543" ca="1">INDEX([1]!annual_data,_xlfn.XMATCH(_xlfn.CONCAT(
SUBSTITUTE($A543,LEFT($A543,FIND($C543,$A543)+LEN($C543)-1),),
$F543,
$G543:$I543,
SUBSTITUTE($J543,LEFT($A543,FIND($C543,$A543)+LEN($C543)-1),)),
[1]!annual_index),_xlfn.XMATCH(Q$2,[1]!annual_header))</f>
        <v>1</v>
      </c>
      <c r="R543" cm="1">
        <f t="array" aca="1" ref="R543" ca="1">INDEX([1]!annual_data,_xlfn.XMATCH(_xlfn.CONCAT(
SUBSTITUTE($A543,LEFT($A543,FIND($C543,$A543)+LEN($C543)-1),),
$F543,
$G543:$I543,
SUBSTITUTE($J543,LEFT($A543,FIND($C543,$A543)+LEN($C543)-1),)),
[1]!annual_index),_xlfn.XMATCH(R$2,[1]!annual_header))</f>
        <v>1</v>
      </c>
      <c r="S543" cm="1">
        <f t="array" aca="1" ref="S543" ca="1">INDEX([1]!annual_data,_xlfn.XMATCH(_xlfn.CONCAT(
SUBSTITUTE($A543,LEFT($A543,FIND($C543,$A543)+LEN($C543)-1),),
$F543,
$G543:$I543,
SUBSTITUTE($J543,LEFT($A543,FIND($C543,$A543)+LEN($C543)-1),)),
[1]!annual_index),_xlfn.XMATCH(S$2,[1]!annual_header))</f>
        <v>1</v>
      </c>
      <c r="T543" cm="1">
        <f t="array" aca="1" ref="T543" ca="1">INDEX([1]!annual_data,_xlfn.XMATCH(_xlfn.CONCAT(
SUBSTITUTE($A543,LEFT($A543,FIND($C543,$A543)+LEN($C543)-1),),
$F543,
$G543:$I543,
SUBSTITUTE($J543,LEFT($A543,FIND($C543,$A543)+LEN($C543)-1),)),
[1]!annual_index),_xlfn.XMATCH(T$2,[1]!annual_header))</f>
        <v>1</v>
      </c>
      <c r="U543" cm="1">
        <f t="array" aca="1" ref="U543" ca="1">INDEX([1]!annual_data,_xlfn.XMATCH(_xlfn.CONCAT(
SUBSTITUTE($A543,LEFT($A543,FIND($C543,$A543)+LEN($C543)-1),),
$F543,
$G543:$I543,
SUBSTITUTE($J543,LEFT($A543,FIND($C543,$A543)+LEN($C543)-1),)),
[1]!annual_index),_xlfn.XMATCH(U$2,[1]!annual_header))</f>
        <v>1</v>
      </c>
      <c r="V543" cm="1">
        <f t="array" aca="1" ref="V543" ca="1">INDEX([1]!annual_data,_xlfn.XMATCH(_xlfn.CONCAT(
SUBSTITUTE($A543,LEFT($A543,FIND($C543,$A543)+LEN($C543)-1),),
$F543,
$G543:$I543,
SUBSTITUTE($J543,LEFT($A543,FIND($C543,$A543)+LEN($C543)-1),)),
[1]!annual_index),_xlfn.XMATCH(V$2,[1]!annual_header))</f>
        <v>1</v>
      </c>
      <c r="W543" cm="1">
        <f t="array" aca="1" ref="W543" ca="1">INDEX([1]!annual_data,_xlfn.XMATCH(_xlfn.CONCAT(
SUBSTITUTE($A543,LEFT($A543,FIND($C543,$A543)+LEN($C543)-1),),
$F543,
$G543:$I543,
SUBSTITUTE($J543,LEFT($A543,FIND($C543,$A543)+LEN($C543)-1),)),
[1]!annual_index),_xlfn.XMATCH(W$2,[1]!annual_header))</f>
        <v>1</v>
      </c>
    </row>
    <row r="544" spans="1:23" x14ac:dyDescent="0.25">
      <c r="A544" t="s">
        <v>107</v>
      </c>
      <c r="B544" t="s">
        <v>5</v>
      </c>
      <c r="C544" t="s">
        <v>15</v>
      </c>
      <c r="D544" t="s">
        <v>16</v>
      </c>
      <c r="E544" t="s">
        <v>155</v>
      </c>
      <c r="F544" t="s">
        <v>157</v>
      </c>
      <c r="G544" t="s">
        <v>6</v>
      </c>
    </row>
    <row r="545" spans="1:23" x14ac:dyDescent="0.25">
      <c r="A545" t="s">
        <v>107</v>
      </c>
      <c r="B545" t="s">
        <v>5</v>
      </c>
      <c r="C545" t="s">
        <v>15</v>
      </c>
      <c r="D545" t="s">
        <v>16</v>
      </c>
      <c r="E545" t="s">
        <v>155</v>
      </c>
      <c r="F545" t="s">
        <v>157</v>
      </c>
      <c r="G545" t="s">
        <v>68</v>
      </c>
      <c r="K545" t="s">
        <v>21</v>
      </c>
      <c r="L545" t="s">
        <v>69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2020</v>
      </c>
      <c r="N545">
        <f t="shared" ref="N545:W547" ca="1" si="109">M545</f>
        <v>2020</v>
      </c>
      <c r="O545">
        <f t="shared" ca="1" si="109"/>
        <v>2020</v>
      </c>
      <c r="P545">
        <f t="shared" ca="1" si="109"/>
        <v>2020</v>
      </c>
      <c r="Q545">
        <f t="shared" ca="1" si="109"/>
        <v>2020</v>
      </c>
      <c r="R545">
        <f t="shared" ca="1" si="109"/>
        <v>2020</v>
      </c>
      <c r="S545">
        <f t="shared" ca="1" si="109"/>
        <v>2020</v>
      </c>
      <c r="T545">
        <f t="shared" ca="1" si="109"/>
        <v>2020</v>
      </c>
      <c r="U545">
        <f t="shared" ca="1" si="109"/>
        <v>2020</v>
      </c>
      <c r="V545">
        <f t="shared" ca="1" si="109"/>
        <v>2020</v>
      </c>
      <c r="W545">
        <f t="shared" ca="1" si="109"/>
        <v>2020</v>
      </c>
    </row>
    <row r="546" spans="1:23" x14ac:dyDescent="0.25">
      <c r="A546" t="s">
        <v>107</v>
      </c>
      <c r="B546" t="s">
        <v>5</v>
      </c>
      <c r="C546" t="s">
        <v>15</v>
      </c>
      <c r="D546" t="s">
        <v>16</v>
      </c>
      <c r="E546" t="s">
        <v>155</v>
      </c>
      <c r="F546" t="s">
        <v>157</v>
      </c>
      <c r="G546" t="s">
        <v>70</v>
      </c>
      <c r="K546" t="s">
        <v>21</v>
      </c>
      <c r="L546" t="s">
        <v>69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2101</v>
      </c>
      <c r="N546">
        <f t="shared" ca="1" si="109"/>
        <v>2101</v>
      </c>
      <c r="O546">
        <f t="shared" ca="1" si="109"/>
        <v>2101</v>
      </c>
      <c r="P546">
        <f t="shared" ca="1" si="109"/>
        <v>2101</v>
      </c>
      <c r="Q546">
        <f t="shared" ca="1" si="109"/>
        <v>2101</v>
      </c>
      <c r="R546">
        <f t="shared" ca="1" si="109"/>
        <v>2101</v>
      </c>
      <c r="S546">
        <f t="shared" ca="1" si="109"/>
        <v>2101</v>
      </c>
      <c r="T546">
        <f t="shared" ca="1" si="109"/>
        <v>2101</v>
      </c>
      <c r="U546">
        <f t="shared" ca="1" si="109"/>
        <v>2101</v>
      </c>
      <c r="V546">
        <f t="shared" ca="1" si="109"/>
        <v>2101</v>
      </c>
      <c r="W546">
        <f t="shared" ca="1" si="109"/>
        <v>2101</v>
      </c>
    </row>
    <row r="547" spans="1:23" x14ac:dyDescent="0.25">
      <c r="A547" t="s">
        <v>107</v>
      </c>
      <c r="B547" t="s">
        <v>5</v>
      </c>
      <c r="C547" t="s">
        <v>15</v>
      </c>
      <c r="D547" t="s">
        <v>16</v>
      </c>
      <c r="E547" t="s">
        <v>155</v>
      </c>
      <c r="F547" t="s">
        <v>157</v>
      </c>
      <c r="G547" t="s">
        <v>71</v>
      </c>
      <c r="K547" t="s">
        <v>21</v>
      </c>
      <c r="L547" t="s">
        <v>72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30</v>
      </c>
      <c r="N547">
        <f t="shared" ca="1" si="109"/>
        <v>30</v>
      </c>
      <c r="O547">
        <f t="shared" ca="1" si="109"/>
        <v>30</v>
      </c>
      <c r="P547">
        <f t="shared" ca="1" si="109"/>
        <v>30</v>
      </c>
      <c r="Q547">
        <f t="shared" ca="1" si="109"/>
        <v>30</v>
      </c>
      <c r="R547">
        <f t="shared" ca="1" si="109"/>
        <v>30</v>
      </c>
      <c r="S547">
        <f t="shared" ca="1" si="109"/>
        <v>30</v>
      </c>
      <c r="T547">
        <f t="shared" ca="1" si="109"/>
        <v>30</v>
      </c>
      <c r="U547">
        <f t="shared" ca="1" si="109"/>
        <v>30</v>
      </c>
      <c r="V547">
        <f t="shared" ca="1" si="109"/>
        <v>30</v>
      </c>
      <c r="W547">
        <f t="shared" ca="1" si="109"/>
        <v>30</v>
      </c>
    </row>
    <row r="548" spans="1:23" x14ac:dyDescent="0.25">
      <c r="A548" t="s">
        <v>107</v>
      </c>
      <c r="B548" t="s">
        <v>5</v>
      </c>
      <c r="C548" t="s">
        <v>15</v>
      </c>
      <c r="D548" t="s">
        <v>16</v>
      </c>
      <c r="E548" t="s">
        <v>155</v>
      </c>
      <c r="F548" t="s">
        <v>157</v>
      </c>
      <c r="G548" t="s">
        <v>73</v>
      </c>
      <c r="K548" t="s">
        <v>48</v>
      </c>
      <c r="L548" t="s">
        <v>65</v>
      </c>
      <c r="M548" cm="1">
        <f t="array" aca="1" ref="M548" ca="1">INDEX([1]!annual_data,_xlfn.XMATCH(_xlfn.CONCAT(
SUBSTITUTE($A548,LEFT($A548,FIND($C548,$A548)+LEN($C548)-1),),
$F548,
$G548:$I548,
SUBSTITUTE($J548,LEFT($A548,FIND($C548,$A548)+LEN($C548)-1),)),
[1]!annual_index),_xlfn.XMATCH(M$2,[1]!annual_header))</f>
        <v>0</v>
      </c>
    </row>
    <row r="549" spans="1:23" x14ac:dyDescent="0.25">
      <c r="A549" t="s">
        <v>107</v>
      </c>
      <c r="B549" t="s">
        <v>5</v>
      </c>
      <c r="C549" t="s">
        <v>15</v>
      </c>
      <c r="D549" t="s">
        <v>16</v>
      </c>
      <c r="E549" t="s">
        <v>155</v>
      </c>
      <c r="F549" t="s">
        <v>157</v>
      </c>
      <c r="G549" t="s">
        <v>74</v>
      </c>
      <c r="K549" t="s">
        <v>21</v>
      </c>
      <c r="L549" t="s">
        <v>75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15</v>
      </c>
      <c r="N549">
        <f t="shared" ref="N549:W549" ca="1" si="110">M549</f>
        <v>15</v>
      </c>
      <c r="O549">
        <f t="shared" ca="1" si="110"/>
        <v>15</v>
      </c>
      <c r="P549">
        <f t="shared" ca="1" si="110"/>
        <v>15</v>
      </c>
      <c r="Q549">
        <f t="shared" ca="1" si="110"/>
        <v>15</v>
      </c>
      <c r="R549">
        <f t="shared" ca="1" si="110"/>
        <v>15</v>
      </c>
      <c r="S549">
        <f t="shared" ca="1" si="110"/>
        <v>15</v>
      </c>
      <c r="T549">
        <f t="shared" ca="1" si="110"/>
        <v>15</v>
      </c>
      <c r="U549">
        <f t="shared" ca="1" si="110"/>
        <v>15</v>
      </c>
      <c r="V549">
        <f t="shared" ca="1" si="110"/>
        <v>15</v>
      </c>
      <c r="W549">
        <f t="shared" ca="1" si="110"/>
        <v>15</v>
      </c>
    </row>
    <row r="550" spans="1:23" x14ac:dyDescent="0.25">
      <c r="A550" t="s">
        <v>107</v>
      </c>
      <c r="B550" t="s">
        <v>5</v>
      </c>
      <c r="C550" t="s">
        <v>15</v>
      </c>
      <c r="D550" t="s">
        <v>16</v>
      </c>
      <c r="E550" t="s">
        <v>155</v>
      </c>
      <c r="F550" t="s">
        <v>157</v>
      </c>
      <c r="G550" t="s">
        <v>17</v>
      </c>
      <c r="J550" t="s">
        <v>119</v>
      </c>
      <c r="K550" t="s">
        <v>48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tCO2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1</v>
      </c>
      <c r="N550" cm="1">
        <f t="array" aca="1" ref="N550" ca="1">INDEX([1]!annual_data,_xlfn.XMATCH(_xlfn.CONCAT(
SUBSTITUTE($A550,LEFT($A550,FIND($C550,$A550)+LEN($C550)-1),),
$F550,
$G550:$I550,
SUBSTITUTE($J550,LEFT($A550,FIND($C550,$A550)+LEN($C550)-1),)),
[1]!annual_index),_xlfn.XMATCH(N$2,[1]!annual_header))</f>
        <v>1</v>
      </c>
      <c r="O550" cm="1">
        <f t="array" aca="1" ref="O550" ca="1">INDEX([1]!annual_data,_xlfn.XMATCH(_xlfn.CONCAT(
SUBSTITUTE($A550,LEFT($A550,FIND($C550,$A550)+LEN($C550)-1),),
$F550,
$G550:$I550,
SUBSTITUTE($J550,LEFT($A550,FIND($C550,$A550)+LEN($C550)-1),)),
[1]!annual_index),_xlfn.XMATCH(O$2,[1]!annual_header))</f>
        <v>1</v>
      </c>
      <c r="P550" cm="1">
        <f t="array" aca="1" ref="P550" ca="1">INDEX([1]!annual_data,_xlfn.XMATCH(_xlfn.CONCAT(
SUBSTITUTE($A550,LEFT($A550,FIND($C550,$A550)+LEN($C550)-1),),
$F550,
$G550:$I550,
SUBSTITUTE($J550,LEFT($A550,FIND($C550,$A550)+LEN($C550)-1),)),
[1]!annual_index),_xlfn.XMATCH(P$2,[1]!annual_header))</f>
        <v>1</v>
      </c>
      <c r="Q550" cm="1">
        <f t="array" aca="1" ref="Q550" ca="1">INDEX([1]!annual_data,_xlfn.XMATCH(_xlfn.CONCAT(
SUBSTITUTE($A550,LEFT($A550,FIND($C550,$A550)+LEN($C550)-1),),
$F550,
$G550:$I550,
SUBSTITUTE($J550,LEFT($A550,FIND($C550,$A550)+LEN($C550)-1),)),
[1]!annual_index),_xlfn.XMATCH(Q$2,[1]!annual_header))</f>
        <v>1</v>
      </c>
      <c r="R550" cm="1">
        <f t="array" aca="1" ref="R550" ca="1">INDEX([1]!annual_data,_xlfn.XMATCH(_xlfn.CONCAT(
SUBSTITUTE($A550,LEFT($A550,FIND($C550,$A550)+LEN($C550)-1),),
$F550,
$G550:$I550,
SUBSTITUTE($J550,LEFT($A550,FIND($C550,$A550)+LEN($C550)-1),)),
[1]!annual_index),_xlfn.XMATCH(R$2,[1]!annual_header))</f>
        <v>1</v>
      </c>
      <c r="S550" cm="1">
        <f t="array" aca="1" ref="S550" ca="1">INDEX([1]!annual_data,_xlfn.XMATCH(_xlfn.CONCAT(
SUBSTITUTE($A550,LEFT($A550,FIND($C550,$A550)+LEN($C550)-1),),
$F550,
$G550:$I550,
SUBSTITUTE($J550,LEFT($A550,FIND($C550,$A550)+LEN($C550)-1),)),
[1]!annual_index),_xlfn.XMATCH(S$2,[1]!annual_header))</f>
        <v>1</v>
      </c>
      <c r="T550" cm="1">
        <f t="array" aca="1" ref="T550" ca="1">INDEX([1]!annual_data,_xlfn.XMATCH(_xlfn.CONCAT(
SUBSTITUTE($A550,LEFT($A550,FIND($C550,$A550)+LEN($C550)-1),),
$F550,
$G550:$I550,
SUBSTITUTE($J550,LEFT($A550,FIND($C550,$A550)+LEN($C550)-1),)),
[1]!annual_index),_xlfn.XMATCH(T$2,[1]!annual_header))</f>
        <v>1</v>
      </c>
      <c r="U550" cm="1">
        <f t="array" aca="1" ref="U550" ca="1">INDEX([1]!annual_data,_xlfn.XMATCH(_xlfn.CONCAT(
SUBSTITUTE($A550,LEFT($A550,FIND($C550,$A550)+LEN($C550)-1),),
$F550,
$G550:$I550,
SUBSTITUTE($J550,LEFT($A550,FIND($C550,$A550)+LEN($C550)-1),)),
[1]!annual_index),_xlfn.XMATCH(U$2,[1]!annual_header))</f>
        <v>1</v>
      </c>
      <c r="V550" cm="1">
        <f t="array" aca="1" ref="V550" ca="1">INDEX([1]!annual_data,_xlfn.XMATCH(_xlfn.CONCAT(
SUBSTITUTE($A550,LEFT($A550,FIND($C550,$A550)+LEN($C550)-1),),
$F550,
$G550:$I550,
SUBSTITUTE($J550,LEFT($A550,FIND($C550,$A550)+LEN($C550)-1),)),
[1]!annual_index),_xlfn.XMATCH(V$2,[1]!annual_header))</f>
        <v>1</v>
      </c>
      <c r="W550" cm="1">
        <f t="array" aca="1" ref="W550" ca="1">INDEX([1]!annual_data,_xlfn.XMATCH(_xlfn.CONCAT(
SUBSTITUTE($A550,LEFT($A550,FIND($C550,$A550)+LEN($C550)-1),),
$F550,
$G550:$I550,
SUBSTITUTE($J550,LEFT($A550,FIND($C550,$A550)+LEN($C550)-1),)),
[1]!annual_index),_xlfn.XMATCH(W$2,[1]!annual_header))</f>
        <v>1</v>
      </c>
    </row>
    <row r="551" spans="1:23" x14ac:dyDescent="0.25">
      <c r="A551" t="s">
        <v>107</v>
      </c>
      <c r="B551" t="s">
        <v>5</v>
      </c>
      <c r="C551" t="s">
        <v>15</v>
      </c>
      <c r="D551" t="s">
        <v>16</v>
      </c>
      <c r="E551" t="s">
        <v>155</v>
      </c>
      <c r="F551" t="s">
        <v>157</v>
      </c>
      <c r="G551" t="s">
        <v>151</v>
      </c>
      <c r="H551" t="s">
        <v>152</v>
      </c>
      <c r="I551" t="s">
        <v>153</v>
      </c>
      <c r="K551" t="s">
        <v>48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tCO2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1</v>
      </c>
      <c r="N551" cm="1">
        <f t="array" aca="1" ref="N551" ca="1">INDEX([1]!annual_data,_xlfn.XMATCH(_xlfn.CONCAT(
SUBSTITUTE($A551,LEFT($A551,FIND($C551,$A551)+LEN($C551)-1),),
$F551,
$G551:$I551,
SUBSTITUTE($J551,LEFT($A551,FIND($C551,$A551)+LEN($C551)-1),)),
[1]!annual_index),_xlfn.XMATCH(N$2,[1]!annual_header))</f>
        <v>1</v>
      </c>
      <c r="O551" cm="1">
        <f t="array" aca="1" ref="O551" ca="1">INDEX([1]!annual_data,_xlfn.XMATCH(_xlfn.CONCAT(
SUBSTITUTE($A551,LEFT($A551,FIND($C551,$A551)+LEN($C551)-1),),
$F551,
$G551:$I551,
SUBSTITUTE($J551,LEFT($A551,FIND($C551,$A551)+LEN($C551)-1),)),
[1]!annual_index),_xlfn.XMATCH(O$2,[1]!annual_header))</f>
        <v>1</v>
      </c>
      <c r="P551" cm="1">
        <f t="array" aca="1" ref="P551" ca="1">INDEX([1]!annual_data,_xlfn.XMATCH(_xlfn.CONCAT(
SUBSTITUTE($A551,LEFT($A551,FIND($C551,$A551)+LEN($C551)-1),),
$F551,
$G551:$I551,
SUBSTITUTE($J551,LEFT($A551,FIND($C551,$A551)+LEN($C551)-1),)),
[1]!annual_index),_xlfn.XMATCH(P$2,[1]!annual_header))</f>
        <v>1</v>
      </c>
      <c r="Q551" cm="1">
        <f t="array" aca="1" ref="Q551" ca="1">INDEX([1]!annual_data,_xlfn.XMATCH(_xlfn.CONCAT(
SUBSTITUTE($A551,LEFT($A551,FIND($C551,$A551)+LEN($C551)-1),),
$F551,
$G551:$I551,
SUBSTITUTE($J551,LEFT($A551,FIND($C551,$A551)+LEN($C551)-1),)),
[1]!annual_index),_xlfn.XMATCH(Q$2,[1]!annual_header))</f>
        <v>1</v>
      </c>
      <c r="R551" cm="1">
        <f t="array" aca="1" ref="R551" ca="1">INDEX([1]!annual_data,_xlfn.XMATCH(_xlfn.CONCAT(
SUBSTITUTE($A551,LEFT($A551,FIND($C551,$A551)+LEN($C551)-1),),
$F551,
$G551:$I551,
SUBSTITUTE($J551,LEFT($A551,FIND($C551,$A551)+LEN($C551)-1),)),
[1]!annual_index),_xlfn.XMATCH(R$2,[1]!annual_header))</f>
        <v>1</v>
      </c>
      <c r="S551" cm="1">
        <f t="array" aca="1" ref="S551" ca="1">INDEX([1]!annual_data,_xlfn.XMATCH(_xlfn.CONCAT(
SUBSTITUTE($A551,LEFT($A551,FIND($C551,$A551)+LEN($C551)-1),),
$F551,
$G551:$I551,
SUBSTITUTE($J551,LEFT($A551,FIND($C551,$A551)+LEN($C551)-1),)),
[1]!annual_index),_xlfn.XMATCH(S$2,[1]!annual_header))</f>
        <v>1</v>
      </c>
      <c r="T551" cm="1">
        <f t="array" aca="1" ref="T551" ca="1">INDEX([1]!annual_data,_xlfn.XMATCH(_xlfn.CONCAT(
SUBSTITUTE($A551,LEFT($A551,FIND($C551,$A551)+LEN($C551)-1),),
$F551,
$G551:$I551,
SUBSTITUTE($J551,LEFT($A551,FIND($C551,$A551)+LEN($C551)-1),)),
[1]!annual_index),_xlfn.XMATCH(T$2,[1]!annual_header))</f>
        <v>1</v>
      </c>
      <c r="U551" cm="1">
        <f t="array" aca="1" ref="U551" ca="1">INDEX([1]!annual_data,_xlfn.XMATCH(_xlfn.CONCAT(
SUBSTITUTE($A551,LEFT($A551,FIND($C551,$A551)+LEN($C551)-1),),
$F551,
$G551:$I551,
SUBSTITUTE($J551,LEFT($A551,FIND($C551,$A551)+LEN($C551)-1),)),
[1]!annual_index),_xlfn.XMATCH(U$2,[1]!annual_header))</f>
        <v>1</v>
      </c>
      <c r="V551" cm="1">
        <f t="array" aca="1" ref="V551" ca="1">INDEX([1]!annual_data,_xlfn.XMATCH(_xlfn.CONCAT(
SUBSTITUTE($A551,LEFT($A551,FIND($C551,$A551)+LEN($C551)-1),),
$F551,
$G551:$I551,
SUBSTITUTE($J551,LEFT($A551,FIND($C551,$A551)+LEN($C551)-1),)),
[1]!annual_index),_xlfn.XMATCH(V$2,[1]!annual_header))</f>
        <v>1</v>
      </c>
      <c r="W551" cm="1">
        <f t="array" aca="1" ref="W551" ca="1">INDEX([1]!annual_data,_xlfn.XMATCH(_xlfn.CONCAT(
SUBSTITUTE($A551,LEFT($A551,FIND($C551,$A551)+LEN($C551)-1),),
$F551,
$G551:$I551,
SUBSTITUTE($J551,LEFT($A551,FIND($C551,$A551)+LEN($C551)-1),)),
[1]!annual_index),_xlfn.XMATCH(W$2,[1]!annual_header))</f>
        <v>1</v>
      </c>
    </row>
    <row r="552" spans="1:23" x14ac:dyDescent="0.25">
      <c r="A552" t="s">
        <v>158</v>
      </c>
      <c r="B552" t="s">
        <v>5</v>
      </c>
      <c r="C552" t="s">
        <v>15</v>
      </c>
      <c r="D552" t="s">
        <v>16</v>
      </c>
      <c r="E552" t="s">
        <v>159</v>
      </c>
      <c r="G552" t="s">
        <v>20</v>
      </c>
      <c r="K552" t="s">
        <v>21</v>
      </c>
      <c r="L552" t="str" cm="1">
        <f t="array" aca="1" ref="L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tCH4</v>
      </c>
    </row>
    <row r="553" spans="1:23" x14ac:dyDescent="0.25">
      <c r="A553" t="s">
        <v>158</v>
      </c>
      <c r="B553" t="s">
        <v>5</v>
      </c>
      <c r="C553" t="s">
        <v>15</v>
      </c>
      <c r="D553" t="s">
        <v>16</v>
      </c>
      <c r="E553" t="s">
        <v>159</v>
      </c>
      <c r="G553" t="s">
        <v>22</v>
      </c>
      <c r="H553" t="s">
        <v>50</v>
      </c>
    </row>
    <row r="554" spans="1:23" x14ac:dyDescent="0.25">
      <c r="A554" t="s">
        <v>158</v>
      </c>
      <c r="B554" t="s">
        <v>5</v>
      </c>
      <c r="C554" t="s">
        <v>15</v>
      </c>
      <c r="D554" t="s">
        <v>16</v>
      </c>
      <c r="E554" t="s">
        <v>159</v>
      </c>
      <c r="G554" t="s">
        <v>17</v>
      </c>
      <c r="J554" t="s">
        <v>89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tCH4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158</v>
      </c>
      <c r="B555" t="s">
        <v>5</v>
      </c>
      <c r="C555" t="s">
        <v>15</v>
      </c>
      <c r="D555" t="s">
        <v>16</v>
      </c>
      <c r="E555" t="s">
        <v>159</v>
      </c>
      <c r="G555" t="s">
        <v>17</v>
      </c>
      <c r="J555" t="s">
        <v>95</v>
      </c>
      <c r="K555" t="s">
        <v>48</v>
      </c>
      <c r="L555" t="str" cm="1">
        <f t="array" aca="1" ref="L555" ca="1">INDEX([1]!annual_data,_xlfn.XMATCH(_xlfn.CONCAT(
SUBSTITUTE($A555,LEFT($A555,FIND($C555,$A555)+LEN($C555)-1),),
$F555,
$G555:$I555,
SUBSTITUTE($J555,LEFT($A555,FIND($C555,$A555)+LEN($C555)-1),)),
[1]!annual_index),_xlfn.XMATCH(L$2,[1]!annual_header))</f>
        <v>tCH4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1</v>
      </c>
      <c r="N555" cm="1">
        <f t="array" aca="1" ref="N555" ca="1">INDEX([1]!annual_data,_xlfn.XMATCH(_xlfn.CONCAT(
SUBSTITUTE($A555,LEFT($A555,FIND($C555,$A555)+LEN($C555)-1),),
$F555,
$G555:$I555,
SUBSTITUTE($J555,LEFT($A555,FIND($C555,$A555)+LEN($C555)-1),)),
[1]!annual_index),_xlfn.XMATCH(N$2,[1]!annual_header))</f>
        <v>1</v>
      </c>
      <c r="O555" cm="1">
        <f t="array" aca="1" ref="O555" ca="1">INDEX([1]!annual_data,_xlfn.XMATCH(_xlfn.CONCAT(
SUBSTITUTE($A555,LEFT($A555,FIND($C555,$A555)+LEN($C555)-1),),
$F555,
$G555:$I555,
SUBSTITUTE($J555,LEFT($A555,FIND($C555,$A555)+LEN($C555)-1),)),
[1]!annual_index),_xlfn.XMATCH(O$2,[1]!annual_header))</f>
        <v>1</v>
      </c>
      <c r="P555" cm="1">
        <f t="array" aca="1" ref="P555" ca="1">INDEX([1]!annual_data,_xlfn.XMATCH(_xlfn.CONCAT(
SUBSTITUTE($A555,LEFT($A555,FIND($C555,$A555)+LEN($C555)-1),),
$F555,
$G555:$I555,
SUBSTITUTE($J555,LEFT($A555,FIND($C555,$A555)+LEN($C555)-1),)),
[1]!annual_index),_xlfn.XMATCH(P$2,[1]!annual_header))</f>
        <v>1</v>
      </c>
      <c r="Q555" cm="1">
        <f t="array" aca="1" ref="Q555" ca="1">INDEX([1]!annual_data,_xlfn.XMATCH(_xlfn.CONCAT(
SUBSTITUTE($A555,LEFT($A555,FIND($C555,$A555)+LEN($C555)-1),),
$F555,
$G555:$I555,
SUBSTITUTE($J555,LEFT($A555,FIND($C555,$A555)+LEN($C555)-1),)),
[1]!annual_index),_xlfn.XMATCH(Q$2,[1]!annual_header))</f>
        <v>1</v>
      </c>
      <c r="R555" cm="1">
        <f t="array" aca="1" ref="R555" ca="1">INDEX([1]!annual_data,_xlfn.XMATCH(_xlfn.CONCAT(
SUBSTITUTE($A555,LEFT($A555,FIND($C555,$A555)+LEN($C555)-1),),
$F555,
$G555:$I555,
SUBSTITUTE($J555,LEFT($A555,FIND($C555,$A555)+LEN($C555)-1),)),
[1]!annual_index),_xlfn.XMATCH(R$2,[1]!annual_header))</f>
        <v>1</v>
      </c>
      <c r="S555" cm="1">
        <f t="array" aca="1" ref="S555" ca="1">INDEX([1]!annual_data,_xlfn.XMATCH(_xlfn.CONCAT(
SUBSTITUTE($A555,LEFT($A555,FIND($C555,$A555)+LEN($C555)-1),),
$F555,
$G555:$I555,
SUBSTITUTE($J555,LEFT($A555,FIND($C555,$A555)+LEN($C555)-1),)),
[1]!annual_index),_xlfn.XMATCH(S$2,[1]!annual_header))</f>
        <v>1</v>
      </c>
      <c r="T555" cm="1">
        <f t="array" aca="1" ref="T555" ca="1">INDEX([1]!annual_data,_xlfn.XMATCH(_xlfn.CONCAT(
SUBSTITUTE($A555,LEFT($A555,FIND($C555,$A555)+LEN($C555)-1),),
$F555,
$G555:$I555,
SUBSTITUTE($J555,LEFT($A555,FIND($C555,$A555)+LEN($C555)-1),)),
[1]!annual_index),_xlfn.XMATCH(T$2,[1]!annual_header))</f>
        <v>1</v>
      </c>
      <c r="U555" cm="1">
        <f t="array" aca="1" ref="U555" ca="1">INDEX([1]!annual_data,_xlfn.XMATCH(_xlfn.CONCAT(
SUBSTITUTE($A555,LEFT($A555,FIND($C555,$A555)+LEN($C555)-1),),
$F555,
$G555:$I555,
SUBSTITUTE($J555,LEFT($A555,FIND($C555,$A555)+LEN($C555)-1),)),
[1]!annual_index),_xlfn.XMATCH(U$2,[1]!annual_header))</f>
        <v>1</v>
      </c>
      <c r="V555" cm="1">
        <f t="array" aca="1" ref="V555" ca="1">INDEX([1]!annual_data,_xlfn.XMATCH(_xlfn.CONCAT(
SUBSTITUTE($A555,LEFT($A555,FIND($C555,$A555)+LEN($C555)-1),),
$F555,
$G555:$I555,
SUBSTITUTE($J555,LEFT($A555,FIND($C555,$A555)+LEN($C555)-1),)),
[1]!annual_index),_xlfn.XMATCH(V$2,[1]!annual_header))</f>
        <v>1</v>
      </c>
      <c r="W555" cm="1">
        <f t="array" aca="1" ref="W555" ca="1">INDEX([1]!annual_data,_xlfn.XMATCH(_xlfn.CONCAT(
SUBSTITUTE($A555,LEFT($A555,FIND($C555,$A555)+LEN($C555)-1),),
$F555,
$G555:$I555,
SUBSTITUTE($J555,LEFT($A555,FIND($C555,$A555)+LEN($C555)-1),)),
[1]!annual_index),_xlfn.XMATCH(W$2,[1]!annual_header))</f>
        <v>1</v>
      </c>
    </row>
    <row r="556" spans="1:23" x14ac:dyDescent="0.25">
      <c r="A556" t="s">
        <v>89</v>
      </c>
      <c r="B556" t="s">
        <v>5</v>
      </c>
      <c r="C556" t="s">
        <v>15</v>
      </c>
      <c r="D556" t="s">
        <v>16</v>
      </c>
      <c r="E556" t="s">
        <v>160</v>
      </c>
      <c r="G556" t="s">
        <v>20</v>
      </c>
      <c r="K556" t="s">
        <v>21</v>
      </c>
      <c r="L556" t="str" cm="1">
        <f t="array" aca="1" ref="L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tCH4</v>
      </c>
    </row>
    <row r="557" spans="1:23" x14ac:dyDescent="0.25">
      <c r="A557" t="s">
        <v>89</v>
      </c>
      <c r="B557" t="s">
        <v>5</v>
      </c>
      <c r="C557" t="s">
        <v>15</v>
      </c>
      <c r="D557" t="s">
        <v>16</v>
      </c>
      <c r="E557" t="s">
        <v>160</v>
      </c>
      <c r="G557" t="s">
        <v>22</v>
      </c>
      <c r="H557" t="s">
        <v>63</v>
      </c>
      <c r="L557" t="s">
        <v>69</v>
      </c>
    </row>
    <row r="558" spans="1:23" x14ac:dyDescent="0.25">
      <c r="A558" t="s">
        <v>89</v>
      </c>
      <c r="B558" t="s">
        <v>5</v>
      </c>
      <c r="C558" t="s">
        <v>15</v>
      </c>
      <c r="D558" t="s">
        <v>16</v>
      </c>
      <c r="E558" t="s">
        <v>160</v>
      </c>
      <c r="G558" t="s">
        <v>64</v>
      </c>
      <c r="K558" t="s">
        <v>21</v>
      </c>
      <c r="L558" t="s">
        <v>65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0.35</v>
      </c>
      <c r="N558">
        <f t="shared" ref="N558:W559" ca="1" si="111">M558</f>
        <v>0.35</v>
      </c>
      <c r="O558">
        <f t="shared" ca="1" si="111"/>
        <v>0.35</v>
      </c>
      <c r="P558">
        <f t="shared" ca="1" si="111"/>
        <v>0.35</v>
      </c>
      <c r="Q558">
        <f t="shared" ca="1" si="111"/>
        <v>0.35</v>
      </c>
      <c r="R558">
        <f t="shared" ca="1" si="111"/>
        <v>0.35</v>
      </c>
      <c r="S558">
        <f t="shared" ca="1" si="111"/>
        <v>0.35</v>
      </c>
      <c r="T558">
        <f t="shared" ca="1" si="111"/>
        <v>0.35</v>
      </c>
      <c r="U558">
        <f t="shared" ca="1" si="111"/>
        <v>0.35</v>
      </c>
      <c r="V558">
        <f t="shared" ca="1" si="111"/>
        <v>0.35</v>
      </c>
      <c r="W558">
        <f t="shared" ca="1" si="111"/>
        <v>0.35</v>
      </c>
    </row>
    <row r="559" spans="1:23" x14ac:dyDescent="0.25">
      <c r="A559" t="s">
        <v>89</v>
      </c>
      <c r="B559" t="s">
        <v>5</v>
      </c>
      <c r="C559" t="s">
        <v>15</v>
      </c>
      <c r="D559" t="s">
        <v>16</v>
      </c>
      <c r="E559" t="s">
        <v>160</v>
      </c>
      <c r="G559" t="s">
        <v>66</v>
      </c>
      <c r="K559" t="s">
        <v>21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25</v>
      </c>
      <c r="N559">
        <f t="shared" ca="1" si="111"/>
        <v>25</v>
      </c>
      <c r="O559">
        <f t="shared" ca="1" si="111"/>
        <v>25</v>
      </c>
      <c r="P559">
        <f t="shared" ca="1" si="111"/>
        <v>25</v>
      </c>
      <c r="Q559">
        <f t="shared" ca="1" si="111"/>
        <v>25</v>
      </c>
      <c r="R559">
        <f t="shared" ca="1" si="111"/>
        <v>25</v>
      </c>
      <c r="S559">
        <f t="shared" ca="1" si="111"/>
        <v>25</v>
      </c>
      <c r="T559">
        <f t="shared" ca="1" si="111"/>
        <v>25</v>
      </c>
      <c r="U559">
        <f t="shared" ca="1" si="111"/>
        <v>25</v>
      </c>
      <c r="V559">
        <f t="shared" ca="1" si="111"/>
        <v>25</v>
      </c>
      <c r="W559">
        <f t="shared" ca="1" si="111"/>
        <v>25</v>
      </c>
    </row>
    <row r="560" spans="1:23" x14ac:dyDescent="0.25">
      <c r="A560" t="s">
        <v>89</v>
      </c>
      <c r="B560" t="s">
        <v>5</v>
      </c>
      <c r="C560" t="s">
        <v>15</v>
      </c>
      <c r="D560" t="s">
        <v>16</v>
      </c>
      <c r="E560" t="s">
        <v>160</v>
      </c>
      <c r="F560" t="s">
        <v>160</v>
      </c>
      <c r="G560" t="s">
        <v>6</v>
      </c>
    </row>
    <row r="561" spans="1:23" x14ac:dyDescent="0.25">
      <c r="A561" t="s">
        <v>89</v>
      </c>
      <c r="B561" t="s">
        <v>5</v>
      </c>
      <c r="C561" t="s">
        <v>15</v>
      </c>
      <c r="D561" t="s">
        <v>16</v>
      </c>
      <c r="E561" t="s">
        <v>160</v>
      </c>
      <c r="F561" t="s">
        <v>160</v>
      </c>
      <c r="G561" t="s">
        <v>68</v>
      </c>
      <c r="K561" t="s">
        <v>21</v>
      </c>
      <c r="L561" t="s">
        <v>69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1950</v>
      </c>
      <c r="N561">
        <f t="shared" ref="N561:W563" ca="1" si="112">M561</f>
        <v>1950</v>
      </c>
      <c r="O561">
        <f t="shared" ca="1" si="112"/>
        <v>1950</v>
      </c>
      <c r="P561">
        <f t="shared" ca="1" si="112"/>
        <v>1950</v>
      </c>
      <c r="Q561">
        <f t="shared" ca="1" si="112"/>
        <v>1950</v>
      </c>
      <c r="R561">
        <f t="shared" ca="1" si="112"/>
        <v>1950</v>
      </c>
      <c r="S561">
        <f t="shared" ca="1" si="112"/>
        <v>1950</v>
      </c>
      <c r="T561">
        <f t="shared" ca="1" si="112"/>
        <v>1950</v>
      </c>
      <c r="U561">
        <f t="shared" ca="1" si="112"/>
        <v>1950</v>
      </c>
      <c r="V561">
        <f t="shared" ca="1" si="112"/>
        <v>1950</v>
      </c>
      <c r="W561">
        <f t="shared" ca="1" si="112"/>
        <v>1950</v>
      </c>
    </row>
    <row r="562" spans="1:23" x14ac:dyDescent="0.25">
      <c r="A562" t="s">
        <v>89</v>
      </c>
      <c r="B562" t="s">
        <v>5</v>
      </c>
      <c r="C562" t="s">
        <v>15</v>
      </c>
      <c r="D562" t="s">
        <v>16</v>
      </c>
      <c r="E562" t="s">
        <v>160</v>
      </c>
      <c r="F562" t="s">
        <v>160</v>
      </c>
      <c r="G562" t="s">
        <v>70</v>
      </c>
      <c r="K562" t="s">
        <v>21</v>
      </c>
      <c r="L562" t="s">
        <v>69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2101</v>
      </c>
      <c r="N562">
        <f t="shared" ca="1" si="112"/>
        <v>2101</v>
      </c>
      <c r="O562">
        <f t="shared" ca="1" si="112"/>
        <v>2101</v>
      </c>
      <c r="P562">
        <f t="shared" ca="1" si="112"/>
        <v>2101</v>
      </c>
      <c r="Q562">
        <f t="shared" ca="1" si="112"/>
        <v>2101</v>
      </c>
      <c r="R562">
        <f t="shared" ca="1" si="112"/>
        <v>2101</v>
      </c>
      <c r="S562">
        <f t="shared" ca="1" si="112"/>
        <v>2101</v>
      </c>
      <c r="T562">
        <f t="shared" ca="1" si="112"/>
        <v>2101</v>
      </c>
      <c r="U562">
        <f t="shared" ca="1" si="112"/>
        <v>2101</v>
      </c>
      <c r="V562">
        <f t="shared" ca="1" si="112"/>
        <v>2101</v>
      </c>
      <c r="W562">
        <f t="shared" ca="1" si="112"/>
        <v>2101</v>
      </c>
    </row>
    <row r="563" spans="1:23" x14ac:dyDescent="0.25">
      <c r="A563" t="s">
        <v>89</v>
      </c>
      <c r="B563" t="s">
        <v>5</v>
      </c>
      <c r="C563" t="s">
        <v>15</v>
      </c>
      <c r="D563" t="s">
        <v>16</v>
      </c>
      <c r="E563" t="s">
        <v>160</v>
      </c>
      <c r="F563" t="s">
        <v>160</v>
      </c>
      <c r="G563" t="s">
        <v>71</v>
      </c>
      <c r="K563" t="s">
        <v>21</v>
      </c>
      <c r="L563" t="s">
        <v>72</v>
      </c>
      <c r="M563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>
        <f t="shared" ca="1" si="112"/>
        <v>1</v>
      </c>
      <c r="O563">
        <f t="shared" ca="1" si="112"/>
        <v>1</v>
      </c>
      <c r="P563">
        <f t="shared" ca="1" si="112"/>
        <v>1</v>
      </c>
      <c r="Q563">
        <f t="shared" ca="1" si="112"/>
        <v>1</v>
      </c>
      <c r="R563">
        <f t="shared" ca="1" si="112"/>
        <v>1</v>
      </c>
      <c r="S563">
        <f t="shared" ca="1" si="112"/>
        <v>1</v>
      </c>
      <c r="T563">
        <f t="shared" ca="1" si="112"/>
        <v>1</v>
      </c>
      <c r="U563">
        <f t="shared" ca="1" si="112"/>
        <v>1</v>
      </c>
      <c r="V563">
        <f t="shared" ca="1" si="112"/>
        <v>1</v>
      </c>
      <c r="W563">
        <f t="shared" ca="1" si="112"/>
        <v>1</v>
      </c>
    </row>
    <row r="564" spans="1:23" x14ac:dyDescent="0.25">
      <c r="A564" t="s">
        <v>89</v>
      </c>
      <c r="B564" t="s">
        <v>5</v>
      </c>
      <c r="C564" t="s">
        <v>15</v>
      </c>
      <c r="D564" t="s">
        <v>16</v>
      </c>
      <c r="E564" t="s">
        <v>160</v>
      </c>
      <c r="F564" t="s">
        <v>160</v>
      </c>
      <c r="G564" t="s">
        <v>73</v>
      </c>
      <c r="K564" t="s">
        <v>48</v>
      </c>
      <c r="L564" t="s">
        <v>65</v>
      </c>
      <c r="M564" cm="1">
        <f t="array" aca="1" ref="M564" ca="1">INDEX([1]!annual_data,_xlfn.XMATCH(_xlfn.CONCAT(
SUBSTITUTE($A564,LEFT($A564,FIND($C564,$A564)+LEN($C564)-1),),
$F564,
$G564:$I564,
SUBSTITUTE($J564,LEFT($A564,FIND($C564,$A564)+LEN($C564)-1),)),
[1]!annual_index),_xlfn.XMATCH(M$2,[1]!annual_header))</f>
        <v>1</v>
      </c>
    </row>
    <row r="565" spans="1:23" x14ac:dyDescent="0.25">
      <c r="A565" t="s">
        <v>89</v>
      </c>
      <c r="B565" t="s">
        <v>5</v>
      </c>
      <c r="C565" t="s">
        <v>15</v>
      </c>
      <c r="D565" t="s">
        <v>16</v>
      </c>
      <c r="E565" t="s">
        <v>160</v>
      </c>
      <c r="F565" t="s">
        <v>160</v>
      </c>
      <c r="G565" t="s">
        <v>151</v>
      </c>
      <c r="H565" t="s">
        <v>161</v>
      </c>
      <c r="I565" t="s">
        <v>153</v>
      </c>
      <c r="K565" t="s">
        <v>48</v>
      </c>
      <c r="L565" t="str" cm="1">
        <f t="array" aca="1" ref="L565" ca="1">INDEX([1]!annual_data,_xlfn.XMATCH(_xlfn.CONCAT(
SUBSTITUTE($A565,LEFT($A565,FIND($C565,$A565)+LEN($C565)-1),),
$F565,
$G565:$I565,
SUBSTITUTE($J565,LEFT($A565,FIND($C565,$A565)+LEN($C565)-1),)),
[1]!annual_index),_xlfn.XMATCH(L$2,[1]!annual_header))</f>
        <v>tCH4</v>
      </c>
      <c r="M565" cm="1">
        <f t="array" aca="1" ref="M565" ca="1">INDEX([1]!annual_data,_xlfn.XMATCH(_xlfn.CONCAT(
SUBSTITUTE($A565,LEFT($A565,FIND($C565,$A565)+LEN($C565)-1),),
$F565,
$G565:$I565,
SUBSTITUTE($J565,LEFT($A565,FIND($C565,$A565)+LEN($C565)-1),)),
[1]!annual_index),_xlfn.XMATCH(M$2,[1]!annual_header))</f>
        <v>1</v>
      </c>
      <c r="N565" cm="1">
        <f t="array" aca="1" ref="N565" ca="1">INDEX([1]!annual_data,_xlfn.XMATCH(_xlfn.CONCAT(
SUBSTITUTE($A565,LEFT($A565,FIND($C565,$A565)+LEN($C565)-1),),
$F565,
$G565:$I565,
SUBSTITUTE($J565,LEFT($A565,FIND($C565,$A565)+LEN($C565)-1),)),
[1]!annual_index),_xlfn.XMATCH(N$2,[1]!annual_header))</f>
        <v>1</v>
      </c>
      <c r="O565" cm="1">
        <f t="array" aca="1" ref="O565" ca="1">INDEX([1]!annual_data,_xlfn.XMATCH(_xlfn.CONCAT(
SUBSTITUTE($A565,LEFT($A565,FIND($C565,$A565)+LEN($C565)-1),),
$F565,
$G565:$I565,
SUBSTITUTE($J565,LEFT($A565,FIND($C565,$A565)+LEN($C565)-1),)),
[1]!annual_index),_xlfn.XMATCH(O$2,[1]!annual_header))</f>
        <v>1</v>
      </c>
      <c r="P565" cm="1">
        <f t="array" aca="1" ref="P565" ca="1">INDEX([1]!annual_data,_xlfn.XMATCH(_xlfn.CONCAT(
SUBSTITUTE($A565,LEFT($A565,FIND($C565,$A565)+LEN($C565)-1),),
$F565,
$G565:$I565,
SUBSTITUTE($J565,LEFT($A565,FIND($C565,$A565)+LEN($C565)-1),)),
[1]!annual_index),_xlfn.XMATCH(P$2,[1]!annual_header))</f>
        <v>1</v>
      </c>
      <c r="Q565" cm="1">
        <f t="array" aca="1" ref="Q565" ca="1">INDEX([1]!annual_data,_xlfn.XMATCH(_xlfn.CONCAT(
SUBSTITUTE($A565,LEFT($A565,FIND($C565,$A565)+LEN($C565)-1),),
$F565,
$G565:$I565,
SUBSTITUTE($J565,LEFT($A565,FIND($C565,$A565)+LEN($C565)-1),)),
[1]!annual_index),_xlfn.XMATCH(Q$2,[1]!annual_header))</f>
        <v>1</v>
      </c>
      <c r="R565" cm="1">
        <f t="array" aca="1" ref="R565" ca="1">INDEX([1]!annual_data,_xlfn.XMATCH(_xlfn.CONCAT(
SUBSTITUTE($A565,LEFT($A565,FIND($C565,$A565)+LEN($C565)-1),),
$F565,
$G565:$I565,
SUBSTITUTE($J565,LEFT($A565,FIND($C565,$A565)+LEN($C565)-1),)),
[1]!annual_index),_xlfn.XMATCH(R$2,[1]!annual_header))</f>
        <v>1</v>
      </c>
      <c r="S565" cm="1">
        <f t="array" aca="1" ref="S565" ca="1">INDEX([1]!annual_data,_xlfn.XMATCH(_xlfn.CONCAT(
SUBSTITUTE($A565,LEFT($A565,FIND($C565,$A565)+LEN($C565)-1),),
$F565,
$G565:$I565,
SUBSTITUTE($J565,LEFT($A565,FIND($C565,$A565)+LEN($C565)-1),)),
[1]!annual_index),_xlfn.XMATCH(S$2,[1]!annual_header))</f>
        <v>1</v>
      </c>
      <c r="T565" cm="1">
        <f t="array" aca="1" ref="T565" ca="1">INDEX([1]!annual_data,_xlfn.XMATCH(_xlfn.CONCAT(
SUBSTITUTE($A565,LEFT($A565,FIND($C565,$A565)+LEN($C565)-1),),
$F565,
$G565:$I565,
SUBSTITUTE($J565,LEFT($A565,FIND($C565,$A565)+LEN($C565)-1),)),
[1]!annual_index),_xlfn.XMATCH(T$2,[1]!annual_header))</f>
        <v>1</v>
      </c>
      <c r="U565" cm="1">
        <f t="array" aca="1" ref="U565" ca="1">INDEX([1]!annual_data,_xlfn.XMATCH(_xlfn.CONCAT(
SUBSTITUTE($A565,LEFT($A565,FIND($C565,$A565)+LEN($C565)-1),),
$F565,
$G565:$I565,
SUBSTITUTE($J565,LEFT($A565,FIND($C565,$A565)+LEN($C565)-1),)),
[1]!annual_index),_xlfn.XMATCH(U$2,[1]!annual_header))</f>
        <v>1</v>
      </c>
      <c r="V565" cm="1">
        <f t="array" aca="1" ref="V565" ca="1">INDEX([1]!annual_data,_xlfn.XMATCH(_xlfn.CONCAT(
SUBSTITUTE($A565,LEFT($A565,FIND($C565,$A565)+LEN($C565)-1),),
$F565,
$G565:$I565,
SUBSTITUTE($J565,LEFT($A565,FIND($C565,$A565)+LEN($C565)-1),)),
[1]!annual_index),_xlfn.XMATCH(V$2,[1]!annual_header))</f>
        <v>1</v>
      </c>
      <c r="W565" cm="1">
        <f t="array" aca="1" ref="W565" ca="1">INDEX([1]!annual_data,_xlfn.XMATCH(_xlfn.CONCAT(
SUBSTITUTE($A565,LEFT($A565,FIND($C565,$A565)+LEN($C565)-1),),
$F565,
$G565:$I565,
SUBSTITUTE($J565,LEFT($A565,FIND($C565,$A565)+LEN($C565)-1),)),
[1]!annual_index),_xlfn.XMATCH(W$2,[1]!annual_header))</f>
        <v>1</v>
      </c>
    </row>
    <row r="566" spans="1:23" x14ac:dyDescent="0.25">
      <c r="A566" t="s">
        <v>95</v>
      </c>
      <c r="B566" t="s">
        <v>5</v>
      </c>
      <c r="C566" t="s">
        <v>15</v>
      </c>
      <c r="D566" t="s">
        <v>16</v>
      </c>
      <c r="E566" t="s">
        <v>162</v>
      </c>
      <c r="G566" t="s">
        <v>20</v>
      </c>
      <c r="K566" t="s">
        <v>21</v>
      </c>
      <c r="L566" t="str" cm="1">
        <f t="array" aca="1" ref="L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tCH4</v>
      </c>
    </row>
    <row r="567" spans="1:23" x14ac:dyDescent="0.25">
      <c r="A567" t="s">
        <v>95</v>
      </c>
      <c r="B567" t="s">
        <v>5</v>
      </c>
      <c r="C567" t="s">
        <v>15</v>
      </c>
      <c r="D567" t="s">
        <v>16</v>
      </c>
      <c r="E567" t="s">
        <v>162</v>
      </c>
      <c r="G567" t="s">
        <v>22</v>
      </c>
      <c r="H567" t="s">
        <v>63</v>
      </c>
      <c r="L567" t="s">
        <v>69</v>
      </c>
    </row>
    <row r="568" spans="1:23" x14ac:dyDescent="0.25">
      <c r="A568" t="s">
        <v>95</v>
      </c>
      <c r="B568" t="s">
        <v>5</v>
      </c>
      <c r="C568" t="s">
        <v>15</v>
      </c>
      <c r="D568" t="s">
        <v>16</v>
      </c>
      <c r="E568" t="s">
        <v>162</v>
      </c>
      <c r="G568" t="s">
        <v>64</v>
      </c>
      <c r="K568" t="s">
        <v>21</v>
      </c>
      <c r="L568" t="s">
        <v>65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0.35</v>
      </c>
      <c r="N568">
        <f t="shared" ref="N568:W569" ca="1" si="113">M568</f>
        <v>0.35</v>
      </c>
      <c r="O568">
        <f t="shared" ca="1" si="113"/>
        <v>0.35</v>
      </c>
      <c r="P568">
        <f t="shared" ca="1" si="113"/>
        <v>0.35</v>
      </c>
      <c r="Q568">
        <f t="shared" ca="1" si="113"/>
        <v>0.35</v>
      </c>
      <c r="R568">
        <f t="shared" ca="1" si="113"/>
        <v>0.35</v>
      </c>
      <c r="S568">
        <f t="shared" ca="1" si="113"/>
        <v>0.35</v>
      </c>
      <c r="T568">
        <f t="shared" ca="1" si="113"/>
        <v>0.35</v>
      </c>
      <c r="U568">
        <f t="shared" ca="1" si="113"/>
        <v>0.35</v>
      </c>
      <c r="V568">
        <f t="shared" ca="1" si="113"/>
        <v>0.35</v>
      </c>
      <c r="W568">
        <f t="shared" ca="1" si="113"/>
        <v>0.35</v>
      </c>
    </row>
    <row r="569" spans="1:23" x14ac:dyDescent="0.25">
      <c r="A569" t="s">
        <v>95</v>
      </c>
      <c r="B569" t="s">
        <v>5</v>
      </c>
      <c r="C569" t="s">
        <v>15</v>
      </c>
      <c r="D569" t="s">
        <v>16</v>
      </c>
      <c r="E569" t="s">
        <v>162</v>
      </c>
      <c r="G569" t="s">
        <v>66</v>
      </c>
      <c r="K569" t="s">
        <v>21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25</v>
      </c>
      <c r="N569">
        <f t="shared" ca="1" si="113"/>
        <v>25</v>
      </c>
      <c r="O569">
        <f t="shared" ca="1" si="113"/>
        <v>25</v>
      </c>
      <c r="P569">
        <f t="shared" ca="1" si="113"/>
        <v>25</v>
      </c>
      <c r="Q569">
        <f t="shared" ca="1" si="113"/>
        <v>25</v>
      </c>
      <c r="R569">
        <f t="shared" ca="1" si="113"/>
        <v>25</v>
      </c>
      <c r="S569">
        <f t="shared" ca="1" si="113"/>
        <v>25</v>
      </c>
      <c r="T569">
        <f t="shared" ca="1" si="113"/>
        <v>25</v>
      </c>
      <c r="U569">
        <f t="shared" ca="1" si="113"/>
        <v>25</v>
      </c>
      <c r="V569">
        <f t="shared" ca="1" si="113"/>
        <v>25</v>
      </c>
      <c r="W569">
        <f t="shared" ca="1" si="113"/>
        <v>25</v>
      </c>
    </row>
    <row r="570" spans="1:23" x14ac:dyDescent="0.25">
      <c r="A570" t="s">
        <v>95</v>
      </c>
      <c r="B570" t="s">
        <v>5</v>
      </c>
      <c r="C570" t="s">
        <v>15</v>
      </c>
      <c r="D570" t="s">
        <v>16</v>
      </c>
      <c r="E570" t="s">
        <v>162</v>
      </c>
      <c r="F570" t="s">
        <v>163</v>
      </c>
      <c r="G570" t="s">
        <v>6</v>
      </c>
    </row>
    <row r="571" spans="1:23" x14ac:dyDescent="0.25">
      <c r="A571" t="s">
        <v>95</v>
      </c>
      <c r="B571" t="s">
        <v>5</v>
      </c>
      <c r="C571" t="s">
        <v>15</v>
      </c>
      <c r="D571" t="s">
        <v>16</v>
      </c>
      <c r="E571" t="s">
        <v>162</v>
      </c>
      <c r="F571" t="s">
        <v>163</v>
      </c>
      <c r="G571" t="s">
        <v>68</v>
      </c>
      <c r="K571" t="s">
        <v>21</v>
      </c>
      <c r="L571" t="s">
        <v>69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1950</v>
      </c>
      <c r="N571">
        <f t="shared" ref="N571:W573" ca="1" si="114">M571</f>
        <v>1950</v>
      </c>
      <c r="O571">
        <f t="shared" ca="1" si="114"/>
        <v>1950</v>
      </c>
      <c r="P571">
        <f t="shared" ca="1" si="114"/>
        <v>1950</v>
      </c>
      <c r="Q571">
        <f t="shared" ca="1" si="114"/>
        <v>1950</v>
      </c>
      <c r="R571">
        <f t="shared" ca="1" si="114"/>
        <v>1950</v>
      </c>
      <c r="S571">
        <f t="shared" ca="1" si="114"/>
        <v>1950</v>
      </c>
      <c r="T571">
        <f t="shared" ca="1" si="114"/>
        <v>1950</v>
      </c>
      <c r="U571">
        <f t="shared" ca="1" si="114"/>
        <v>1950</v>
      </c>
      <c r="V571">
        <f t="shared" ca="1" si="114"/>
        <v>1950</v>
      </c>
      <c r="W571">
        <f t="shared" ca="1" si="114"/>
        <v>1950</v>
      </c>
    </row>
    <row r="572" spans="1:23" x14ac:dyDescent="0.25">
      <c r="A572" t="s">
        <v>95</v>
      </c>
      <c r="B572" t="s">
        <v>5</v>
      </c>
      <c r="C572" t="s">
        <v>15</v>
      </c>
      <c r="D572" t="s">
        <v>16</v>
      </c>
      <c r="E572" t="s">
        <v>162</v>
      </c>
      <c r="F572" t="s">
        <v>163</v>
      </c>
      <c r="G572" t="s">
        <v>70</v>
      </c>
      <c r="K572" t="s">
        <v>21</v>
      </c>
      <c r="L572" t="s">
        <v>69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2101</v>
      </c>
      <c r="N572">
        <f t="shared" ca="1" si="114"/>
        <v>2101</v>
      </c>
      <c r="O572">
        <f t="shared" ca="1" si="114"/>
        <v>2101</v>
      </c>
      <c r="P572">
        <f t="shared" ca="1" si="114"/>
        <v>2101</v>
      </c>
      <c r="Q572">
        <f t="shared" ca="1" si="114"/>
        <v>2101</v>
      </c>
      <c r="R572">
        <f t="shared" ca="1" si="114"/>
        <v>2101</v>
      </c>
      <c r="S572">
        <f t="shared" ca="1" si="114"/>
        <v>2101</v>
      </c>
      <c r="T572">
        <f t="shared" ca="1" si="114"/>
        <v>2101</v>
      </c>
      <c r="U572">
        <f t="shared" ca="1" si="114"/>
        <v>2101</v>
      </c>
      <c r="V572">
        <f t="shared" ca="1" si="114"/>
        <v>2101</v>
      </c>
      <c r="W572">
        <f t="shared" ca="1" si="114"/>
        <v>2101</v>
      </c>
    </row>
    <row r="573" spans="1:23" x14ac:dyDescent="0.25">
      <c r="A573" t="s">
        <v>95</v>
      </c>
      <c r="B573" t="s">
        <v>5</v>
      </c>
      <c r="C573" t="s">
        <v>15</v>
      </c>
      <c r="D573" t="s">
        <v>16</v>
      </c>
      <c r="E573" t="s">
        <v>162</v>
      </c>
      <c r="F573" t="s">
        <v>163</v>
      </c>
      <c r="G573" t="s">
        <v>71</v>
      </c>
      <c r="K573" t="s">
        <v>21</v>
      </c>
      <c r="L573" t="s">
        <v>72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1</v>
      </c>
      <c r="N573">
        <f t="shared" ca="1" si="114"/>
        <v>1</v>
      </c>
      <c r="O573">
        <f t="shared" ca="1" si="114"/>
        <v>1</v>
      </c>
      <c r="P573">
        <f t="shared" ca="1" si="114"/>
        <v>1</v>
      </c>
      <c r="Q573">
        <f t="shared" ca="1" si="114"/>
        <v>1</v>
      </c>
      <c r="R573">
        <f t="shared" ca="1" si="114"/>
        <v>1</v>
      </c>
      <c r="S573">
        <f t="shared" ca="1" si="114"/>
        <v>1</v>
      </c>
      <c r="T573">
        <f t="shared" ca="1" si="114"/>
        <v>1</v>
      </c>
      <c r="U573">
        <f t="shared" ca="1" si="114"/>
        <v>1</v>
      </c>
      <c r="V573">
        <f t="shared" ca="1" si="114"/>
        <v>1</v>
      </c>
      <c r="W573">
        <f t="shared" ca="1" si="114"/>
        <v>1</v>
      </c>
    </row>
    <row r="574" spans="1:23" x14ac:dyDescent="0.25">
      <c r="A574" t="s">
        <v>95</v>
      </c>
      <c r="B574" t="s">
        <v>5</v>
      </c>
      <c r="C574" t="s">
        <v>15</v>
      </c>
      <c r="D574" t="s">
        <v>16</v>
      </c>
      <c r="E574" t="s">
        <v>162</v>
      </c>
      <c r="F574" t="s">
        <v>163</v>
      </c>
      <c r="G574" t="s">
        <v>73</v>
      </c>
      <c r="K574" t="s">
        <v>48</v>
      </c>
      <c r="L574" t="s">
        <v>65</v>
      </c>
      <c r="M574" cm="1">
        <f t="array" aca="1" ref="M574" ca="1">INDEX([1]!annual_data,_xlfn.XMATCH(_xlfn.CONCAT(
SUBSTITUTE($A574,LEFT($A574,FIND($C574,$A574)+LEN($C574)-1),),
$F574,
$G574:$I574,
SUBSTITUTE($J574,LEFT($A574,FIND($C574,$A574)+LEN($C574)-1),)),
[1]!annual_index),_xlfn.XMATCH(M$2,[1]!annual_header))</f>
        <v>0.4</v>
      </c>
    </row>
    <row r="575" spans="1:23" x14ac:dyDescent="0.25">
      <c r="A575" t="s">
        <v>95</v>
      </c>
      <c r="B575" t="s">
        <v>5</v>
      </c>
      <c r="C575" t="s">
        <v>15</v>
      </c>
      <c r="D575" t="s">
        <v>16</v>
      </c>
      <c r="E575" t="s">
        <v>162</v>
      </c>
      <c r="F575" t="s">
        <v>163</v>
      </c>
      <c r="G575" t="s">
        <v>151</v>
      </c>
      <c r="H575" t="s">
        <v>161</v>
      </c>
      <c r="I575" t="s">
        <v>153</v>
      </c>
      <c r="K575" t="s">
        <v>48</v>
      </c>
      <c r="L575" t="str" cm="1">
        <f t="array" aca="1" ref="L575" ca="1">INDEX([1]!annual_data,_xlfn.XMATCH(_xlfn.CONCAT(
SUBSTITUTE($A575,LEFT($A575,FIND($C575,$A575)+LEN($C575)-1),),
$F575,
$G575:$I575,
SUBSTITUTE($J575,LEFT($A575,FIND($C575,$A575)+LEN($C575)-1),)),
[1]!annual_index),_xlfn.XMATCH(L$2,[1]!annual_header))</f>
        <v>tCH4</v>
      </c>
      <c r="M575" cm="1">
        <f t="array" aca="1" ref="M575" ca="1">INDEX([1]!annual_data,_xlfn.XMATCH(_xlfn.CONCAT(
SUBSTITUTE($A575,LEFT($A575,FIND($C575,$A575)+LEN($C575)-1),),
$F575,
$G575:$I575,
SUBSTITUTE($J575,LEFT($A575,FIND($C575,$A575)+LEN($C575)-1),)),
[1]!annual_index),_xlfn.XMATCH(M$2,[1]!annual_header))</f>
        <v>1</v>
      </c>
      <c r="N575" cm="1">
        <f t="array" aca="1" ref="N575" ca="1">INDEX([1]!annual_data,_xlfn.XMATCH(_xlfn.CONCAT(
SUBSTITUTE($A575,LEFT($A575,FIND($C575,$A575)+LEN($C575)-1),),
$F575,
$G575:$I575,
SUBSTITUTE($J575,LEFT($A575,FIND($C575,$A575)+LEN($C575)-1),)),
[1]!annual_index),_xlfn.XMATCH(N$2,[1]!annual_header))</f>
        <v>1</v>
      </c>
      <c r="O575" cm="1">
        <f t="array" aca="1" ref="O575" ca="1">INDEX([1]!annual_data,_xlfn.XMATCH(_xlfn.CONCAT(
SUBSTITUTE($A575,LEFT($A575,FIND($C575,$A575)+LEN($C575)-1),),
$F575,
$G575:$I575,
SUBSTITUTE($J575,LEFT($A575,FIND($C575,$A575)+LEN($C575)-1),)),
[1]!annual_index),_xlfn.XMATCH(O$2,[1]!annual_header))</f>
        <v>1</v>
      </c>
      <c r="P575" cm="1">
        <f t="array" aca="1" ref="P575" ca="1">INDEX([1]!annual_data,_xlfn.XMATCH(_xlfn.CONCAT(
SUBSTITUTE($A575,LEFT($A575,FIND($C575,$A575)+LEN($C575)-1),),
$F575,
$G575:$I575,
SUBSTITUTE($J575,LEFT($A575,FIND($C575,$A575)+LEN($C575)-1),)),
[1]!annual_index),_xlfn.XMATCH(P$2,[1]!annual_header))</f>
        <v>1</v>
      </c>
      <c r="Q575" cm="1">
        <f t="array" aca="1" ref="Q575" ca="1">INDEX([1]!annual_data,_xlfn.XMATCH(_xlfn.CONCAT(
SUBSTITUTE($A575,LEFT($A575,FIND($C575,$A575)+LEN($C575)-1),),
$F575,
$G575:$I575,
SUBSTITUTE($J575,LEFT($A575,FIND($C575,$A575)+LEN($C575)-1),)),
[1]!annual_index),_xlfn.XMATCH(Q$2,[1]!annual_header))</f>
        <v>1</v>
      </c>
      <c r="R575" cm="1">
        <f t="array" aca="1" ref="R575" ca="1">INDEX([1]!annual_data,_xlfn.XMATCH(_xlfn.CONCAT(
SUBSTITUTE($A575,LEFT($A575,FIND($C575,$A575)+LEN($C575)-1),),
$F575,
$G575:$I575,
SUBSTITUTE($J575,LEFT($A575,FIND($C575,$A575)+LEN($C575)-1),)),
[1]!annual_index),_xlfn.XMATCH(R$2,[1]!annual_header))</f>
        <v>1</v>
      </c>
      <c r="S575" cm="1">
        <f t="array" aca="1" ref="S575" ca="1">INDEX([1]!annual_data,_xlfn.XMATCH(_xlfn.CONCAT(
SUBSTITUTE($A575,LEFT($A575,FIND($C575,$A575)+LEN($C575)-1),),
$F575,
$G575:$I575,
SUBSTITUTE($J575,LEFT($A575,FIND($C575,$A575)+LEN($C575)-1),)),
[1]!annual_index),_xlfn.XMATCH(S$2,[1]!annual_header))</f>
        <v>1</v>
      </c>
      <c r="T575" cm="1">
        <f t="array" aca="1" ref="T575" ca="1">INDEX([1]!annual_data,_xlfn.XMATCH(_xlfn.CONCAT(
SUBSTITUTE($A575,LEFT($A575,FIND($C575,$A575)+LEN($C575)-1),),
$F575,
$G575:$I575,
SUBSTITUTE($J575,LEFT($A575,FIND($C575,$A575)+LEN($C575)-1),)),
[1]!annual_index),_xlfn.XMATCH(T$2,[1]!annual_header))</f>
        <v>1</v>
      </c>
      <c r="U575" cm="1">
        <f t="array" aca="1" ref="U575" ca="1">INDEX([1]!annual_data,_xlfn.XMATCH(_xlfn.CONCAT(
SUBSTITUTE($A575,LEFT($A575,FIND($C575,$A575)+LEN($C575)-1),),
$F575,
$G575:$I575,
SUBSTITUTE($J575,LEFT($A575,FIND($C575,$A575)+LEN($C575)-1),)),
[1]!annual_index),_xlfn.XMATCH(U$2,[1]!annual_header))</f>
        <v>1</v>
      </c>
      <c r="V575" cm="1">
        <f t="array" aca="1" ref="V575" ca="1">INDEX([1]!annual_data,_xlfn.XMATCH(_xlfn.CONCAT(
SUBSTITUTE($A575,LEFT($A575,FIND($C575,$A575)+LEN($C575)-1),),
$F575,
$G575:$I575,
SUBSTITUTE($J575,LEFT($A575,FIND($C575,$A575)+LEN($C575)-1),)),
[1]!annual_index),_xlfn.XMATCH(V$2,[1]!annual_header))</f>
        <v>1</v>
      </c>
      <c r="W575" cm="1">
        <f t="array" aca="1" ref="W575" ca="1">INDEX([1]!annual_data,_xlfn.XMATCH(_xlfn.CONCAT(
SUBSTITUTE($A575,LEFT($A575,FIND($C575,$A575)+LEN($C575)-1),),
$F575,
$G575:$I575,
SUBSTITUTE($J575,LEFT($A575,FIND($C575,$A575)+LEN($C575)-1),)),
[1]!annual_index),_xlfn.XMATCH(W$2,[1]!annual_header))</f>
        <v>1</v>
      </c>
    </row>
    <row r="576" spans="1:23" x14ac:dyDescent="0.25">
      <c r="A576" t="s">
        <v>95</v>
      </c>
      <c r="B576" t="s">
        <v>5</v>
      </c>
      <c r="C576" t="s">
        <v>15</v>
      </c>
      <c r="D576" t="s">
        <v>16</v>
      </c>
      <c r="E576" t="s">
        <v>162</v>
      </c>
      <c r="F576" t="s">
        <v>164</v>
      </c>
      <c r="G576" t="s">
        <v>6</v>
      </c>
    </row>
    <row r="577" spans="1:23" x14ac:dyDescent="0.25">
      <c r="A577" t="s">
        <v>95</v>
      </c>
      <c r="B577" t="s">
        <v>5</v>
      </c>
      <c r="C577" t="s">
        <v>15</v>
      </c>
      <c r="D577" t="s">
        <v>16</v>
      </c>
      <c r="E577" t="s">
        <v>162</v>
      </c>
      <c r="F577" t="s">
        <v>164</v>
      </c>
      <c r="G577" t="s">
        <v>68</v>
      </c>
      <c r="K577" t="s">
        <v>21</v>
      </c>
      <c r="L577" t="s">
        <v>69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2000</v>
      </c>
      <c r="N577">
        <f t="shared" ref="N577:W579" ca="1" si="115">M577</f>
        <v>2000</v>
      </c>
      <c r="O577">
        <f t="shared" ca="1" si="115"/>
        <v>2000</v>
      </c>
      <c r="P577">
        <f t="shared" ca="1" si="115"/>
        <v>2000</v>
      </c>
      <c r="Q577">
        <f t="shared" ca="1" si="115"/>
        <v>2000</v>
      </c>
      <c r="R577">
        <f t="shared" ca="1" si="115"/>
        <v>2000</v>
      </c>
      <c r="S577">
        <f t="shared" ca="1" si="115"/>
        <v>2000</v>
      </c>
      <c r="T577">
        <f t="shared" ca="1" si="115"/>
        <v>2000</v>
      </c>
      <c r="U577">
        <f t="shared" ca="1" si="115"/>
        <v>2000</v>
      </c>
      <c r="V577">
        <f t="shared" ca="1" si="115"/>
        <v>2000</v>
      </c>
      <c r="W577">
        <f t="shared" ca="1" si="115"/>
        <v>2000</v>
      </c>
    </row>
    <row r="578" spans="1:23" x14ac:dyDescent="0.25">
      <c r="A578" t="s">
        <v>95</v>
      </c>
      <c r="B578" t="s">
        <v>5</v>
      </c>
      <c r="C578" t="s">
        <v>15</v>
      </c>
      <c r="D578" t="s">
        <v>16</v>
      </c>
      <c r="E578" t="s">
        <v>162</v>
      </c>
      <c r="F578" t="s">
        <v>164</v>
      </c>
      <c r="G578" t="s">
        <v>70</v>
      </c>
      <c r="K578" t="s">
        <v>21</v>
      </c>
      <c r="L578" t="s">
        <v>69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2101</v>
      </c>
      <c r="N578">
        <f t="shared" ca="1" si="115"/>
        <v>2101</v>
      </c>
      <c r="O578">
        <f t="shared" ca="1" si="115"/>
        <v>2101</v>
      </c>
      <c r="P578">
        <f t="shared" ca="1" si="115"/>
        <v>2101</v>
      </c>
      <c r="Q578">
        <f t="shared" ca="1" si="115"/>
        <v>2101</v>
      </c>
      <c r="R578">
        <f t="shared" ca="1" si="115"/>
        <v>2101</v>
      </c>
      <c r="S578">
        <f t="shared" ca="1" si="115"/>
        <v>2101</v>
      </c>
      <c r="T578">
        <f t="shared" ca="1" si="115"/>
        <v>2101</v>
      </c>
      <c r="U578">
        <f t="shared" ca="1" si="115"/>
        <v>2101</v>
      </c>
      <c r="V578">
        <f t="shared" ca="1" si="115"/>
        <v>2101</v>
      </c>
      <c r="W578">
        <f t="shared" ca="1" si="115"/>
        <v>2101</v>
      </c>
    </row>
    <row r="579" spans="1:23" x14ac:dyDescent="0.25">
      <c r="A579" t="s">
        <v>95</v>
      </c>
      <c r="B579" t="s">
        <v>5</v>
      </c>
      <c r="C579" t="s">
        <v>15</v>
      </c>
      <c r="D579" t="s">
        <v>16</v>
      </c>
      <c r="E579" t="s">
        <v>162</v>
      </c>
      <c r="F579" t="s">
        <v>164</v>
      </c>
      <c r="G579" t="s">
        <v>71</v>
      </c>
      <c r="K579" t="s">
        <v>21</v>
      </c>
      <c r="L579" t="s">
        <v>72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10</v>
      </c>
      <c r="N579">
        <f t="shared" ca="1" si="115"/>
        <v>10</v>
      </c>
      <c r="O579">
        <f t="shared" ca="1" si="115"/>
        <v>10</v>
      </c>
      <c r="P579">
        <f t="shared" ca="1" si="115"/>
        <v>10</v>
      </c>
      <c r="Q579">
        <f t="shared" ca="1" si="115"/>
        <v>10</v>
      </c>
      <c r="R579">
        <f t="shared" ca="1" si="115"/>
        <v>10</v>
      </c>
      <c r="S579">
        <f t="shared" ca="1" si="115"/>
        <v>10</v>
      </c>
      <c r="T579">
        <f t="shared" ca="1" si="115"/>
        <v>10</v>
      </c>
      <c r="U579">
        <f t="shared" ca="1" si="115"/>
        <v>10</v>
      </c>
      <c r="V579">
        <f t="shared" ca="1" si="115"/>
        <v>10</v>
      </c>
      <c r="W579">
        <f t="shared" ca="1" si="115"/>
        <v>10</v>
      </c>
    </row>
    <row r="580" spans="1:23" x14ac:dyDescent="0.25">
      <c r="A580" t="s">
        <v>95</v>
      </c>
      <c r="B580" t="s">
        <v>5</v>
      </c>
      <c r="C580" t="s">
        <v>15</v>
      </c>
      <c r="D580" t="s">
        <v>16</v>
      </c>
      <c r="E580" t="s">
        <v>162</v>
      </c>
      <c r="F580" t="s">
        <v>164</v>
      </c>
      <c r="G580" t="s">
        <v>73</v>
      </c>
      <c r="K580" t="s">
        <v>48</v>
      </c>
      <c r="L580" t="s">
        <v>65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</row>
    <row r="581" spans="1:23" x14ac:dyDescent="0.25">
      <c r="A581" t="s">
        <v>95</v>
      </c>
      <c r="B581" t="s">
        <v>5</v>
      </c>
      <c r="C581" t="s">
        <v>15</v>
      </c>
      <c r="D581" t="s">
        <v>16</v>
      </c>
      <c r="E581" t="s">
        <v>162</v>
      </c>
      <c r="F581" t="s">
        <v>164</v>
      </c>
      <c r="G581" t="s">
        <v>74</v>
      </c>
      <c r="K581" t="s">
        <v>21</v>
      </c>
      <c r="L581" t="s">
        <v>75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308</v>
      </c>
      <c r="N581">
        <f t="shared" ref="N581:W581" ca="1" si="116">M581</f>
        <v>308</v>
      </c>
      <c r="O581">
        <f t="shared" ca="1" si="116"/>
        <v>308</v>
      </c>
      <c r="P581">
        <f t="shared" ca="1" si="116"/>
        <v>308</v>
      </c>
      <c r="Q581">
        <f t="shared" ca="1" si="116"/>
        <v>308</v>
      </c>
      <c r="R581">
        <f t="shared" ca="1" si="116"/>
        <v>308</v>
      </c>
      <c r="S581">
        <f t="shared" ca="1" si="116"/>
        <v>308</v>
      </c>
      <c r="T581">
        <f t="shared" ca="1" si="116"/>
        <v>308</v>
      </c>
      <c r="U581">
        <f t="shared" ca="1" si="116"/>
        <v>308</v>
      </c>
      <c r="V581">
        <f t="shared" ca="1" si="116"/>
        <v>308</v>
      </c>
      <c r="W581">
        <f t="shared" ca="1" si="116"/>
        <v>308</v>
      </c>
    </row>
    <row r="582" spans="1:23" x14ac:dyDescent="0.25">
      <c r="A582" t="s">
        <v>95</v>
      </c>
      <c r="B582" t="s">
        <v>5</v>
      </c>
      <c r="C582" t="s">
        <v>15</v>
      </c>
      <c r="D582" t="s">
        <v>16</v>
      </c>
      <c r="E582" t="s">
        <v>162</v>
      </c>
      <c r="F582" t="s">
        <v>164</v>
      </c>
      <c r="G582" t="s">
        <v>17</v>
      </c>
      <c r="J582" t="s">
        <v>115</v>
      </c>
      <c r="K582" t="s">
        <v>48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-9.3523758246759829</v>
      </c>
      <c r="N582" cm="1">
        <f t="array" aca="1" ref="N582" ca="1">INDEX([1]!annual_data,_xlfn.XMATCH(_xlfn.CONCAT(
SUBSTITUTE($A582,LEFT($A582,FIND($C582,$A582)+LEN($C582)-1),),
$F582,
$G582:$I582,
SUBSTITUTE($J582,LEFT($A582,FIND($C582,$A582)+LEN($C582)-1),)),
[1]!annual_index),_xlfn.XMATCH(N$2,[1]!annual_header))</f>
        <v>-9.3523758246759829</v>
      </c>
      <c r="O582" cm="1">
        <f t="array" aca="1" ref="O582" ca="1">INDEX([1]!annual_data,_xlfn.XMATCH(_xlfn.CONCAT(
SUBSTITUTE($A582,LEFT($A582,FIND($C582,$A582)+LEN($C582)-1),),
$F582,
$G582:$I582,
SUBSTITUTE($J582,LEFT($A582,FIND($C582,$A582)+LEN($C582)-1),)),
[1]!annual_index),_xlfn.XMATCH(O$2,[1]!annual_header))</f>
        <v>-9.3523758246759829</v>
      </c>
      <c r="P582" cm="1">
        <f t="array" aca="1" ref="P582" ca="1">INDEX([1]!annual_data,_xlfn.XMATCH(_xlfn.CONCAT(
SUBSTITUTE($A582,LEFT($A582,FIND($C582,$A582)+LEN($C582)-1),),
$F582,
$G582:$I582,
SUBSTITUTE($J582,LEFT($A582,FIND($C582,$A582)+LEN($C582)-1),)),
[1]!annual_index),_xlfn.XMATCH(P$2,[1]!annual_header))</f>
        <v>-9.3523758246759829</v>
      </c>
      <c r="Q582" cm="1">
        <f t="array" aca="1" ref="Q582" ca="1">INDEX([1]!annual_data,_xlfn.XMATCH(_xlfn.CONCAT(
SUBSTITUTE($A582,LEFT($A582,FIND($C582,$A582)+LEN($C582)-1),),
$F582,
$G582:$I582,
SUBSTITUTE($J582,LEFT($A582,FIND($C582,$A582)+LEN($C582)-1),)),
[1]!annual_index),_xlfn.XMATCH(Q$2,[1]!annual_header))</f>
        <v>-9.3523758246759829</v>
      </c>
      <c r="R582" cm="1">
        <f t="array" aca="1" ref="R582" ca="1">INDEX([1]!annual_data,_xlfn.XMATCH(_xlfn.CONCAT(
SUBSTITUTE($A582,LEFT($A582,FIND($C582,$A582)+LEN($C582)-1),),
$F582,
$G582:$I582,
SUBSTITUTE($J582,LEFT($A582,FIND($C582,$A582)+LEN($C582)-1),)),
[1]!annual_index),_xlfn.XMATCH(R$2,[1]!annual_header))</f>
        <v>-9.3523758246759829</v>
      </c>
      <c r="S582" cm="1">
        <f t="array" aca="1" ref="S582" ca="1">INDEX([1]!annual_data,_xlfn.XMATCH(_xlfn.CONCAT(
SUBSTITUTE($A582,LEFT($A582,FIND($C582,$A582)+LEN($C582)-1),),
$F582,
$G582:$I582,
SUBSTITUTE($J582,LEFT($A582,FIND($C582,$A582)+LEN($C582)-1),)),
[1]!annual_index),_xlfn.XMATCH(S$2,[1]!annual_header))</f>
        <v>-9.3523758246759829</v>
      </c>
      <c r="T582" cm="1">
        <f t="array" aca="1" ref="T582" ca="1">INDEX([1]!annual_data,_xlfn.XMATCH(_xlfn.CONCAT(
SUBSTITUTE($A582,LEFT($A582,FIND($C582,$A582)+LEN($C582)-1),),
$F582,
$G582:$I582,
SUBSTITUTE($J582,LEFT($A582,FIND($C582,$A582)+LEN($C582)-1),)),
[1]!annual_index),_xlfn.XMATCH(T$2,[1]!annual_header))</f>
        <v>-9.3523758246759829</v>
      </c>
      <c r="U582" cm="1">
        <f t="array" aca="1" ref="U582" ca="1">INDEX([1]!annual_data,_xlfn.XMATCH(_xlfn.CONCAT(
SUBSTITUTE($A582,LEFT($A582,FIND($C582,$A582)+LEN($C582)-1),),
$F582,
$G582:$I582,
SUBSTITUTE($J582,LEFT($A582,FIND($C582,$A582)+LEN($C582)-1),)),
[1]!annual_index),_xlfn.XMATCH(U$2,[1]!annual_header))</f>
        <v>-9.3523758246759829</v>
      </c>
      <c r="V582" cm="1">
        <f t="array" aca="1" ref="V582" ca="1">INDEX([1]!annual_data,_xlfn.XMATCH(_xlfn.CONCAT(
SUBSTITUTE($A582,LEFT($A582,FIND($C582,$A582)+LEN($C582)-1),),
$F582,
$G582:$I582,
SUBSTITUTE($J582,LEFT($A582,FIND($C582,$A582)+LEN($C582)-1),)),
[1]!annual_index),_xlfn.XMATCH(V$2,[1]!annual_header))</f>
        <v>-9.3523758246759829</v>
      </c>
      <c r="W582" cm="1">
        <f t="array" aca="1" ref="W582" ca="1">INDEX([1]!annual_data,_xlfn.XMATCH(_xlfn.CONCAT(
SUBSTITUTE($A582,LEFT($A582,FIND($C582,$A582)+LEN($C582)-1),),
$F582,
$G582:$I582,
SUBSTITUTE($J582,LEFT($A582,FIND($C582,$A582)+LEN($C582)-1),)),
[1]!annual_index),_xlfn.XMATCH(W$2,[1]!annual_header))</f>
        <v>-9.3523758246759829</v>
      </c>
    </row>
    <row r="583" spans="1:23" x14ac:dyDescent="0.25">
      <c r="A583" t="s">
        <v>95</v>
      </c>
      <c r="B583" t="s">
        <v>5</v>
      </c>
      <c r="C583" t="s">
        <v>15</v>
      </c>
      <c r="D583" t="s">
        <v>16</v>
      </c>
      <c r="E583" t="s">
        <v>162</v>
      </c>
      <c r="F583" t="s">
        <v>164</v>
      </c>
      <c r="G583" t="s">
        <v>151</v>
      </c>
      <c r="H583" t="s">
        <v>161</v>
      </c>
      <c r="I583" t="s">
        <v>153</v>
      </c>
      <c r="K583" t="s">
        <v>48</v>
      </c>
      <c r="L583" t="str" cm="1">
        <f t="array" aca="1" ref="L583" ca="1">INDEX([1]!annual_data,_xlfn.XMATCH(_xlfn.CONCAT(
SUBSTITUTE($A583,LEFT($A583,FIND($C583,$A583)+LEN($C583)-1),),
$F583,
$G583:$I583,
SUBSTITUTE($J583,LEFT($A583,FIND($C583,$A583)+LEN($C583)-1),)),
[1]!annual_index),_xlfn.XMATCH(L$2,[1]!annual_header))</f>
        <v>tCH4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0.8</v>
      </c>
      <c r="N583" cm="1">
        <f t="array" aca="1" ref="N583" ca="1">INDEX([1]!annual_data,_xlfn.XMATCH(_xlfn.CONCAT(
SUBSTITUTE($A583,LEFT($A583,FIND($C583,$A583)+LEN($C583)-1),),
$F583,
$G583:$I583,
SUBSTITUTE($J583,LEFT($A583,FIND($C583,$A583)+LEN($C583)-1),)),
[1]!annual_index),_xlfn.XMATCH(N$2,[1]!annual_header))</f>
        <v>0.8</v>
      </c>
      <c r="O583" cm="1">
        <f t="array" aca="1" ref="O583" ca="1">INDEX([1]!annual_data,_xlfn.XMATCH(_xlfn.CONCAT(
SUBSTITUTE($A583,LEFT($A583,FIND($C583,$A583)+LEN($C583)-1),),
$F583,
$G583:$I583,
SUBSTITUTE($J583,LEFT($A583,FIND($C583,$A583)+LEN($C583)-1),)),
[1]!annual_index),_xlfn.XMATCH(O$2,[1]!annual_header))</f>
        <v>0.8</v>
      </c>
      <c r="P583" cm="1">
        <f t="array" aca="1" ref="P583" ca="1">INDEX([1]!annual_data,_xlfn.XMATCH(_xlfn.CONCAT(
SUBSTITUTE($A583,LEFT($A583,FIND($C583,$A583)+LEN($C583)-1),),
$F583,
$G583:$I583,
SUBSTITUTE($J583,LEFT($A583,FIND($C583,$A583)+LEN($C583)-1),)),
[1]!annual_index),_xlfn.XMATCH(P$2,[1]!annual_header))</f>
        <v>0.8</v>
      </c>
      <c r="Q583" cm="1">
        <f t="array" aca="1" ref="Q583" ca="1">INDEX([1]!annual_data,_xlfn.XMATCH(_xlfn.CONCAT(
SUBSTITUTE($A583,LEFT($A583,FIND($C583,$A583)+LEN($C583)-1),),
$F583,
$G583:$I583,
SUBSTITUTE($J583,LEFT($A583,FIND($C583,$A583)+LEN($C583)-1),)),
[1]!annual_index),_xlfn.XMATCH(Q$2,[1]!annual_header))</f>
        <v>0.8</v>
      </c>
      <c r="R583" cm="1">
        <f t="array" aca="1" ref="R583" ca="1">INDEX([1]!annual_data,_xlfn.XMATCH(_xlfn.CONCAT(
SUBSTITUTE($A583,LEFT($A583,FIND($C583,$A583)+LEN($C583)-1),),
$F583,
$G583:$I583,
SUBSTITUTE($J583,LEFT($A583,FIND($C583,$A583)+LEN($C583)-1),)),
[1]!annual_index),_xlfn.XMATCH(R$2,[1]!annual_header))</f>
        <v>0.8</v>
      </c>
      <c r="S583" cm="1">
        <f t="array" aca="1" ref="S583" ca="1">INDEX([1]!annual_data,_xlfn.XMATCH(_xlfn.CONCAT(
SUBSTITUTE($A583,LEFT($A583,FIND($C583,$A583)+LEN($C583)-1),),
$F583,
$G583:$I583,
SUBSTITUTE($J583,LEFT($A583,FIND($C583,$A583)+LEN($C583)-1),)),
[1]!annual_index),_xlfn.XMATCH(S$2,[1]!annual_header))</f>
        <v>0.8</v>
      </c>
      <c r="T583" cm="1">
        <f t="array" aca="1" ref="T583" ca="1">INDEX([1]!annual_data,_xlfn.XMATCH(_xlfn.CONCAT(
SUBSTITUTE($A583,LEFT($A583,FIND($C583,$A583)+LEN($C583)-1),),
$F583,
$G583:$I583,
SUBSTITUTE($J583,LEFT($A583,FIND($C583,$A583)+LEN($C583)-1),)),
[1]!annual_index),_xlfn.XMATCH(T$2,[1]!annual_header))</f>
        <v>0.8</v>
      </c>
      <c r="U583" cm="1">
        <f t="array" aca="1" ref="U583" ca="1">INDEX([1]!annual_data,_xlfn.XMATCH(_xlfn.CONCAT(
SUBSTITUTE($A583,LEFT($A583,FIND($C583,$A583)+LEN($C583)-1),),
$F583,
$G583:$I583,
SUBSTITUTE($J583,LEFT($A583,FIND($C583,$A583)+LEN($C583)-1),)),
[1]!annual_index),_xlfn.XMATCH(U$2,[1]!annual_header))</f>
        <v>0.8</v>
      </c>
      <c r="V583" cm="1">
        <f t="array" aca="1" ref="V583" ca="1">INDEX([1]!annual_data,_xlfn.XMATCH(_xlfn.CONCAT(
SUBSTITUTE($A583,LEFT($A583,FIND($C583,$A583)+LEN($C583)-1),),
$F583,
$G583:$I583,
SUBSTITUTE($J583,LEFT($A583,FIND($C583,$A583)+LEN($C583)-1),)),
[1]!annual_index),_xlfn.XMATCH(V$2,[1]!annual_header))</f>
        <v>0.8</v>
      </c>
      <c r="W583" cm="1">
        <f t="array" aca="1" ref="W583" ca="1">INDEX([1]!annual_data,_xlfn.XMATCH(_xlfn.CONCAT(
SUBSTITUTE($A583,LEFT($A583,FIND($C583,$A583)+LEN($C583)-1),),
$F583,
$G583:$I583,
SUBSTITUTE($J583,LEFT($A583,FIND($C583,$A583)+LEN($C583)-1),)),
[1]!annual_index),_xlfn.XMATCH(W$2,[1]!annual_header))</f>
        <v>0.8</v>
      </c>
    </row>
    <row r="584" spans="1:23" x14ac:dyDescent="0.25">
      <c r="A584" t="s">
        <v>95</v>
      </c>
      <c r="B584" t="s">
        <v>5</v>
      </c>
      <c r="C584" t="s">
        <v>15</v>
      </c>
      <c r="D584" t="s">
        <v>16</v>
      </c>
      <c r="E584" t="s">
        <v>162</v>
      </c>
      <c r="F584" t="s">
        <v>165</v>
      </c>
      <c r="G584" t="s">
        <v>6</v>
      </c>
    </row>
    <row r="585" spans="1:23" x14ac:dyDescent="0.25">
      <c r="A585" t="s">
        <v>95</v>
      </c>
      <c r="B585" t="s">
        <v>5</v>
      </c>
      <c r="C585" t="s">
        <v>15</v>
      </c>
      <c r="D585" t="s">
        <v>16</v>
      </c>
      <c r="E585" t="s">
        <v>162</v>
      </c>
      <c r="F585" t="s">
        <v>165</v>
      </c>
      <c r="G585" t="s">
        <v>68</v>
      </c>
      <c r="K585" t="s">
        <v>21</v>
      </c>
      <c r="L585" t="s">
        <v>69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2000</v>
      </c>
      <c r="N585">
        <f t="shared" ref="N585:W587" ca="1" si="117">M585</f>
        <v>2000</v>
      </c>
      <c r="O585">
        <f t="shared" ca="1" si="117"/>
        <v>2000</v>
      </c>
      <c r="P585">
        <f t="shared" ca="1" si="117"/>
        <v>2000</v>
      </c>
      <c r="Q585">
        <f t="shared" ca="1" si="117"/>
        <v>2000</v>
      </c>
      <c r="R585">
        <f t="shared" ca="1" si="117"/>
        <v>2000</v>
      </c>
      <c r="S585">
        <f t="shared" ca="1" si="117"/>
        <v>2000</v>
      </c>
      <c r="T585">
        <f t="shared" ca="1" si="117"/>
        <v>2000</v>
      </c>
      <c r="U585">
        <f t="shared" ca="1" si="117"/>
        <v>2000</v>
      </c>
      <c r="V585">
        <f t="shared" ca="1" si="117"/>
        <v>2000</v>
      </c>
      <c r="W585">
        <f t="shared" ca="1" si="117"/>
        <v>2000</v>
      </c>
    </row>
    <row r="586" spans="1:23" x14ac:dyDescent="0.25">
      <c r="A586" t="s">
        <v>95</v>
      </c>
      <c r="B586" t="s">
        <v>5</v>
      </c>
      <c r="C586" t="s">
        <v>15</v>
      </c>
      <c r="D586" t="s">
        <v>16</v>
      </c>
      <c r="E586" t="s">
        <v>162</v>
      </c>
      <c r="F586" t="s">
        <v>165</v>
      </c>
      <c r="G586" t="s">
        <v>70</v>
      </c>
      <c r="K586" t="s">
        <v>21</v>
      </c>
      <c r="L586" t="s">
        <v>69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2101</v>
      </c>
      <c r="N586">
        <f t="shared" ca="1" si="117"/>
        <v>2101</v>
      </c>
      <c r="O586">
        <f t="shared" ca="1" si="117"/>
        <v>2101</v>
      </c>
      <c r="P586">
        <f t="shared" ca="1" si="117"/>
        <v>2101</v>
      </c>
      <c r="Q586">
        <f t="shared" ca="1" si="117"/>
        <v>2101</v>
      </c>
      <c r="R586">
        <f t="shared" ca="1" si="117"/>
        <v>2101</v>
      </c>
      <c r="S586">
        <f t="shared" ca="1" si="117"/>
        <v>2101</v>
      </c>
      <c r="T586">
        <f t="shared" ca="1" si="117"/>
        <v>2101</v>
      </c>
      <c r="U586">
        <f t="shared" ca="1" si="117"/>
        <v>2101</v>
      </c>
      <c r="V586">
        <f t="shared" ca="1" si="117"/>
        <v>2101</v>
      </c>
      <c r="W586">
        <f t="shared" ca="1" si="117"/>
        <v>2101</v>
      </c>
    </row>
    <row r="587" spans="1:23" x14ac:dyDescent="0.25">
      <c r="A587" t="s">
        <v>95</v>
      </c>
      <c r="B587" t="s">
        <v>5</v>
      </c>
      <c r="C587" t="s">
        <v>15</v>
      </c>
      <c r="D587" t="s">
        <v>16</v>
      </c>
      <c r="E587" t="s">
        <v>162</v>
      </c>
      <c r="F587" t="s">
        <v>165</v>
      </c>
      <c r="G587" t="s">
        <v>71</v>
      </c>
      <c r="K587" t="s">
        <v>21</v>
      </c>
      <c r="L587" t="s">
        <v>72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10</v>
      </c>
      <c r="N587">
        <f t="shared" ca="1" si="117"/>
        <v>10</v>
      </c>
      <c r="O587">
        <f t="shared" ca="1" si="117"/>
        <v>10</v>
      </c>
      <c r="P587">
        <f t="shared" ca="1" si="117"/>
        <v>10</v>
      </c>
      <c r="Q587">
        <f t="shared" ca="1" si="117"/>
        <v>10</v>
      </c>
      <c r="R587">
        <f t="shared" ca="1" si="117"/>
        <v>10</v>
      </c>
      <c r="S587">
        <f t="shared" ca="1" si="117"/>
        <v>10</v>
      </c>
      <c r="T587">
        <f t="shared" ca="1" si="117"/>
        <v>10</v>
      </c>
      <c r="U587">
        <f t="shared" ca="1" si="117"/>
        <v>10</v>
      </c>
      <c r="V587">
        <f t="shared" ca="1" si="117"/>
        <v>10</v>
      </c>
      <c r="W587">
        <f t="shared" ca="1" si="117"/>
        <v>10</v>
      </c>
    </row>
    <row r="588" spans="1:23" x14ac:dyDescent="0.25">
      <c r="A588" t="s">
        <v>95</v>
      </c>
      <c r="B588" t="s">
        <v>5</v>
      </c>
      <c r="C588" t="s">
        <v>15</v>
      </c>
      <c r="D588" t="s">
        <v>16</v>
      </c>
      <c r="E588" t="s">
        <v>162</v>
      </c>
      <c r="F588" t="s">
        <v>165</v>
      </c>
      <c r="G588" t="s">
        <v>73</v>
      </c>
      <c r="K588" t="s">
        <v>48</v>
      </c>
      <c r="L588" t="s">
        <v>65</v>
      </c>
      <c r="M588" cm="1">
        <f t="array" aca="1" ref="M588" ca="1">INDEX([1]!annual_data,_xlfn.XMATCH(_xlfn.CONCAT(
SUBSTITUTE($A588,LEFT($A588,FIND($C588,$A588)+LEN($C588)-1),),
$F588,
$G588:$I588,
SUBSTITUTE($J588,LEFT($A588,FIND($C588,$A588)+LEN($C588)-1),)),
[1]!annual_index),_xlfn.XMATCH(M$2,[1]!annual_header))</f>
        <v>0</v>
      </c>
    </row>
    <row r="589" spans="1:23" x14ac:dyDescent="0.25">
      <c r="A589" t="s">
        <v>95</v>
      </c>
      <c r="B589" t="s">
        <v>5</v>
      </c>
      <c r="C589" t="s">
        <v>15</v>
      </c>
      <c r="D589" t="s">
        <v>16</v>
      </c>
      <c r="E589" t="s">
        <v>162</v>
      </c>
      <c r="F589" t="s">
        <v>165</v>
      </c>
      <c r="G589" t="s">
        <v>84</v>
      </c>
      <c r="K589" t="s">
        <v>21</v>
      </c>
      <c r="L589" t="s">
        <v>75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21000</v>
      </c>
      <c r="N589">
        <f t="shared" ref="N589:W589" ca="1" si="118">M589</f>
        <v>21000</v>
      </c>
      <c r="O589">
        <f t="shared" ca="1" si="118"/>
        <v>21000</v>
      </c>
      <c r="P589">
        <f t="shared" ca="1" si="118"/>
        <v>21000</v>
      </c>
      <c r="Q589">
        <f t="shared" ca="1" si="118"/>
        <v>21000</v>
      </c>
      <c r="R589">
        <f t="shared" ca="1" si="118"/>
        <v>21000</v>
      </c>
      <c r="S589">
        <f t="shared" ca="1" si="118"/>
        <v>21000</v>
      </c>
      <c r="T589">
        <f t="shared" ca="1" si="118"/>
        <v>21000</v>
      </c>
      <c r="U589">
        <f t="shared" ca="1" si="118"/>
        <v>21000</v>
      </c>
      <c r="V589">
        <f t="shared" ca="1" si="118"/>
        <v>21000</v>
      </c>
      <c r="W589">
        <f t="shared" ca="1" si="118"/>
        <v>21000</v>
      </c>
    </row>
    <row r="590" spans="1:23" x14ac:dyDescent="0.25">
      <c r="A590" t="s">
        <v>95</v>
      </c>
      <c r="B590" t="s">
        <v>5</v>
      </c>
      <c r="C590" t="s">
        <v>15</v>
      </c>
      <c r="D590" t="s">
        <v>16</v>
      </c>
      <c r="E590" t="s">
        <v>162</v>
      </c>
      <c r="F590" t="s">
        <v>165</v>
      </c>
      <c r="G590" t="s">
        <v>17</v>
      </c>
      <c r="J590" t="s">
        <v>107</v>
      </c>
      <c r="K590" t="s">
        <v>48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tCO2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2.2899534617260469</v>
      </c>
      <c r="N590" cm="1">
        <f t="array" aca="1" ref="N590" ca="1">INDEX([1]!annual_data,_xlfn.XMATCH(_xlfn.CONCAT(
SUBSTITUTE($A590,LEFT($A590,FIND($C590,$A590)+LEN($C590)-1),),
$F590,
$G590:$I590,
SUBSTITUTE($J590,LEFT($A590,FIND($C590,$A590)+LEN($C590)-1),)),
[1]!annual_index),_xlfn.XMATCH(N$2,[1]!annual_header))</f>
        <v>2.2899534617260469</v>
      </c>
      <c r="O590" cm="1">
        <f t="array" aca="1" ref="O590" ca="1">INDEX([1]!annual_data,_xlfn.XMATCH(_xlfn.CONCAT(
SUBSTITUTE($A590,LEFT($A590,FIND($C590,$A590)+LEN($C590)-1),),
$F590,
$G590:$I590,
SUBSTITUTE($J590,LEFT($A590,FIND($C590,$A590)+LEN($C590)-1),)),
[1]!annual_index),_xlfn.XMATCH(O$2,[1]!annual_header))</f>
        <v>2.2899534617260469</v>
      </c>
      <c r="P590" cm="1">
        <f t="array" aca="1" ref="P590" ca="1">INDEX([1]!annual_data,_xlfn.XMATCH(_xlfn.CONCAT(
SUBSTITUTE($A590,LEFT($A590,FIND($C590,$A590)+LEN($C590)-1),),
$F590,
$G590:$I590,
SUBSTITUTE($J590,LEFT($A590,FIND($C590,$A590)+LEN($C590)-1),)),
[1]!annual_index),_xlfn.XMATCH(P$2,[1]!annual_header))</f>
        <v>2.2899534617260469</v>
      </c>
      <c r="Q590" cm="1">
        <f t="array" aca="1" ref="Q590" ca="1">INDEX([1]!annual_data,_xlfn.XMATCH(_xlfn.CONCAT(
SUBSTITUTE($A590,LEFT($A590,FIND($C590,$A590)+LEN($C590)-1),),
$F590,
$G590:$I590,
SUBSTITUTE($J590,LEFT($A590,FIND($C590,$A590)+LEN($C590)-1),)),
[1]!annual_index),_xlfn.XMATCH(Q$2,[1]!annual_header))</f>
        <v>2.2899534617260469</v>
      </c>
      <c r="R590" cm="1">
        <f t="array" aca="1" ref="R590" ca="1">INDEX([1]!annual_data,_xlfn.XMATCH(_xlfn.CONCAT(
SUBSTITUTE($A590,LEFT($A590,FIND($C590,$A590)+LEN($C590)-1),),
$F590,
$G590:$I590,
SUBSTITUTE($J590,LEFT($A590,FIND($C590,$A590)+LEN($C590)-1),)),
[1]!annual_index),_xlfn.XMATCH(R$2,[1]!annual_header))</f>
        <v>2.2899534617260469</v>
      </c>
      <c r="S590" cm="1">
        <f t="array" aca="1" ref="S590" ca="1">INDEX([1]!annual_data,_xlfn.XMATCH(_xlfn.CONCAT(
SUBSTITUTE($A590,LEFT($A590,FIND($C590,$A590)+LEN($C590)-1),),
$F590,
$G590:$I590,
SUBSTITUTE($J590,LEFT($A590,FIND($C590,$A590)+LEN($C590)-1),)),
[1]!annual_index),_xlfn.XMATCH(S$2,[1]!annual_header))</f>
        <v>2.2899534617260469</v>
      </c>
      <c r="T590" cm="1">
        <f t="array" aca="1" ref="T590" ca="1">INDEX([1]!annual_data,_xlfn.XMATCH(_xlfn.CONCAT(
SUBSTITUTE($A590,LEFT($A590,FIND($C590,$A590)+LEN($C590)-1),),
$F590,
$G590:$I590,
SUBSTITUTE($J590,LEFT($A590,FIND($C590,$A590)+LEN($C590)-1),)),
[1]!annual_index),_xlfn.XMATCH(T$2,[1]!annual_header))</f>
        <v>2.2899534617260469</v>
      </c>
      <c r="U590" cm="1">
        <f t="array" aca="1" ref="U590" ca="1">INDEX([1]!annual_data,_xlfn.XMATCH(_xlfn.CONCAT(
SUBSTITUTE($A590,LEFT($A590,FIND($C590,$A590)+LEN($C590)-1),),
$F590,
$G590:$I590,
SUBSTITUTE($J590,LEFT($A590,FIND($C590,$A590)+LEN($C590)-1),)),
[1]!annual_index),_xlfn.XMATCH(U$2,[1]!annual_header))</f>
        <v>2.2899534617260469</v>
      </c>
      <c r="V590" cm="1">
        <f t="array" aca="1" ref="V590" ca="1">INDEX([1]!annual_data,_xlfn.XMATCH(_xlfn.CONCAT(
SUBSTITUTE($A590,LEFT($A590,FIND($C590,$A590)+LEN($C590)-1),),
$F590,
$G590:$I590,
SUBSTITUTE($J590,LEFT($A590,FIND($C590,$A590)+LEN($C590)-1),)),
[1]!annual_index),_xlfn.XMATCH(V$2,[1]!annual_header))</f>
        <v>2.2899534617260469</v>
      </c>
      <c r="W590" cm="1">
        <f t="array" aca="1" ref="W590" ca="1">INDEX([1]!annual_data,_xlfn.XMATCH(_xlfn.CONCAT(
SUBSTITUTE($A590,LEFT($A590,FIND($C590,$A590)+LEN($C590)-1),),
$F590,
$G590:$I590,
SUBSTITUTE($J590,LEFT($A590,FIND($C590,$A590)+LEN($C590)-1),)),
[1]!annual_index),_xlfn.XMATCH(W$2,[1]!annual_header))</f>
        <v>2.2899534617260469</v>
      </c>
    </row>
    <row r="591" spans="1:23" x14ac:dyDescent="0.25">
      <c r="A591" t="s">
        <v>81</v>
      </c>
      <c r="B591" t="s">
        <v>5</v>
      </c>
      <c r="C591" t="s">
        <v>15</v>
      </c>
      <c r="D591" t="s">
        <v>16</v>
      </c>
      <c r="E591" t="s">
        <v>166</v>
      </c>
      <c r="G591" t="s">
        <v>20</v>
      </c>
      <c r="K591" t="s">
        <v>21</v>
      </c>
      <c r="L591" t="str" cm="1">
        <f t="array" aca="1" ref="L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tCH4</v>
      </c>
    </row>
    <row r="592" spans="1:23" x14ac:dyDescent="0.25">
      <c r="A592" t="s">
        <v>81</v>
      </c>
      <c r="B592" t="s">
        <v>5</v>
      </c>
      <c r="C592" t="s">
        <v>15</v>
      </c>
      <c r="D592" t="s">
        <v>16</v>
      </c>
      <c r="E592" t="s">
        <v>166</v>
      </c>
      <c r="G592" t="s">
        <v>22</v>
      </c>
      <c r="H592" t="s">
        <v>63</v>
      </c>
    </row>
    <row r="593" spans="1:23" x14ac:dyDescent="0.25">
      <c r="A593" t="s">
        <v>81</v>
      </c>
      <c r="B593" t="s">
        <v>5</v>
      </c>
      <c r="C593" t="s">
        <v>15</v>
      </c>
      <c r="D593" t="s">
        <v>16</v>
      </c>
      <c r="E593" t="s">
        <v>166</v>
      </c>
      <c r="G593" t="s">
        <v>64</v>
      </c>
      <c r="K593" t="s">
        <v>21</v>
      </c>
      <c r="L593" t="s">
        <v>65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0.35</v>
      </c>
      <c r="N593">
        <f t="shared" ref="N593:W594" ca="1" si="119">M593</f>
        <v>0.35</v>
      </c>
      <c r="O593">
        <f t="shared" ca="1" si="119"/>
        <v>0.35</v>
      </c>
      <c r="P593">
        <f t="shared" ca="1" si="119"/>
        <v>0.35</v>
      </c>
      <c r="Q593">
        <f t="shared" ca="1" si="119"/>
        <v>0.35</v>
      </c>
      <c r="R593">
        <f t="shared" ca="1" si="119"/>
        <v>0.35</v>
      </c>
      <c r="S593">
        <f t="shared" ca="1" si="119"/>
        <v>0.35</v>
      </c>
      <c r="T593">
        <f t="shared" ca="1" si="119"/>
        <v>0.35</v>
      </c>
      <c r="U593">
        <f t="shared" ca="1" si="119"/>
        <v>0.35</v>
      </c>
      <c r="V593">
        <f t="shared" ca="1" si="119"/>
        <v>0.35</v>
      </c>
      <c r="W593">
        <f t="shared" ca="1" si="119"/>
        <v>0.35</v>
      </c>
    </row>
    <row r="594" spans="1:23" x14ac:dyDescent="0.25">
      <c r="A594" t="s">
        <v>81</v>
      </c>
      <c r="B594" t="s">
        <v>5</v>
      </c>
      <c r="C594" t="s">
        <v>15</v>
      </c>
      <c r="D594" t="s">
        <v>16</v>
      </c>
      <c r="E594" t="s">
        <v>166</v>
      </c>
      <c r="G594" t="s">
        <v>66</v>
      </c>
      <c r="K594" t="s">
        <v>21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25</v>
      </c>
      <c r="N594">
        <f t="shared" ca="1" si="119"/>
        <v>25</v>
      </c>
      <c r="O594">
        <f t="shared" ca="1" si="119"/>
        <v>25</v>
      </c>
      <c r="P594">
        <f t="shared" ca="1" si="119"/>
        <v>25</v>
      </c>
      <c r="Q594">
        <f t="shared" ca="1" si="119"/>
        <v>25</v>
      </c>
      <c r="R594">
        <f t="shared" ca="1" si="119"/>
        <v>25</v>
      </c>
      <c r="S594">
        <f t="shared" ca="1" si="119"/>
        <v>25</v>
      </c>
      <c r="T594">
        <f t="shared" ca="1" si="119"/>
        <v>25</v>
      </c>
      <c r="U594">
        <f t="shared" ca="1" si="119"/>
        <v>25</v>
      </c>
      <c r="V594">
        <f t="shared" ca="1" si="119"/>
        <v>25</v>
      </c>
      <c r="W594">
        <f t="shared" ca="1" si="119"/>
        <v>25</v>
      </c>
    </row>
    <row r="595" spans="1:23" x14ac:dyDescent="0.25">
      <c r="A595" t="s">
        <v>81</v>
      </c>
      <c r="B595" t="s">
        <v>5</v>
      </c>
      <c r="C595" t="s">
        <v>15</v>
      </c>
      <c r="D595" t="s">
        <v>16</v>
      </c>
      <c r="E595" t="s">
        <v>166</v>
      </c>
      <c r="F595" t="s">
        <v>167</v>
      </c>
      <c r="G595" t="s">
        <v>6</v>
      </c>
    </row>
    <row r="596" spans="1:23" x14ac:dyDescent="0.25">
      <c r="A596" t="s">
        <v>81</v>
      </c>
      <c r="B596" t="s">
        <v>5</v>
      </c>
      <c r="C596" t="s">
        <v>15</v>
      </c>
      <c r="D596" t="s">
        <v>16</v>
      </c>
      <c r="E596" t="s">
        <v>166</v>
      </c>
      <c r="F596" t="s">
        <v>167</v>
      </c>
      <c r="G596" t="s">
        <v>68</v>
      </c>
      <c r="K596" t="s">
        <v>21</v>
      </c>
      <c r="L596" t="s">
        <v>69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1950</v>
      </c>
      <c r="N596">
        <f t="shared" ref="N596:W598" ca="1" si="120">M596</f>
        <v>1950</v>
      </c>
      <c r="O596">
        <f t="shared" ca="1" si="120"/>
        <v>1950</v>
      </c>
      <c r="P596">
        <f t="shared" ca="1" si="120"/>
        <v>1950</v>
      </c>
      <c r="Q596">
        <f t="shared" ca="1" si="120"/>
        <v>1950</v>
      </c>
      <c r="R596">
        <f t="shared" ca="1" si="120"/>
        <v>1950</v>
      </c>
      <c r="S596">
        <f t="shared" ca="1" si="120"/>
        <v>1950</v>
      </c>
      <c r="T596">
        <f t="shared" ca="1" si="120"/>
        <v>1950</v>
      </c>
      <c r="U596">
        <f t="shared" ca="1" si="120"/>
        <v>1950</v>
      </c>
      <c r="V596">
        <f t="shared" ca="1" si="120"/>
        <v>1950</v>
      </c>
      <c r="W596">
        <f t="shared" ca="1" si="120"/>
        <v>1950</v>
      </c>
    </row>
    <row r="597" spans="1:23" x14ac:dyDescent="0.25">
      <c r="A597" t="s">
        <v>81</v>
      </c>
      <c r="B597" t="s">
        <v>5</v>
      </c>
      <c r="C597" t="s">
        <v>15</v>
      </c>
      <c r="D597" t="s">
        <v>16</v>
      </c>
      <c r="E597" t="s">
        <v>166</v>
      </c>
      <c r="F597" t="s">
        <v>167</v>
      </c>
      <c r="G597" t="s">
        <v>70</v>
      </c>
      <c r="K597" t="s">
        <v>21</v>
      </c>
      <c r="L597" t="s">
        <v>69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2101</v>
      </c>
      <c r="N597">
        <f t="shared" ca="1" si="120"/>
        <v>2101</v>
      </c>
      <c r="O597">
        <f t="shared" ca="1" si="120"/>
        <v>2101</v>
      </c>
      <c r="P597">
        <f t="shared" ca="1" si="120"/>
        <v>2101</v>
      </c>
      <c r="Q597">
        <f t="shared" ca="1" si="120"/>
        <v>2101</v>
      </c>
      <c r="R597">
        <f t="shared" ca="1" si="120"/>
        <v>2101</v>
      </c>
      <c r="S597">
        <f t="shared" ca="1" si="120"/>
        <v>2101</v>
      </c>
      <c r="T597">
        <f t="shared" ca="1" si="120"/>
        <v>2101</v>
      </c>
      <c r="U597">
        <f t="shared" ca="1" si="120"/>
        <v>2101</v>
      </c>
      <c r="V597">
        <f t="shared" ca="1" si="120"/>
        <v>2101</v>
      </c>
      <c r="W597">
        <f t="shared" ca="1" si="120"/>
        <v>2101</v>
      </c>
    </row>
    <row r="598" spans="1:23" x14ac:dyDescent="0.25">
      <c r="A598" t="s">
        <v>81</v>
      </c>
      <c r="B598" t="s">
        <v>5</v>
      </c>
      <c r="C598" t="s">
        <v>15</v>
      </c>
      <c r="D598" t="s">
        <v>16</v>
      </c>
      <c r="E598" t="s">
        <v>166</v>
      </c>
      <c r="F598" t="s">
        <v>167</v>
      </c>
      <c r="G598" t="s">
        <v>71</v>
      </c>
      <c r="K598" t="s">
        <v>21</v>
      </c>
      <c r="L598" t="s">
        <v>72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1</v>
      </c>
      <c r="N598">
        <f t="shared" ca="1" si="120"/>
        <v>1</v>
      </c>
      <c r="O598">
        <f t="shared" ca="1" si="120"/>
        <v>1</v>
      </c>
      <c r="P598">
        <f t="shared" ca="1" si="120"/>
        <v>1</v>
      </c>
      <c r="Q598">
        <f t="shared" ca="1" si="120"/>
        <v>1</v>
      </c>
      <c r="R598">
        <f t="shared" ca="1" si="120"/>
        <v>1</v>
      </c>
      <c r="S598">
        <f t="shared" ca="1" si="120"/>
        <v>1</v>
      </c>
      <c r="T598">
        <f t="shared" ca="1" si="120"/>
        <v>1</v>
      </c>
      <c r="U598">
        <f t="shared" ca="1" si="120"/>
        <v>1</v>
      </c>
      <c r="V598">
        <f t="shared" ca="1" si="120"/>
        <v>1</v>
      </c>
      <c r="W598">
        <f t="shared" ca="1" si="120"/>
        <v>1</v>
      </c>
    </row>
    <row r="599" spans="1:23" x14ac:dyDescent="0.25">
      <c r="A599" t="s">
        <v>81</v>
      </c>
      <c r="B599" t="s">
        <v>5</v>
      </c>
      <c r="C599" t="s">
        <v>15</v>
      </c>
      <c r="D599" t="s">
        <v>16</v>
      </c>
      <c r="E599" t="s">
        <v>166</v>
      </c>
      <c r="F599" t="s">
        <v>167</v>
      </c>
      <c r="G599" t="s">
        <v>73</v>
      </c>
      <c r="K599" t="s">
        <v>48</v>
      </c>
      <c r="L599" t="s">
        <v>65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1</v>
      </c>
    </row>
    <row r="600" spans="1:23" x14ac:dyDescent="0.25">
      <c r="A600" t="s">
        <v>81</v>
      </c>
      <c r="B600" t="s">
        <v>5</v>
      </c>
      <c r="C600" t="s">
        <v>15</v>
      </c>
      <c r="D600" t="s">
        <v>16</v>
      </c>
      <c r="E600" t="s">
        <v>166</v>
      </c>
      <c r="F600" t="s">
        <v>167</v>
      </c>
      <c r="G600" t="s">
        <v>74</v>
      </c>
      <c r="K600" t="s">
        <v>21</v>
      </c>
      <c r="L600" t="s">
        <v>75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0</v>
      </c>
      <c r="N600">
        <f t="shared" ref="N600:W600" ca="1" si="121">M600</f>
        <v>0</v>
      </c>
      <c r="O600">
        <f t="shared" ca="1" si="121"/>
        <v>0</v>
      </c>
      <c r="P600">
        <f t="shared" ca="1" si="121"/>
        <v>0</v>
      </c>
      <c r="Q600">
        <f t="shared" ca="1" si="121"/>
        <v>0</v>
      </c>
      <c r="R600">
        <f t="shared" ca="1" si="121"/>
        <v>0</v>
      </c>
      <c r="S600">
        <f t="shared" ca="1" si="121"/>
        <v>0</v>
      </c>
      <c r="T600">
        <f t="shared" ca="1" si="121"/>
        <v>0</v>
      </c>
      <c r="U600">
        <f t="shared" ca="1" si="121"/>
        <v>0</v>
      </c>
      <c r="V600">
        <f t="shared" ca="1" si="121"/>
        <v>0</v>
      </c>
      <c r="W600">
        <f t="shared" ca="1" si="121"/>
        <v>0</v>
      </c>
    </row>
    <row r="601" spans="1:23" x14ac:dyDescent="0.25">
      <c r="A601" t="s">
        <v>81</v>
      </c>
      <c r="B601" t="s">
        <v>5</v>
      </c>
      <c r="C601" t="s">
        <v>15</v>
      </c>
      <c r="D601" t="s">
        <v>16</v>
      </c>
      <c r="E601" t="s">
        <v>166</v>
      </c>
      <c r="F601" t="s">
        <v>167</v>
      </c>
      <c r="G601" t="s">
        <v>151</v>
      </c>
      <c r="H601" t="s">
        <v>161</v>
      </c>
      <c r="I601" t="s">
        <v>153</v>
      </c>
      <c r="K601" t="s">
        <v>48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tCH4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1</v>
      </c>
      <c r="N601" cm="1">
        <f t="array" aca="1" ref="N601" ca="1">INDEX([1]!annual_data,_xlfn.XMATCH(_xlfn.CONCAT(
SUBSTITUTE($A601,LEFT($A601,FIND($C601,$A601)+LEN($C601)-1),),
$F601,
$G601:$I601,
SUBSTITUTE($J601,LEFT($A601,FIND($C601,$A601)+LEN($C601)-1),)),
[1]!annual_index),_xlfn.XMATCH(N$2,[1]!annual_header))</f>
        <v>1</v>
      </c>
      <c r="O601" cm="1">
        <f t="array" aca="1" ref="O601" ca="1">INDEX([1]!annual_data,_xlfn.XMATCH(_xlfn.CONCAT(
SUBSTITUTE($A601,LEFT($A601,FIND($C601,$A601)+LEN($C601)-1),),
$F601,
$G601:$I601,
SUBSTITUTE($J601,LEFT($A601,FIND($C601,$A601)+LEN($C601)-1),)),
[1]!annual_index),_xlfn.XMATCH(O$2,[1]!annual_header))</f>
        <v>1</v>
      </c>
      <c r="P601" cm="1">
        <f t="array" aca="1" ref="P601" ca="1">INDEX([1]!annual_data,_xlfn.XMATCH(_xlfn.CONCAT(
SUBSTITUTE($A601,LEFT($A601,FIND($C601,$A601)+LEN($C601)-1),),
$F601,
$G601:$I601,
SUBSTITUTE($J601,LEFT($A601,FIND($C601,$A601)+LEN($C601)-1),)),
[1]!annual_index),_xlfn.XMATCH(P$2,[1]!annual_header))</f>
        <v>1</v>
      </c>
      <c r="Q601" cm="1">
        <f t="array" aca="1" ref="Q601" ca="1">INDEX([1]!annual_data,_xlfn.XMATCH(_xlfn.CONCAT(
SUBSTITUTE($A601,LEFT($A601,FIND($C601,$A601)+LEN($C601)-1),),
$F601,
$G601:$I601,
SUBSTITUTE($J601,LEFT($A601,FIND($C601,$A601)+LEN($C601)-1),)),
[1]!annual_index),_xlfn.XMATCH(Q$2,[1]!annual_header))</f>
        <v>1</v>
      </c>
      <c r="R601" cm="1">
        <f t="array" aca="1" ref="R601" ca="1">INDEX([1]!annual_data,_xlfn.XMATCH(_xlfn.CONCAT(
SUBSTITUTE($A601,LEFT($A601,FIND($C601,$A601)+LEN($C601)-1),),
$F601,
$G601:$I601,
SUBSTITUTE($J601,LEFT($A601,FIND($C601,$A601)+LEN($C601)-1),)),
[1]!annual_index),_xlfn.XMATCH(R$2,[1]!annual_header))</f>
        <v>1</v>
      </c>
      <c r="S601" cm="1">
        <f t="array" aca="1" ref="S601" ca="1">INDEX([1]!annual_data,_xlfn.XMATCH(_xlfn.CONCAT(
SUBSTITUTE($A601,LEFT($A601,FIND($C601,$A601)+LEN($C601)-1),),
$F601,
$G601:$I601,
SUBSTITUTE($J601,LEFT($A601,FIND($C601,$A601)+LEN($C601)-1),)),
[1]!annual_index),_xlfn.XMATCH(S$2,[1]!annual_header))</f>
        <v>1</v>
      </c>
      <c r="T601" cm="1">
        <f t="array" aca="1" ref="T601" ca="1">INDEX([1]!annual_data,_xlfn.XMATCH(_xlfn.CONCAT(
SUBSTITUTE($A601,LEFT($A601,FIND($C601,$A601)+LEN($C601)-1),),
$F601,
$G601:$I601,
SUBSTITUTE($J601,LEFT($A601,FIND($C601,$A601)+LEN($C601)-1),)),
[1]!annual_index),_xlfn.XMATCH(T$2,[1]!annual_header))</f>
        <v>1</v>
      </c>
      <c r="U601" cm="1">
        <f t="array" aca="1" ref="U601" ca="1">INDEX([1]!annual_data,_xlfn.XMATCH(_xlfn.CONCAT(
SUBSTITUTE($A601,LEFT($A601,FIND($C601,$A601)+LEN($C601)-1),),
$F601,
$G601:$I601,
SUBSTITUTE($J601,LEFT($A601,FIND($C601,$A601)+LEN($C601)-1),)),
[1]!annual_index),_xlfn.XMATCH(U$2,[1]!annual_header))</f>
        <v>1</v>
      </c>
      <c r="V601" cm="1">
        <f t="array" aca="1" ref="V601" ca="1">INDEX([1]!annual_data,_xlfn.XMATCH(_xlfn.CONCAT(
SUBSTITUTE($A601,LEFT($A601,FIND($C601,$A601)+LEN($C601)-1),),
$F601,
$G601:$I601,
SUBSTITUTE($J601,LEFT($A601,FIND($C601,$A601)+LEN($C601)-1),)),
[1]!annual_index),_xlfn.XMATCH(V$2,[1]!annual_header))</f>
        <v>1</v>
      </c>
      <c r="W601" cm="1">
        <f t="array" aca="1" ref="W601" ca="1">INDEX([1]!annual_data,_xlfn.XMATCH(_xlfn.CONCAT(
SUBSTITUTE($A601,LEFT($A601,FIND($C601,$A601)+LEN($C601)-1),),
$F601,
$G601:$I601,
SUBSTITUTE($J601,LEFT($A601,FIND($C601,$A601)+LEN($C601)-1),)),
[1]!annual_index),_xlfn.XMATCH(W$2,[1]!annual_header))</f>
        <v>1</v>
      </c>
    </row>
    <row r="602" spans="1:23" x14ac:dyDescent="0.25">
      <c r="A602" t="s">
        <v>81</v>
      </c>
      <c r="B602" t="s">
        <v>5</v>
      </c>
      <c r="C602" t="s">
        <v>15</v>
      </c>
      <c r="D602" t="s">
        <v>16</v>
      </c>
      <c r="E602" t="s">
        <v>166</v>
      </c>
      <c r="F602" t="s">
        <v>168</v>
      </c>
      <c r="G602" t="s">
        <v>6</v>
      </c>
    </row>
    <row r="603" spans="1:23" x14ac:dyDescent="0.25">
      <c r="A603" t="s">
        <v>81</v>
      </c>
      <c r="B603" t="s">
        <v>5</v>
      </c>
      <c r="C603" t="s">
        <v>15</v>
      </c>
      <c r="D603" t="s">
        <v>16</v>
      </c>
      <c r="E603" t="s">
        <v>166</v>
      </c>
      <c r="F603" t="s">
        <v>168</v>
      </c>
      <c r="G603" t="s">
        <v>68</v>
      </c>
      <c r="K603" t="s">
        <v>21</v>
      </c>
      <c r="L603" t="s">
        <v>69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2010</v>
      </c>
      <c r="N603">
        <f t="shared" ref="N603:W605" ca="1" si="122">M603</f>
        <v>2010</v>
      </c>
      <c r="O603">
        <f t="shared" ca="1" si="122"/>
        <v>2010</v>
      </c>
      <c r="P603">
        <f t="shared" ca="1" si="122"/>
        <v>2010</v>
      </c>
      <c r="Q603">
        <f t="shared" ca="1" si="122"/>
        <v>2010</v>
      </c>
      <c r="R603">
        <f t="shared" ca="1" si="122"/>
        <v>2010</v>
      </c>
      <c r="S603">
        <f t="shared" ca="1" si="122"/>
        <v>2010</v>
      </c>
      <c r="T603">
        <f t="shared" ca="1" si="122"/>
        <v>2010</v>
      </c>
      <c r="U603">
        <f t="shared" ca="1" si="122"/>
        <v>2010</v>
      </c>
      <c r="V603">
        <f t="shared" ca="1" si="122"/>
        <v>2010</v>
      </c>
      <c r="W603">
        <f t="shared" ca="1" si="122"/>
        <v>2010</v>
      </c>
    </row>
    <row r="604" spans="1:23" x14ac:dyDescent="0.25">
      <c r="A604" t="s">
        <v>81</v>
      </c>
      <c r="B604" t="s">
        <v>5</v>
      </c>
      <c r="C604" t="s">
        <v>15</v>
      </c>
      <c r="D604" t="s">
        <v>16</v>
      </c>
      <c r="E604" t="s">
        <v>166</v>
      </c>
      <c r="F604" t="s">
        <v>168</v>
      </c>
      <c r="G604" t="s">
        <v>70</v>
      </c>
      <c r="K604" t="s">
        <v>21</v>
      </c>
      <c r="L604" t="s">
        <v>69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22"/>
        <v>2101</v>
      </c>
      <c r="O604">
        <f t="shared" ca="1" si="122"/>
        <v>2101</v>
      </c>
      <c r="P604">
        <f t="shared" ca="1" si="122"/>
        <v>2101</v>
      </c>
      <c r="Q604">
        <f t="shared" ca="1" si="122"/>
        <v>2101</v>
      </c>
      <c r="R604">
        <f t="shared" ca="1" si="122"/>
        <v>2101</v>
      </c>
      <c r="S604">
        <f t="shared" ca="1" si="122"/>
        <v>2101</v>
      </c>
      <c r="T604">
        <f t="shared" ca="1" si="122"/>
        <v>2101</v>
      </c>
      <c r="U604">
        <f t="shared" ca="1" si="122"/>
        <v>2101</v>
      </c>
      <c r="V604">
        <f t="shared" ca="1" si="122"/>
        <v>2101</v>
      </c>
      <c r="W604">
        <f t="shared" ca="1" si="122"/>
        <v>2101</v>
      </c>
    </row>
    <row r="605" spans="1:23" x14ac:dyDescent="0.25">
      <c r="A605" t="s">
        <v>81</v>
      </c>
      <c r="B605" t="s">
        <v>5</v>
      </c>
      <c r="C605" t="s">
        <v>15</v>
      </c>
      <c r="D605" t="s">
        <v>16</v>
      </c>
      <c r="E605" t="s">
        <v>166</v>
      </c>
      <c r="F605" t="s">
        <v>168</v>
      </c>
      <c r="G605" t="s">
        <v>71</v>
      </c>
      <c r="K605" t="s">
        <v>21</v>
      </c>
      <c r="L605" t="s">
        <v>72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5</v>
      </c>
      <c r="N605">
        <f t="shared" ca="1" si="122"/>
        <v>5</v>
      </c>
      <c r="O605">
        <f t="shared" ca="1" si="122"/>
        <v>5</v>
      </c>
      <c r="P605">
        <f t="shared" ca="1" si="122"/>
        <v>5</v>
      </c>
      <c r="Q605">
        <f t="shared" ca="1" si="122"/>
        <v>5</v>
      </c>
      <c r="R605">
        <f t="shared" ca="1" si="122"/>
        <v>5</v>
      </c>
      <c r="S605">
        <f t="shared" ca="1" si="122"/>
        <v>5</v>
      </c>
      <c r="T605">
        <f t="shared" ca="1" si="122"/>
        <v>5</v>
      </c>
      <c r="U605">
        <f t="shared" ca="1" si="122"/>
        <v>5</v>
      </c>
      <c r="V605">
        <f t="shared" ca="1" si="122"/>
        <v>5</v>
      </c>
      <c r="W605">
        <f t="shared" ca="1" si="122"/>
        <v>5</v>
      </c>
    </row>
    <row r="606" spans="1:23" x14ac:dyDescent="0.25">
      <c r="A606" t="s">
        <v>81</v>
      </c>
      <c r="B606" t="s">
        <v>5</v>
      </c>
      <c r="C606" t="s">
        <v>15</v>
      </c>
      <c r="D606" t="s">
        <v>16</v>
      </c>
      <c r="E606" t="s">
        <v>166</v>
      </c>
      <c r="F606" t="s">
        <v>168</v>
      </c>
      <c r="G606" t="s">
        <v>73</v>
      </c>
      <c r="K606" t="s">
        <v>48</v>
      </c>
      <c r="L606" t="s">
        <v>65</v>
      </c>
      <c r="M606" cm="1">
        <f t="array" aca="1" ref="M606" ca="1">INDEX([1]!annual_data,_xlfn.XMATCH(_xlfn.CONCAT(
SUBSTITUTE($A606,LEFT($A606,FIND($C606,$A606)+LEN($C606)-1),),
$F606,
$G606:$I606,
SUBSTITUTE($J606,LEFT($A606,FIND($C606,$A606)+LEN($C606)-1),)),
[1]!annual_index),_xlfn.XMATCH(M$2,[1]!annual_header))</f>
        <v>0</v>
      </c>
    </row>
    <row r="607" spans="1:23" x14ac:dyDescent="0.25">
      <c r="A607" t="s">
        <v>81</v>
      </c>
      <c r="B607" t="s">
        <v>5</v>
      </c>
      <c r="C607" t="s">
        <v>15</v>
      </c>
      <c r="D607" t="s">
        <v>16</v>
      </c>
      <c r="E607" t="s">
        <v>166</v>
      </c>
      <c r="F607" t="s">
        <v>168</v>
      </c>
      <c r="G607" t="s">
        <v>74</v>
      </c>
      <c r="K607" t="s">
        <v>21</v>
      </c>
      <c r="L607" t="s">
        <v>75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294</v>
      </c>
      <c r="N607">
        <f t="shared" ref="N607:W607" ca="1" si="123">M607</f>
        <v>294</v>
      </c>
      <c r="O607">
        <f t="shared" ca="1" si="123"/>
        <v>294</v>
      </c>
      <c r="P607">
        <f t="shared" ca="1" si="123"/>
        <v>294</v>
      </c>
      <c r="Q607">
        <f t="shared" ca="1" si="123"/>
        <v>294</v>
      </c>
      <c r="R607">
        <f t="shared" ca="1" si="123"/>
        <v>294</v>
      </c>
      <c r="S607">
        <f t="shared" ca="1" si="123"/>
        <v>294</v>
      </c>
      <c r="T607">
        <f t="shared" ca="1" si="123"/>
        <v>294</v>
      </c>
      <c r="U607">
        <f t="shared" ca="1" si="123"/>
        <v>294</v>
      </c>
      <c r="V607">
        <f t="shared" ca="1" si="123"/>
        <v>294</v>
      </c>
      <c r="W607">
        <f t="shared" ca="1" si="123"/>
        <v>294</v>
      </c>
    </row>
    <row r="608" spans="1:23" x14ac:dyDescent="0.25">
      <c r="A608" t="s">
        <v>81</v>
      </c>
      <c r="B608" t="s">
        <v>5</v>
      </c>
      <c r="C608" t="s">
        <v>15</v>
      </c>
      <c r="D608" t="s">
        <v>16</v>
      </c>
      <c r="E608" t="s">
        <v>166</v>
      </c>
      <c r="F608" t="s">
        <v>168</v>
      </c>
      <c r="G608" t="s">
        <v>151</v>
      </c>
      <c r="H608" t="s">
        <v>161</v>
      </c>
      <c r="I608" t="s">
        <v>153</v>
      </c>
      <c r="K608" t="s">
        <v>48</v>
      </c>
      <c r="L608" t="str" cm="1">
        <f t="array" aca="1" ref="L608" ca="1">INDEX([1]!annual_data,_xlfn.XMATCH(_xlfn.CONCAT(
SUBSTITUTE($A608,LEFT($A608,FIND($C608,$A608)+LEN($C608)-1),),
$F608,
$G608:$I608,
SUBSTITUTE($J608,LEFT($A608,FIND($C608,$A608)+LEN($C608)-1),)),
[1]!annual_index),_xlfn.XMATCH(L$2,[1]!annual_header))</f>
        <v>tCH4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0.75</v>
      </c>
      <c r="N608" cm="1">
        <f t="array" aca="1" ref="N608" ca="1">INDEX([1]!annual_data,_xlfn.XMATCH(_xlfn.CONCAT(
SUBSTITUTE($A608,LEFT($A608,FIND($C608,$A608)+LEN($C608)-1),),
$F608,
$G608:$I608,
SUBSTITUTE($J608,LEFT($A608,FIND($C608,$A608)+LEN($C608)-1),)),
[1]!annual_index),_xlfn.XMATCH(N$2,[1]!annual_header))</f>
        <v>0.75</v>
      </c>
      <c r="O608" cm="1">
        <f t="array" aca="1" ref="O608" ca="1">INDEX([1]!annual_data,_xlfn.XMATCH(_xlfn.CONCAT(
SUBSTITUTE($A608,LEFT($A608,FIND($C608,$A608)+LEN($C608)-1),),
$F608,
$G608:$I608,
SUBSTITUTE($J608,LEFT($A608,FIND($C608,$A608)+LEN($C608)-1),)),
[1]!annual_index),_xlfn.XMATCH(O$2,[1]!annual_header))</f>
        <v>0.75</v>
      </c>
      <c r="P608" cm="1">
        <f t="array" aca="1" ref="P608" ca="1">INDEX([1]!annual_data,_xlfn.XMATCH(_xlfn.CONCAT(
SUBSTITUTE($A608,LEFT($A608,FIND($C608,$A608)+LEN($C608)-1),),
$F608,
$G608:$I608,
SUBSTITUTE($J608,LEFT($A608,FIND($C608,$A608)+LEN($C608)-1),)),
[1]!annual_index),_xlfn.XMATCH(P$2,[1]!annual_header))</f>
        <v>0.75</v>
      </c>
      <c r="Q608" cm="1">
        <f t="array" aca="1" ref="Q608" ca="1">INDEX([1]!annual_data,_xlfn.XMATCH(_xlfn.CONCAT(
SUBSTITUTE($A608,LEFT($A608,FIND($C608,$A608)+LEN($C608)-1),),
$F608,
$G608:$I608,
SUBSTITUTE($J608,LEFT($A608,FIND($C608,$A608)+LEN($C608)-1),)),
[1]!annual_index),_xlfn.XMATCH(Q$2,[1]!annual_header))</f>
        <v>0.75</v>
      </c>
      <c r="R608" cm="1">
        <f t="array" aca="1" ref="R608" ca="1">INDEX([1]!annual_data,_xlfn.XMATCH(_xlfn.CONCAT(
SUBSTITUTE($A608,LEFT($A608,FIND($C608,$A608)+LEN($C608)-1),),
$F608,
$G608:$I608,
SUBSTITUTE($J608,LEFT($A608,FIND($C608,$A608)+LEN($C608)-1),)),
[1]!annual_index),_xlfn.XMATCH(R$2,[1]!annual_header))</f>
        <v>0.75</v>
      </c>
      <c r="S608" cm="1">
        <f t="array" aca="1" ref="S608" ca="1">INDEX([1]!annual_data,_xlfn.XMATCH(_xlfn.CONCAT(
SUBSTITUTE($A608,LEFT($A608,FIND($C608,$A608)+LEN($C608)-1),),
$F608,
$G608:$I608,
SUBSTITUTE($J608,LEFT($A608,FIND($C608,$A608)+LEN($C608)-1),)),
[1]!annual_index),_xlfn.XMATCH(S$2,[1]!annual_header))</f>
        <v>0.75</v>
      </c>
      <c r="T608" cm="1">
        <f t="array" aca="1" ref="T608" ca="1">INDEX([1]!annual_data,_xlfn.XMATCH(_xlfn.CONCAT(
SUBSTITUTE($A608,LEFT($A608,FIND($C608,$A608)+LEN($C608)-1),),
$F608,
$G608:$I608,
SUBSTITUTE($J608,LEFT($A608,FIND($C608,$A608)+LEN($C608)-1),)),
[1]!annual_index),_xlfn.XMATCH(T$2,[1]!annual_header))</f>
        <v>0.75</v>
      </c>
      <c r="U608" cm="1">
        <f t="array" aca="1" ref="U608" ca="1">INDEX([1]!annual_data,_xlfn.XMATCH(_xlfn.CONCAT(
SUBSTITUTE($A608,LEFT($A608,FIND($C608,$A608)+LEN($C608)-1),),
$F608,
$G608:$I608,
SUBSTITUTE($J608,LEFT($A608,FIND($C608,$A608)+LEN($C608)-1),)),
[1]!annual_index),_xlfn.XMATCH(U$2,[1]!annual_header))</f>
        <v>0.75</v>
      </c>
      <c r="V608" cm="1">
        <f t="array" aca="1" ref="V608" ca="1">INDEX([1]!annual_data,_xlfn.XMATCH(_xlfn.CONCAT(
SUBSTITUTE($A608,LEFT($A608,FIND($C608,$A608)+LEN($C608)-1),),
$F608,
$G608:$I608,
SUBSTITUTE($J608,LEFT($A608,FIND($C608,$A608)+LEN($C608)-1),)),
[1]!annual_index),_xlfn.XMATCH(V$2,[1]!annual_header))</f>
        <v>0.75</v>
      </c>
      <c r="W608" cm="1">
        <f t="array" aca="1" ref="W608" ca="1">INDEX([1]!annual_data,_xlfn.XMATCH(_xlfn.CONCAT(
SUBSTITUTE($A608,LEFT($A608,FIND($C608,$A608)+LEN($C608)-1),),
$F608,
$G608:$I608,
SUBSTITUTE($J608,LEFT($A608,FIND($C608,$A608)+LEN($C608)-1),)),
[1]!annual_index),_xlfn.XMATCH(W$2,[1]!annual_header))</f>
        <v>0.75</v>
      </c>
    </row>
    <row r="609" spans="1:23" x14ac:dyDescent="0.25">
      <c r="A609" t="s">
        <v>81</v>
      </c>
      <c r="B609" t="s">
        <v>5</v>
      </c>
      <c r="C609" t="s">
        <v>15</v>
      </c>
      <c r="D609" t="s">
        <v>16</v>
      </c>
      <c r="E609" t="s">
        <v>166</v>
      </c>
      <c r="F609" t="s">
        <v>169</v>
      </c>
      <c r="G609" t="s">
        <v>6</v>
      </c>
    </row>
    <row r="610" spans="1:23" x14ac:dyDescent="0.25">
      <c r="A610" t="s">
        <v>81</v>
      </c>
      <c r="B610" t="s">
        <v>5</v>
      </c>
      <c r="C610" t="s">
        <v>15</v>
      </c>
      <c r="D610" t="s">
        <v>16</v>
      </c>
      <c r="E610" t="s">
        <v>166</v>
      </c>
      <c r="F610" t="s">
        <v>169</v>
      </c>
      <c r="G610" t="s">
        <v>68</v>
      </c>
      <c r="K610" t="s">
        <v>21</v>
      </c>
      <c r="L610" t="s">
        <v>69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2010</v>
      </c>
      <c r="N610">
        <f t="shared" ref="N610:W612" ca="1" si="124">M610</f>
        <v>2010</v>
      </c>
      <c r="O610">
        <f t="shared" ca="1" si="124"/>
        <v>2010</v>
      </c>
      <c r="P610">
        <f t="shared" ca="1" si="124"/>
        <v>2010</v>
      </c>
      <c r="Q610">
        <f t="shared" ca="1" si="124"/>
        <v>2010</v>
      </c>
      <c r="R610">
        <f t="shared" ca="1" si="124"/>
        <v>2010</v>
      </c>
      <c r="S610">
        <f t="shared" ca="1" si="124"/>
        <v>2010</v>
      </c>
      <c r="T610">
        <f t="shared" ca="1" si="124"/>
        <v>2010</v>
      </c>
      <c r="U610">
        <f t="shared" ca="1" si="124"/>
        <v>2010</v>
      </c>
      <c r="V610">
        <f t="shared" ca="1" si="124"/>
        <v>2010</v>
      </c>
      <c r="W610">
        <f t="shared" ca="1" si="124"/>
        <v>2010</v>
      </c>
    </row>
    <row r="611" spans="1:23" x14ac:dyDescent="0.25">
      <c r="A611" t="s">
        <v>81</v>
      </c>
      <c r="B611" t="s">
        <v>5</v>
      </c>
      <c r="C611" t="s">
        <v>15</v>
      </c>
      <c r="D611" t="s">
        <v>16</v>
      </c>
      <c r="E611" t="s">
        <v>166</v>
      </c>
      <c r="F611" t="s">
        <v>169</v>
      </c>
      <c r="G611" t="s">
        <v>70</v>
      </c>
      <c r="K611" t="s">
        <v>21</v>
      </c>
      <c r="L611" t="s">
        <v>69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2101</v>
      </c>
      <c r="N611">
        <f t="shared" ca="1" si="124"/>
        <v>2101</v>
      </c>
      <c r="O611">
        <f t="shared" ca="1" si="124"/>
        <v>2101</v>
      </c>
      <c r="P611">
        <f t="shared" ca="1" si="124"/>
        <v>2101</v>
      </c>
      <c r="Q611">
        <f t="shared" ca="1" si="124"/>
        <v>2101</v>
      </c>
      <c r="R611">
        <f t="shared" ca="1" si="124"/>
        <v>2101</v>
      </c>
      <c r="S611">
        <f t="shared" ca="1" si="124"/>
        <v>2101</v>
      </c>
      <c r="T611">
        <f t="shared" ca="1" si="124"/>
        <v>2101</v>
      </c>
      <c r="U611">
        <f t="shared" ca="1" si="124"/>
        <v>2101</v>
      </c>
      <c r="V611">
        <f t="shared" ca="1" si="124"/>
        <v>2101</v>
      </c>
      <c r="W611">
        <f t="shared" ca="1" si="124"/>
        <v>2101</v>
      </c>
    </row>
    <row r="612" spans="1:23" x14ac:dyDescent="0.25">
      <c r="A612" t="s">
        <v>81</v>
      </c>
      <c r="B612" t="s">
        <v>5</v>
      </c>
      <c r="C612" t="s">
        <v>15</v>
      </c>
      <c r="D612" t="s">
        <v>16</v>
      </c>
      <c r="E612" t="s">
        <v>166</v>
      </c>
      <c r="F612" t="s">
        <v>169</v>
      </c>
      <c r="G612" t="s">
        <v>71</v>
      </c>
      <c r="K612" t="s">
        <v>21</v>
      </c>
      <c r="L612" t="s">
        <v>72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10</v>
      </c>
      <c r="N612">
        <f t="shared" ca="1" si="124"/>
        <v>10</v>
      </c>
      <c r="O612">
        <f t="shared" ca="1" si="124"/>
        <v>10</v>
      </c>
      <c r="P612">
        <f t="shared" ca="1" si="124"/>
        <v>10</v>
      </c>
      <c r="Q612">
        <f t="shared" ca="1" si="124"/>
        <v>10</v>
      </c>
      <c r="R612">
        <f t="shared" ca="1" si="124"/>
        <v>10</v>
      </c>
      <c r="S612">
        <f t="shared" ca="1" si="124"/>
        <v>10</v>
      </c>
      <c r="T612">
        <f t="shared" ca="1" si="124"/>
        <v>10</v>
      </c>
      <c r="U612">
        <f t="shared" ca="1" si="124"/>
        <v>10</v>
      </c>
      <c r="V612">
        <f t="shared" ca="1" si="124"/>
        <v>10</v>
      </c>
      <c r="W612">
        <f t="shared" ca="1" si="124"/>
        <v>10</v>
      </c>
    </row>
    <row r="613" spans="1:23" x14ac:dyDescent="0.25">
      <c r="A613" t="s">
        <v>81</v>
      </c>
      <c r="B613" t="s">
        <v>5</v>
      </c>
      <c r="C613" t="s">
        <v>15</v>
      </c>
      <c r="D613" t="s">
        <v>16</v>
      </c>
      <c r="E613" t="s">
        <v>166</v>
      </c>
      <c r="F613" t="s">
        <v>169</v>
      </c>
      <c r="G613" t="s">
        <v>73</v>
      </c>
      <c r="K613" t="s">
        <v>48</v>
      </c>
      <c r="L613" t="s">
        <v>65</v>
      </c>
      <c r="M613" cm="1">
        <f t="array" aca="1" ref="M613" ca="1">INDEX([1]!annual_data,_xlfn.XMATCH(_xlfn.CONCAT(
SUBSTITUTE($A613,LEFT($A613,FIND($C613,$A613)+LEN($C613)-1),),
$F613,
$G613:$I613,
SUBSTITUTE($J613,LEFT($A613,FIND($C613,$A613)+LEN($C613)-1),)),
[1]!annual_index),_xlfn.XMATCH(M$2,[1]!annual_header))</f>
        <v>0</v>
      </c>
    </row>
    <row r="614" spans="1:23" x14ac:dyDescent="0.25">
      <c r="A614" t="s">
        <v>81</v>
      </c>
      <c r="B614" t="s">
        <v>5</v>
      </c>
      <c r="C614" t="s">
        <v>15</v>
      </c>
      <c r="D614" t="s">
        <v>16</v>
      </c>
      <c r="E614" t="s">
        <v>166</v>
      </c>
      <c r="F614" t="s">
        <v>169</v>
      </c>
      <c r="G614" t="s">
        <v>74</v>
      </c>
      <c r="K614" t="s">
        <v>21</v>
      </c>
      <c r="L614" t="s">
        <v>75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1372</v>
      </c>
      <c r="N614">
        <f t="shared" ref="N614:W614" ca="1" si="125">M614</f>
        <v>1372</v>
      </c>
      <c r="O614">
        <f t="shared" ca="1" si="125"/>
        <v>1372</v>
      </c>
      <c r="P614">
        <f t="shared" ca="1" si="125"/>
        <v>1372</v>
      </c>
      <c r="Q614">
        <f t="shared" ca="1" si="125"/>
        <v>1372</v>
      </c>
      <c r="R614">
        <f t="shared" ca="1" si="125"/>
        <v>1372</v>
      </c>
      <c r="S614">
        <f t="shared" ca="1" si="125"/>
        <v>1372</v>
      </c>
      <c r="T614">
        <f t="shared" ca="1" si="125"/>
        <v>1372</v>
      </c>
      <c r="U614">
        <f t="shared" ca="1" si="125"/>
        <v>1372</v>
      </c>
      <c r="V614">
        <f t="shared" ca="1" si="125"/>
        <v>1372</v>
      </c>
      <c r="W614">
        <f t="shared" ca="1" si="125"/>
        <v>1372</v>
      </c>
    </row>
    <row r="615" spans="1:23" x14ac:dyDescent="0.25">
      <c r="A615" t="s">
        <v>81</v>
      </c>
      <c r="B615" t="s">
        <v>5</v>
      </c>
      <c r="C615" t="s">
        <v>15</v>
      </c>
      <c r="D615" t="s">
        <v>16</v>
      </c>
      <c r="E615" t="s">
        <v>166</v>
      </c>
      <c r="F615" t="s">
        <v>169</v>
      </c>
      <c r="G615" t="s">
        <v>151</v>
      </c>
      <c r="H615" t="s">
        <v>161</v>
      </c>
      <c r="I615" t="s">
        <v>153</v>
      </c>
      <c r="K615" t="s">
        <v>48</v>
      </c>
      <c r="L615" t="str" cm="1">
        <f t="array" aca="1" ref="L615" ca="1">INDEX([1]!annual_data,_xlfn.XMATCH(_xlfn.CONCAT(
SUBSTITUTE($A615,LEFT($A615,FIND($C615,$A615)+LEN($C615)-1),),
$F615,
$G615:$I615,
SUBSTITUTE($J615,LEFT($A615,FIND($C615,$A615)+LEN($C615)-1),)),
[1]!annual_index),_xlfn.XMATCH(L$2,[1]!annual_header))</f>
        <v>tCH4</v>
      </c>
      <c r="M615" cm="1">
        <f t="array" aca="1" ref="M615" ca="1">INDEX([1]!annual_data,_xlfn.XMATCH(_xlfn.CONCAT(
SUBSTITUTE($A615,LEFT($A615,FIND($C615,$A615)+LEN($C615)-1),),
$F615,
$G615:$I615,
SUBSTITUTE($J615,LEFT($A615,FIND($C615,$A615)+LEN($C615)-1),)),
[1]!annual_index),_xlfn.XMATCH(M$2,[1]!annual_header))</f>
        <v>0.25</v>
      </c>
      <c r="N615" cm="1">
        <f t="array" aca="1" ref="N615" ca="1">INDEX([1]!annual_data,_xlfn.XMATCH(_xlfn.CONCAT(
SUBSTITUTE($A615,LEFT($A615,FIND($C615,$A615)+LEN($C615)-1),),
$F615,
$G615:$I615,
SUBSTITUTE($J615,LEFT($A615,FIND($C615,$A615)+LEN($C615)-1),)),
[1]!annual_index),_xlfn.XMATCH(N$2,[1]!annual_header))</f>
        <v>0.25</v>
      </c>
      <c r="O615" cm="1">
        <f t="array" aca="1" ref="O615" ca="1">INDEX([1]!annual_data,_xlfn.XMATCH(_xlfn.CONCAT(
SUBSTITUTE($A615,LEFT($A615,FIND($C615,$A615)+LEN($C615)-1),),
$F615,
$G615:$I615,
SUBSTITUTE($J615,LEFT($A615,FIND($C615,$A615)+LEN($C615)-1),)),
[1]!annual_index),_xlfn.XMATCH(O$2,[1]!annual_header))</f>
        <v>0.25</v>
      </c>
      <c r="P615" cm="1">
        <f t="array" aca="1" ref="P615" ca="1">INDEX([1]!annual_data,_xlfn.XMATCH(_xlfn.CONCAT(
SUBSTITUTE($A615,LEFT($A615,FIND($C615,$A615)+LEN($C615)-1),),
$F615,
$G615:$I615,
SUBSTITUTE($J615,LEFT($A615,FIND($C615,$A615)+LEN($C615)-1),)),
[1]!annual_index),_xlfn.XMATCH(P$2,[1]!annual_header))</f>
        <v>0.25</v>
      </c>
      <c r="Q615" cm="1">
        <f t="array" aca="1" ref="Q615" ca="1">INDEX([1]!annual_data,_xlfn.XMATCH(_xlfn.CONCAT(
SUBSTITUTE($A615,LEFT($A615,FIND($C615,$A615)+LEN($C615)-1),),
$F615,
$G615:$I615,
SUBSTITUTE($J615,LEFT($A615,FIND($C615,$A615)+LEN($C615)-1),)),
[1]!annual_index),_xlfn.XMATCH(Q$2,[1]!annual_header))</f>
        <v>0.25</v>
      </c>
      <c r="R615" cm="1">
        <f t="array" aca="1" ref="R615" ca="1">INDEX([1]!annual_data,_xlfn.XMATCH(_xlfn.CONCAT(
SUBSTITUTE($A615,LEFT($A615,FIND($C615,$A615)+LEN($C615)-1),),
$F615,
$G615:$I615,
SUBSTITUTE($J615,LEFT($A615,FIND($C615,$A615)+LEN($C615)-1),)),
[1]!annual_index),_xlfn.XMATCH(R$2,[1]!annual_header))</f>
        <v>0.25</v>
      </c>
      <c r="S615" cm="1">
        <f t="array" aca="1" ref="S615" ca="1">INDEX([1]!annual_data,_xlfn.XMATCH(_xlfn.CONCAT(
SUBSTITUTE($A615,LEFT($A615,FIND($C615,$A615)+LEN($C615)-1),),
$F615,
$G615:$I615,
SUBSTITUTE($J615,LEFT($A615,FIND($C615,$A615)+LEN($C615)-1),)),
[1]!annual_index),_xlfn.XMATCH(S$2,[1]!annual_header))</f>
        <v>0.25</v>
      </c>
      <c r="T615" cm="1">
        <f t="array" aca="1" ref="T615" ca="1">INDEX([1]!annual_data,_xlfn.XMATCH(_xlfn.CONCAT(
SUBSTITUTE($A615,LEFT($A615,FIND($C615,$A615)+LEN($C615)-1),),
$F615,
$G615:$I615,
SUBSTITUTE($J615,LEFT($A615,FIND($C615,$A615)+LEN($C615)-1),)),
[1]!annual_index),_xlfn.XMATCH(T$2,[1]!annual_header))</f>
        <v>0.25</v>
      </c>
      <c r="U615" cm="1">
        <f t="array" aca="1" ref="U615" ca="1">INDEX([1]!annual_data,_xlfn.XMATCH(_xlfn.CONCAT(
SUBSTITUTE($A615,LEFT($A615,FIND($C615,$A615)+LEN($C615)-1),),
$F615,
$G615:$I615,
SUBSTITUTE($J615,LEFT($A615,FIND($C615,$A615)+LEN($C615)-1),)),
[1]!annual_index),_xlfn.XMATCH(U$2,[1]!annual_header))</f>
        <v>0.25</v>
      </c>
      <c r="V615" cm="1">
        <f t="array" aca="1" ref="V615" ca="1">INDEX([1]!annual_data,_xlfn.XMATCH(_xlfn.CONCAT(
SUBSTITUTE($A615,LEFT($A615,FIND($C615,$A615)+LEN($C615)-1),),
$F615,
$G615:$I615,
SUBSTITUTE($J615,LEFT($A615,FIND($C615,$A615)+LEN($C615)-1),)),
[1]!annual_index),_xlfn.XMATCH(V$2,[1]!annual_header))</f>
        <v>0.25</v>
      </c>
      <c r="W615" cm="1">
        <f t="array" aca="1" ref="W615" ca="1">INDEX([1]!annual_data,_xlfn.XMATCH(_xlfn.CONCAT(
SUBSTITUTE($A615,LEFT($A615,FIND($C615,$A615)+LEN($C615)-1),),
$F615,
$G615:$I615,
SUBSTITUTE($J615,LEFT($A615,FIND($C615,$A615)+LEN($C615)-1),)),
[1]!annual_index),_xlfn.XMATCH(W$2,[1]!annual_header))</f>
        <v>0.25</v>
      </c>
    </row>
    <row r="616" spans="1:23" x14ac:dyDescent="0.25">
      <c r="A616" t="s">
        <v>81</v>
      </c>
      <c r="B616" t="s">
        <v>5</v>
      </c>
      <c r="C616" t="s">
        <v>15</v>
      </c>
      <c r="D616" t="s">
        <v>16</v>
      </c>
      <c r="E616" t="s">
        <v>166</v>
      </c>
      <c r="F616" t="s">
        <v>170</v>
      </c>
      <c r="G616" t="s">
        <v>6</v>
      </c>
    </row>
    <row r="617" spans="1:23" x14ac:dyDescent="0.25">
      <c r="A617" t="s">
        <v>81</v>
      </c>
      <c r="B617" t="s">
        <v>5</v>
      </c>
      <c r="C617" t="s">
        <v>15</v>
      </c>
      <c r="D617" t="s">
        <v>16</v>
      </c>
      <c r="E617" t="s">
        <v>166</v>
      </c>
      <c r="F617" t="s">
        <v>170</v>
      </c>
      <c r="G617" t="s">
        <v>68</v>
      </c>
      <c r="K617" t="s">
        <v>21</v>
      </c>
      <c r="L617" t="s">
        <v>69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2010</v>
      </c>
      <c r="N617">
        <f t="shared" ref="N617:W619" ca="1" si="126">M617</f>
        <v>2010</v>
      </c>
      <c r="O617">
        <f t="shared" ca="1" si="126"/>
        <v>2010</v>
      </c>
      <c r="P617">
        <f t="shared" ca="1" si="126"/>
        <v>2010</v>
      </c>
      <c r="Q617">
        <f t="shared" ca="1" si="126"/>
        <v>2010</v>
      </c>
      <c r="R617">
        <f t="shared" ca="1" si="126"/>
        <v>2010</v>
      </c>
      <c r="S617">
        <f t="shared" ca="1" si="126"/>
        <v>2010</v>
      </c>
      <c r="T617">
        <f t="shared" ca="1" si="126"/>
        <v>2010</v>
      </c>
      <c r="U617">
        <f t="shared" ca="1" si="126"/>
        <v>2010</v>
      </c>
      <c r="V617">
        <f t="shared" ca="1" si="126"/>
        <v>2010</v>
      </c>
      <c r="W617">
        <f t="shared" ca="1" si="126"/>
        <v>2010</v>
      </c>
    </row>
    <row r="618" spans="1:23" x14ac:dyDescent="0.25">
      <c r="A618" t="s">
        <v>81</v>
      </c>
      <c r="B618" t="s">
        <v>5</v>
      </c>
      <c r="C618" t="s">
        <v>15</v>
      </c>
      <c r="D618" t="s">
        <v>16</v>
      </c>
      <c r="E618" t="s">
        <v>166</v>
      </c>
      <c r="F618" t="s">
        <v>170</v>
      </c>
      <c r="G618" t="s">
        <v>70</v>
      </c>
      <c r="K618" t="s">
        <v>21</v>
      </c>
      <c r="L618" t="s">
        <v>69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2101</v>
      </c>
      <c r="N618">
        <f t="shared" ca="1" si="126"/>
        <v>2101</v>
      </c>
      <c r="O618">
        <f t="shared" ca="1" si="126"/>
        <v>2101</v>
      </c>
      <c r="P618">
        <f t="shared" ca="1" si="126"/>
        <v>2101</v>
      </c>
      <c r="Q618">
        <f t="shared" ca="1" si="126"/>
        <v>2101</v>
      </c>
      <c r="R618">
        <f t="shared" ca="1" si="126"/>
        <v>2101</v>
      </c>
      <c r="S618">
        <f t="shared" ca="1" si="126"/>
        <v>2101</v>
      </c>
      <c r="T618">
        <f t="shared" ca="1" si="126"/>
        <v>2101</v>
      </c>
      <c r="U618">
        <f t="shared" ca="1" si="126"/>
        <v>2101</v>
      </c>
      <c r="V618">
        <f t="shared" ca="1" si="126"/>
        <v>2101</v>
      </c>
      <c r="W618">
        <f t="shared" ca="1" si="126"/>
        <v>2101</v>
      </c>
    </row>
    <row r="619" spans="1:23" x14ac:dyDescent="0.25">
      <c r="A619" t="s">
        <v>81</v>
      </c>
      <c r="B619" t="s">
        <v>5</v>
      </c>
      <c r="C619" t="s">
        <v>15</v>
      </c>
      <c r="D619" t="s">
        <v>16</v>
      </c>
      <c r="E619" t="s">
        <v>166</v>
      </c>
      <c r="F619" t="s">
        <v>170</v>
      </c>
      <c r="G619" t="s">
        <v>71</v>
      </c>
      <c r="K619" t="s">
        <v>21</v>
      </c>
      <c r="L619" t="s">
        <v>72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15</v>
      </c>
      <c r="N619">
        <f t="shared" ca="1" si="126"/>
        <v>15</v>
      </c>
      <c r="O619">
        <f t="shared" ca="1" si="126"/>
        <v>15</v>
      </c>
      <c r="P619">
        <f t="shared" ca="1" si="126"/>
        <v>15</v>
      </c>
      <c r="Q619">
        <f t="shared" ca="1" si="126"/>
        <v>15</v>
      </c>
      <c r="R619">
        <f t="shared" ca="1" si="126"/>
        <v>15</v>
      </c>
      <c r="S619">
        <f t="shared" ca="1" si="126"/>
        <v>15</v>
      </c>
      <c r="T619">
        <f t="shared" ca="1" si="126"/>
        <v>15</v>
      </c>
      <c r="U619">
        <f t="shared" ca="1" si="126"/>
        <v>15</v>
      </c>
      <c r="V619">
        <f t="shared" ca="1" si="126"/>
        <v>15</v>
      </c>
      <c r="W619">
        <f t="shared" ca="1" si="126"/>
        <v>15</v>
      </c>
    </row>
    <row r="620" spans="1:23" x14ac:dyDescent="0.25">
      <c r="A620" t="s">
        <v>81</v>
      </c>
      <c r="B620" t="s">
        <v>5</v>
      </c>
      <c r="C620" t="s">
        <v>15</v>
      </c>
      <c r="D620" t="s">
        <v>16</v>
      </c>
      <c r="E620" t="s">
        <v>166</v>
      </c>
      <c r="F620" t="s">
        <v>170</v>
      </c>
      <c r="G620" t="s">
        <v>73</v>
      </c>
      <c r="K620" t="s">
        <v>48</v>
      </c>
      <c r="L620" t="s">
        <v>65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0</v>
      </c>
    </row>
    <row r="621" spans="1:23" x14ac:dyDescent="0.25">
      <c r="A621" t="s">
        <v>81</v>
      </c>
      <c r="B621" t="s">
        <v>5</v>
      </c>
      <c r="C621" t="s">
        <v>15</v>
      </c>
      <c r="D621" t="s">
        <v>16</v>
      </c>
      <c r="E621" t="s">
        <v>166</v>
      </c>
      <c r="F621" t="s">
        <v>170</v>
      </c>
      <c r="G621" t="s">
        <v>74</v>
      </c>
      <c r="K621" t="s">
        <v>21</v>
      </c>
      <c r="L621" t="s">
        <v>75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2016</v>
      </c>
      <c r="N621">
        <f t="shared" ref="N621:W621" ca="1" si="127">M621</f>
        <v>2016</v>
      </c>
      <c r="O621">
        <f t="shared" ca="1" si="127"/>
        <v>2016</v>
      </c>
      <c r="P621">
        <f t="shared" ca="1" si="127"/>
        <v>2016</v>
      </c>
      <c r="Q621">
        <f t="shared" ca="1" si="127"/>
        <v>2016</v>
      </c>
      <c r="R621">
        <f t="shared" ca="1" si="127"/>
        <v>2016</v>
      </c>
      <c r="S621">
        <f t="shared" ca="1" si="127"/>
        <v>2016</v>
      </c>
      <c r="T621">
        <f t="shared" ca="1" si="127"/>
        <v>2016</v>
      </c>
      <c r="U621">
        <f t="shared" ca="1" si="127"/>
        <v>2016</v>
      </c>
      <c r="V621">
        <f t="shared" ca="1" si="127"/>
        <v>2016</v>
      </c>
      <c r="W621">
        <f t="shared" ca="1" si="127"/>
        <v>2016</v>
      </c>
    </row>
    <row r="622" spans="1:23" x14ac:dyDescent="0.25">
      <c r="A622" t="s">
        <v>81</v>
      </c>
      <c r="B622" t="s">
        <v>5</v>
      </c>
      <c r="C622" t="s">
        <v>15</v>
      </c>
      <c r="D622" t="s">
        <v>16</v>
      </c>
      <c r="E622" t="s">
        <v>166</v>
      </c>
      <c r="F622" t="s">
        <v>170</v>
      </c>
      <c r="G622" t="s">
        <v>151</v>
      </c>
      <c r="H622" t="s">
        <v>161</v>
      </c>
      <c r="I622" t="s">
        <v>153</v>
      </c>
      <c r="K622" t="s">
        <v>48</v>
      </c>
      <c r="L622" t="str" cm="1">
        <f t="array" aca="1" ref="L622" ca="1">INDEX([1]!annual_data,_xlfn.XMATCH(_xlfn.CONCAT(
SUBSTITUTE($A622,LEFT($A622,FIND($C622,$A622)+LEN($C622)-1),),
$F622,
$G622:$I622,
SUBSTITUTE($J622,LEFT($A622,FIND($C622,$A622)+LEN($C622)-1),)),
[1]!annual_index),_xlfn.XMATCH(L$2,[1]!annual_header))</f>
        <v>tCH4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0.1</v>
      </c>
      <c r="N622" cm="1">
        <f t="array" aca="1" ref="N622" ca="1">INDEX([1]!annual_data,_xlfn.XMATCH(_xlfn.CONCAT(
SUBSTITUTE($A622,LEFT($A622,FIND($C622,$A622)+LEN($C622)-1),),
$F622,
$G622:$I622,
SUBSTITUTE($J622,LEFT($A622,FIND($C622,$A622)+LEN($C622)-1),)),
[1]!annual_index),_xlfn.XMATCH(N$2,[1]!annual_header))</f>
        <v>0.1</v>
      </c>
      <c r="O622" cm="1">
        <f t="array" aca="1" ref="O622" ca="1">INDEX([1]!annual_data,_xlfn.XMATCH(_xlfn.CONCAT(
SUBSTITUTE($A622,LEFT($A622,FIND($C622,$A622)+LEN($C622)-1),),
$F622,
$G622:$I622,
SUBSTITUTE($J622,LEFT($A622,FIND($C622,$A622)+LEN($C622)-1),)),
[1]!annual_index),_xlfn.XMATCH(O$2,[1]!annual_header))</f>
        <v>0.1</v>
      </c>
      <c r="P622" cm="1">
        <f t="array" aca="1" ref="P622" ca="1">INDEX([1]!annual_data,_xlfn.XMATCH(_xlfn.CONCAT(
SUBSTITUTE($A622,LEFT($A622,FIND($C622,$A622)+LEN($C622)-1),),
$F622,
$G622:$I622,
SUBSTITUTE($J622,LEFT($A622,FIND($C622,$A622)+LEN($C622)-1),)),
[1]!annual_index),_xlfn.XMATCH(P$2,[1]!annual_header))</f>
        <v>0.1</v>
      </c>
      <c r="Q622" cm="1">
        <f t="array" aca="1" ref="Q622" ca="1">INDEX([1]!annual_data,_xlfn.XMATCH(_xlfn.CONCAT(
SUBSTITUTE($A622,LEFT($A622,FIND($C622,$A622)+LEN($C622)-1),),
$F622,
$G622:$I622,
SUBSTITUTE($J622,LEFT($A622,FIND($C622,$A622)+LEN($C622)-1),)),
[1]!annual_index),_xlfn.XMATCH(Q$2,[1]!annual_header))</f>
        <v>0.1</v>
      </c>
      <c r="R622" cm="1">
        <f t="array" aca="1" ref="R622" ca="1">INDEX([1]!annual_data,_xlfn.XMATCH(_xlfn.CONCAT(
SUBSTITUTE($A622,LEFT($A622,FIND($C622,$A622)+LEN($C622)-1),),
$F622,
$G622:$I622,
SUBSTITUTE($J622,LEFT($A622,FIND($C622,$A622)+LEN($C622)-1),)),
[1]!annual_index),_xlfn.XMATCH(R$2,[1]!annual_header))</f>
        <v>0.1</v>
      </c>
      <c r="S622" cm="1">
        <f t="array" aca="1" ref="S622" ca="1">INDEX([1]!annual_data,_xlfn.XMATCH(_xlfn.CONCAT(
SUBSTITUTE($A622,LEFT($A622,FIND($C622,$A622)+LEN($C622)-1),),
$F622,
$G622:$I622,
SUBSTITUTE($J622,LEFT($A622,FIND($C622,$A622)+LEN($C622)-1),)),
[1]!annual_index),_xlfn.XMATCH(S$2,[1]!annual_header))</f>
        <v>0.1</v>
      </c>
      <c r="T622" cm="1">
        <f t="array" aca="1" ref="T622" ca="1">INDEX([1]!annual_data,_xlfn.XMATCH(_xlfn.CONCAT(
SUBSTITUTE($A622,LEFT($A622,FIND($C622,$A622)+LEN($C622)-1),),
$F622,
$G622:$I622,
SUBSTITUTE($J622,LEFT($A622,FIND($C622,$A622)+LEN($C622)-1),)),
[1]!annual_index),_xlfn.XMATCH(T$2,[1]!annual_header))</f>
        <v>0.1</v>
      </c>
      <c r="U622" cm="1">
        <f t="array" aca="1" ref="U622" ca="1">INDEX([1]!annual_data,_xlfn.XMATCH(_xlfn.CONCAT(
SUBSTITUTE($A622,LEFT($A622,FIND($C622,$A622)+LEN($C622)-1),),
$F622,
$G622:$I622,
SUBSTITUTE($J622,LEFT($A622,FIND($C622,$A622)+LEN($C622)-1),)),
[1]!annual_index),_xlfn.XMATCH(U$2,[1]!annual_header))</f>
        <v>0.1</v>
      </c>
      <c r="V622" cm="1">
        <f t="array" aca="1" ref="V622" ca="1">INDEX([1]!annual_data,_xlfn.XMATCH(_xlfn.CONCAT(
SUBSTITUTE($A622,LEFT($A622,FIND($C622,$A622)+LEN($C622)-1),),
$F622,
$G622:$I622,
SUBSTITUTE($J622,LEFT($A622,FIND($C622,$A622)+LEN($C622)-1),)),
[1]!annual_index),_xlfn.XMATCH(V$2,[1]!annual_header))</f>
        <v>0.1</v>
      </c>
      <c r="W622" cm="1">
        <f t="array" aca="1" ref="W622" ca="1">INDEX([1]!annual_data,_xlfn.XMATCH(_xlfn.CONCAT(
SUBSTITUTE($A622,LEFT($A622,FIND($C622,$A622)+LEN($C622)-1),),
$F622,
$G622:$I622,
SUBSTITUTE($J622,LEFT($A622,FIND($C622,$A622)+LEN($C622)-1),)),
[1]!annual_index),_xlfn.XMATCH(W$2,[1]!annual_header))</f>
        <v>0.1</v>
      </c>
    </row>
    <row r="623" spans="1:23" x14ac:dyDescent="0.25">
      <c r="A623" t="s">
        <v>119</v>
      </c>
      <c r="B623" t="s">
        <v>5</v>
      </c>
      <c r="C623" t="s">
        <v>15</v>
      </c>
      <c r="D623" t="s">
        <v>16</v>
      </c>
      <c r="E623" t="s">
        <v>171</v>
      </c>
      <c r="G623" t="s">
        <v>20</v>
      </c>
      <c r="K623" t="s">
        <v>21</v>
      </c>
      <c r="L623" t="str" cm="1">
        <f t="array" aca="1" ref="L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tCO2</v>
      </c>
    </row>
    <row r="624" spans="1:23" x14ac:dyDescent="0.25">
      <c r="A624" t="s">
        <v>119</v>
      </c>
      <c r="B624" t="s">
        <v>5</v>
      </c>
      <c r="C624" t="s">
        <v>15</v>
      </c>
      <c r="D624" t="s">
        <v>16</v>
      </c>
      <c r="E624" t="s">
        <v>171</v>
      </c>
      <c r="G624" t="s">
        <v>22</v>
      </c>
      <c r="H624" t="s">
        <v>63</v>
      </c>
    </row>
    <row r="625" spans="1:23" x14ac:dyDescent="0.25">
      <c r="A625" t="s">
        <v>119</v>
      </c>
      <c r="B625" t="s">
        <v>5</v>
      </c>
      <c r="C625" t="s">
        <v>15</v>
      </c>
      <c r="D625" t="s">
        <v>16</v>
      </c>
      <c r="E625" t="s">
        <v>171</v>
      </c>
      <c r="G625" t="s">
        <v>64</v>
      </c>
      <c r="K625" t="s">
        <v>21</v>
      </c>
      <c r="L625" t="s">
        <v>65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0.2</v>
      </c>
      <c r="N625">
        <f t="shared" ref="N625:W626" ca="1" si="128">M625</f>
        <v>0.2</v>
      </c>
      <c r="O625">
        <f t="shared" ca="1" si="128"/>
        <v>0.2</v>
      </c>
      <c r="P625">
        <f t="shared" ca="1" si="128"/>
        <v>0.2</v>
      </c>
      <c r="Q625">
        <f t="shared" ca="1" si="128"/>
        <v>0.2</v>
      </c>
      <c r="R625">
        <f t="shared" ca="1" si="128"/>
        <v>0.2</v>
      </c>
      <c r="S625">
        <f t="shared" ca="1" si="128"/>
        <v>0.2</v>
      </c>
      <c r="T625">
        <f t="shared" ca="1" si="128"/>
        <v>0.2</v>
      </c>
      <c r="U625">
        <f t="shared" ca="1" si="128"/>
        <v>0.2</v>
      </c>
      <c r="V625">
        <f t="shared" ca="1" si="128"/>
        <v>0.2</v>
      </c>
      <c r="W625">
        <f t="shared" ca="1" si="128"/>
        <v>0.2</v>
      </c>
    </row>
    <row r="626" spans="1:23" x14ac:dyDescent="0.25">
      <c r="A626" t="s">
        <v>119</v>
      </c>
      <c r="B626" t="s">
        <v>5</v>
      </c>
      <c r="C626" t="s">
        <v>15</v>
      </c>
      <c r="D626" t="s">
        <v>16</v>
      </c>
      <c r="E626" t="s">
        <v>171</v>
      </c>
      <c r="G626" t="s">
        <v>66</v>
      </c>
      <c r="K626" t="s">
        <v>21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10</v>
      </c>
      <c r="N626">
        <f t="shared" ca="1" si="128"/>
        <v>10</v>
      </c>
      <c r="O626">
        <f t="shared" ca="1" si="128"/>
        <v>10</v>
      </c>
      <c r="P626">
        <f t="shared" ca="1" si="128"/>
        <v>10</v>
      </c>
      <c r="Q626">
        <f t="shared" ca="1" si="128"/>
        <v>10</v>
      </c>
      <c r="R626">
        <f t="shared" ca="1" si="128"/>
        <v>10</v>
      </c>
      <c r="S626">
        <f t="shared" ca="1" si="128"/>
        <v>10</v>
      </c>
      <c r="T626">
        <f t="shared" ca="1" si="128"/>
        <v>10</v>
      </c>
      <c r="U626">
        <f t="shared" ca="1" si="128"/>
        <v>10</v>
      </c>
      <c r="V626">
        <f t="shared" ca="1" si="128"/>
        <v>10</v>
      </c>
      <c r="W626">
        <f t="shared" ca="1" si="128"/>
        <v>10</v>
      </c>
    </row>
    <row r="627" spans="1:23" x14ac:dyDescent="0.25">
      <c r="A627" t="s">
        <v>119</v>
      </c>
      <c r="B627" t="s">
        <v>5</v>
      </c>
      <c r="C627" t="s">
        <v>15</v>
      </c>
      <c r="D627" t="s">
        <v>16</v>
      </c>
      <c r="E627" t="s">
        <v>171</v>
      </c>
      <c r="F627" t="s">
        <v>171</v>
      </c>
      <c r="G627" t="s">
        <v>6</v>
      </c>
    </row>
    <row r="628" spans="1:23" x14ac:dyDescent="0.25">
      <c r="A628" t="s">
        <v>119</v>
      </c>
      <c r="B628" t="s">
        <v>5</v>
      </c>
      <c r="C628" t="s">
        <v>15</v>
      </c>
      <c r="D628" t="s">
        <v>16</v>
      </c>
      <c r="E628" t="s">
        <v>171</v>
      </c>
      <c r="F628" t="s">
        <v>171</v>
      </c>
      <c r="G628" t="s">
        <v>68</v>
      </c>
      <c r="K628" t="s">
        <v>21</v>
      </c>
      <c r="L628" t="s">
        <v>69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2000</v>
      </c>
      <c r="N628">
        <f t="shared" ref="N628:W630" ca="1" si="129">M628</f>
        <v>2000</v>
      </c>
      <c r="O628">
        <f t="shared" ca="1" si="129"/>
        <v>2000</v>
      </c>
      <c r="P628">
        <f t="shared" ca="1" si="129"/>
        <v>2000</v>
      </c>
      <c r="Q628">
        <f t="shared" ca="1" si="129"/>
        <v>2000</v>
      </c>
      <c r="R628">
        <f t="shared" ca="1" si="129"/>
        <v>2000</v>
      </c>
      <c r="S628">
        <f t="shared" ca="1" si="129"/>
        <v>2000</v>
      </c>
      <c r="T628">
        <f t="shared" ca="1" si="129"/>
        <v>2000</v>
      </c>
      <c r="U628">
        <f t="shared" ca="1" si="129"/>
        <v>2000</v>
      </c>
      <c r="V628">
        <f t="shared" ca="1" si="129"/>
        <v>2000</v>
      </c>
      <c r="W628">
        <f t="shared" ca="1" si="129"/>
        <v>2000</v>
      </c>
    </row>
    <row r="629" spans="1:23" x14ac:dyDescent="0.25">
      <c r="A629" t="s">
        <v>119</v>
      </c>
      <c r="B629" t="s">
        <v>5</v>
      </c>
      <c r="C629" t="s">
        <v>15</v>
      </c>
      <c r="D629" t="s">
        <v>16</v>
      </c>
      <c r="E629" t="s">
        <v>171</v>
      </c>
      <c r="F629" t="s">
        <v>171</v>
      </c>
      <c r="G629" t="s">
        <v>70</v>
      </c>
      <c r="K629" t="s">
        <v>21</v>
      </c>
      <c r="L629" t="s">
        <v>69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2101</v>
      </c>
      <c r="N629">
        <f t="shared" ca="1" si="129"/>
        <v>2101</v>
      </c>
      <c r="O629">
        <f t="shared" ca="1" si="129"/>
        <v>2101</v>
      </c>
      <c r="P629">
        <f t="shared" ca="1" si="129"/>
        <v>2101</v>
      </c>
      <c r="Q629">
        <f t="shared" ca="1" si="129"/>
        <v>2101</v>
      </c>
      <c r="R629">
        <f t="shared" ca="1" si="129"/>
        <v>2101</v>
      </c>
      <c r="S629">
        <f t="shared" ca="1" si="129"/>
        <v>2101</v>
      </c>
      <c r="T629">
        <f t="shared" ca="1" si="129"/>
        <v>2101</v>
      </c>
      <c r="U629">
        <f t="shared" ca="1" si="129"/>
        <v>2101</v>
      </c>
      <c r="V629">
        <f t="shared" ca="1" si="129"/>
        <v>2101</v>
      </c>
      <c r="W629">
        <f t="shared" ca="1" si="129"/>
        <v>2101</v>
      </c>
    </row>
    <row r="630" spans="1:23" x14ac:dyDescent="0.25">
      <c r="A630" t="s">
        <v>119</v>
      </c>
      <c r="B630" t="s">
        <v>5</v>
      </c>
      <c r="C630" t="s">
        <v>15</v>
      </c>
      <c r="D630" t="s">
        <v>16</v>
      </c>
      <c r="E630" t="s">
        <v>171</v>
      </c>
      <c r="F630" t="s">
        <v>171</v>
      </c>
      <c r="G630" t="s">
        <v>71</v>
      </c>
      <c r="K630" t="s">
        <v>21</v>
      </c>
      <c r="L630" t="s">
        <v>72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30</v>
      </c>
      <c r="N630">
        <f t="shared" ca="1" si="129"/>
        <v>30</v>
      </c>
      <c r="O630">
        <f t="shared" ca="1" si="129"/>
        <v>30</v>
      </c>
      <c r="P630">
        <f t="shared" ca="1" si="129"/>
        <v>30</v>
      </c>
      <c r="Q630">
        <f t="shared" ca="1" si="129"/>
        <v>30</v>
      </c>
      <c r="R630">
        <f t="shared" ca="1" si="129"/>
        <v>30</v>
      </c>
      <c r="S630">
        <f t="shared" ca="1" si="129"/>
        <v>30</v>
      </c>
      <c r="T630">
        <f t="shared" ca="1" si="129"/>
        <v>30</v>
      </c>
      <c r="U630">
        <f t="shared" ca="1" si="129"/>
        <v>30</v>
      </c>
      <c r="V630">
        <f t="shared" ca="1" si="129"/>
        <v>30</v>
      </c>
      <c r="W630">
        <f t="shared" ca="1" si="129"/>
        <v>30</v>
      </c>
    </row>
    <row r="631" spans="1:23" x14ac:dyDescent="0.25">
      <c r="A631" t="s">
        <v>119</v>
      </c>
      <c r="B631" t="s">
        <v>5</v>
      </c>
      <c r="C631" t="s">
        <v>15</v>
      </c>
      <c r="D631" t="s">
        <v>16</v>
      </c>
      <c r="E631" t="s">
        <v>171</v>
      </c>
      <c r="F631" t="s">
        <v>171</v>
      </c>
      <c r="G631" t="s">
        <v>73</v>
      </c>
      <c r="K631" t="s">
        <v>48</v>
      </c>
      <c r="L631" t="s">
        <v>65</v>
      </c>
      <c r="M631" cm="1">
        <f t="array" aca="1" ref="M631" ca="1">INDEX([1]!annual_data,_xlfn.XMATCH(_xlfn.CONCAT(
SUBSTITUTE($A631,LEFT($A631,FIND($C631,$A631)+LEN($C631)-1),),
$F631,
$G631:$I631,
SUBSTITUTE($J631,LEFT($A631,FIND($C631,$A631)+LEN($C631)-1),)),
[1]!annual_index),_xlfn.XMATCH(M$2,[1]!annual_header))</f>
        <v>1</v>
      </c>
    </row>
    <row r="632" spans="1:23" x14ac:dyDescent="0.25">
      <c r="A632" t="s">
        <v>119</v>
      </c>
      <c r="B632" t="s">
        <v>5</v>
      </c>
      <c r="C632" t="s">
        <v>15</v>
      </c>
      <c r="D632" t="s">
        <v>16</v>
      </c>
      <c r="E632" t="s">
        <v>171</v>
      </c>
      <c r="F632" t="s">
        <v>171</v>
      </c>
      <c r="G632" t="s">
        <v>113</v>
      </c>
      <c r="K632" t="s">
        <v>21</v>
      </c>
      <c r="L632" t="s">
        <v>172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551650</v>
      </c>
      <c r="N632">
        <f t="shared" ref="N632:W634" ca="1" si="130">M632</f>
        <v>551650</v>
      </c>
      <c r="O632">
        <f t="shared" ca="1" si="130"/>
        <v>551650</v>
      </c>
      <c r="P632">
        <f t="shared" ca="1" si="130"/>
        <v>551650</v>
      </c>
      <c r="Q632">
        <f t="shared" ca="1" si="130"/>
        <v>551650</v>
      </c>
      <c r="R632">
        <f t="shared" ca="1" si="130"/>
        <v>551650</v>
      </c>
      <c r="S632">
        <f t="shared" ca="1" si="130"/>
        <v>551650</v>
      </c>
      <c r="T632">
        <f t="shared" ca="1" si="130"/>
        <v>551650</v>
      </c>
      <c r="U632">
        <f t="shared" ca="1" si="130"/>
        <v>551650</v>
      </c>
      <c r="V632">
        <f t="shared" ca="1" si="130"/>
        <v>551650</v>
      </c>
      <c r="W632">
        <f t="shared" ca="1" si="130"/>
        <v>551650</v>
      </c>
    </row>
    <row r="633" spans="1:23" x14ac:dyDescent="0.25">
      <c r="A633" t="s">
        <v>119</v>
      </c>
      <c r="B633" t="s">
        <v>5</v>
      </c>
      <c r="C633" t="s">
        <v>15</v>
      </c>
      <c r="D633" t="s">
        <v>16</v>
      </c>
      <c r="E633" t="s">
        <v>171</v>
      </c>
      <c r="F633" t="s">
        <v>171</v>
      </c>
      <c r="G633" t="s">
        <v>84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78485166</v>
      </c>
      <c r="N633">
        <f t="shared" ca="1" si="130"/>
        <v>78485166</v>
      </c>
      <c r="O633">
        <f t="shared" ca="1" si="130"/>
        <v>78485166</v>
      </c>
      <c r="P633">
        <f t="shared" ca="1" si="130"/>
        <v>78485166</v>
      </c>
      <c r="Q633">
        <f t="shared" ca="1" si="130"/>
        <v>78485166</v>
      </c>
      <c r="R633">
        <f t="shared" ca="1" si="130"/>
        <v>78485166</v>
      </c>
      <c r="S633">
        <f t="shared" ca="1" si="130"/>
        <v>78485166</v>
      </c>
      <c r="T633">
        <f t="shared" ca="1" si="130"/>
        <v>78485166</v>
      </c>
      <c r="U633">
        <f t="shared" ca="1" si="130"/>
        <v>78485166</v>
      </c>
      <c r="V633">
        <f t="shared" ca="1" si="130"/>
        <v>78485166</v>
      </c>
      <c r="W633">
        <f t="shared" ca="1" si="130"/>
        <v>78485166</v>
      </c>
    </row>
    <row r="634" spans="1:23" x14ac:dyDescent="0.25">
      <c r="A634" t="s">
        <v>119</v>
      </c>
      <c r="B634" t="s">
        <v>5</v>
      </c>
      <c r="C634" t="s">
        <v>15</v>
      </c>
      <c r="D634" t="s">
        <v>16</v>
      </c>
      <c r="E634" t="s">
        <v>171</v>
      </c>
      <c r="F634" t="s">
        <v>171</v>
      </c>
      <c r="G634" t="s">
        <v>74</v>
      </c>
      <c r="K634" t="s">
        <v>21</v>
      </c>
      <c r="L634" t="s">
        <v>75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2565354</v>
      </c>
      <c r="N634">
        <f t="shared" ca="1" si="130"/>
        <v>2565354</v>
      </c>
      <c r="O634">
        <f t="shared" ca="1" si="130"/>
        <v>2565354</v>
      </c>
      <c r="P634">
        <f t="shared" ca="1" si="130"/>
        <v>2565354</v>
      </c>
      <c r="Q634">
        <f t="shared" ca="1" si="130"/>
        <v>2565354</v>
      </c>
      <c r="R634">
        <f t="shared" ca="1" si="130"/>
        <v>2565354</v>
      </c>
      <c r="S634">
        <f t="shared" ca="1" si="130"/>
        <v>2565354</v>
      </c>
      <c r="T634">
        <f t="shared" ca="1" si="130"/>
        <v>2565354</v>
      </c>
      <c r="U634">
        <f t="shared" ca="1" si="130"/>
        <v>2565354</v>
      </c>
      <c r="V634">
        <f t="shared" ca="1" si="130"/>
        <v>2565354</v>
      </c>
      <c r="W634">
        <f t="shared" ca="1" si="130"/>
        <v>2565354</v>
      </c>
    </row>
    <row r="635" spans="1:23" x14ac:dyDescent="0.25">
      <c r="A635" t="s">
        <v>119</v>
      </c>
      <c r="B635" t="s">
        <v>5</v>
      </c>
      <c r="C635" t="s">
        <v>15</v>
      </c>
      <c r="D635" t="s">
        <v>16</v>
      </c>
      <c r="E635" t="s">
        <v>171</v>
      </c>
      <c r="F635" t="s">
        <v>171</v>
      </c>
      <c r="G635" t="s">
        <v>17</v>
      </c>
      <c r="J635" t="s">
        <v>173</v>
      </c>
      <c r="K635" t="s">
        <v>48</v>
      </c>
      <c r="L635" t="str" cm="1">
        <f t="array" aca="1" ref="L635" ca="1">INDEX([1]!annual_data,_xlfn.XMATCH(_xlfn.CONCAT(
SUBSTITUTE($A635,LEFT($A635,FIND($C635,$A635)+LEN($C635)-1),),
$F635,
$G635:$I635,
SUBSTITUTE($J635,LEFT($A635,FIND($C635,$A635)+LEN($C635)-1),)),
[1]!annual_index),_xlfn.XMATCH(L$2,[1]!annual_header))</f>
        <v>$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2.1154660000000001</v>
      </c>
      <c r="N635" cm="1">
        <f t="array" aca="1" ref="N635" ca="1">INDEX([1]!annual_data,_xlfn.XMATCH(_xlfn.CONCAT(
SUBSTITUTE($A635,LEFT($A635,FIND($C635,$A635)+LEN($C635)-1),),
$F635,
$G635:$I635,
SUBSTITUTE($J635,LEFT($A635,FIND($C635,$A635)+LEN($C635)-1),)),
[1]!annual_index),_xlfn.XMATCH(N$2,[1]!annual_header))</f>
        <v>2.1154660000000001</v>
      </c>
      <c r="O635" cm="1">
        <f t="array" aca="1" ref="O635" ca="1">INDEX([1]!annual_data,_xlfn.XMATCH(_xlfn.CONCAT(
SUBSTITUTE($A635,LEFT($A635,FIND($C635,$A635)+LEN($C635)-1),),
$F635,
$G635:$I635,
SUBSTITUTE($J635,LEFT($A635,FIND($C635,$A635)+LEN($C635)-1),)),
[1]!annual_index),_xlfn.XMATCH(O$2,[1]!annual_header))</f>
        <v>2.1154660000000001</v>
      </c>
      <c r="P635" cm="1">
        <f t="array" aca="1" ref="P635" ca="1">INDEX([1]!annual_data,_xlfn.XMATCH(_xlfn.CONCAT(
SUBSTITUTE($A635,LEFT($A635,FIND($C635,$A635)+LEN($C635)-1),),
$F635,
$G635:$I635,
SUBSTITUTE($J635,LEFT($A635,FIND($C635,$A635)+LEN($C635)-1),)),
[1]!annual_index),_xlfn.XMATCH(P$2,[1]!annual_header))</f>
        <v>2.1154660000000001</v>
      </c>
      <c r="Q635" cm="1">
        <f t="array" aca="1" ref="Q635" ca="1">INDEX([1]!annual_data,_xlfn.XMATCH(_xlfn.CONCAT(
SUBSTITUTE($A635,LEFT($A635,FIND($C635,$A635)+LEN($C635)-1),),
$F635,
$G635:$I635,
SUBSTITUTE($J635,LEFT($A635,FIND($C635,$A635)+LEN($C635)-1),)),
[1]!annual_index),_xlfn.XMATCH(Q$2,[1]!annual_header))</f>
        <v>2.1154660000000001</v>
      </c>
      <c r="R635" cm="1">
        <f t="array" aca="1" ref="R635" ca="1">INDEX([1]!annual_data,_xlfn.XMATCH(_xlfn.CONCAT(
SUBSTITUTE($A635,LEFT($A635,FIND($C635,$A635)+LEN($C635)-1),),
$F635,
$G635:$I635,
SUBSTITUTE($J635,LEFT($A635,FIND($C635,$A635)+LEN($C635)-1),)),
[1]!annual_index),_xlfn.XMATCH(R$2,[1]!annual_header))</f>
        <v>2.1154660000000001</v>
      </c>
      <c r="S635" cm="1">
        <f t="array" aca="1" ref="S635" ca="1">INDEX([1]!annual_data,_xlfn.XMATCH(_xlfn.CONCAT(
SUBSTITUTE($A635,LEFT($A635,FIND($C635,$A635)+LEN($C635)-1),),
$F635,
$G635:$I635,
SUBSTITUTE($J635,LEFT($A635,FIND($C635,$A635)+LEN($C635)-1),)),
[1]!annual_index),_xlfn.XMATCH(S$2,[1]!annual_header))</f>
        <v>2.1154660000000001</v>
      </c>
      <c r="T635" cm="1">
        <f t="array" aca="1" ref="T635" ca="1">INDEX([1]!annual_data,_xlfn.XMATCH(_xlfn.CONCAT(
SUBSTITUTE($A635,LEFT($A635,FIND($C635,$A635)+LEN($C635)-1),),
$F635,
$G635:$I635,
SUBSTITUTE($J635,LEFT($A635,FIND($C635,$A635)+LEN($C635)-1),)),
[1]!annual_index),_xlfn.XMATCH(T$2,[1]!annual_header))</f>
        <v>2.1154660000000001</v>
      </c>
      <c r="U635" cm="1">
        <f t="array" aca="1" ref="U635" ca="1">INDEX([1]!annual_data,_xlfn.XMATCH(_xlfn.CONCAT(
SUBSTITUTE($A635,LEFT($A635,FIND($C635,$A635)+LEN($C635)-1),),
$F635,
$G635:$I635,
SUBSTITUTE($J635,LEFT($A635,FIND($C635,$A635)+LEN($C635)-1),)),
[1]!annual_index),_xlfn.XMATCH(U$2,[1]!annual_header))</f>
        <v>2.1154660000000001</v>
      </c>
      <c r="V635" cm="1">
        <f t="array" aca="1" ref="V635" ca="1">INDEX([1]!annual_data,_xlfn.XMATCH(_xlfn.CONCAT(
SUBSTITUTE($A635,LEFT($A635,FIND($C635,$A635)+LEN($C635)-1),),
$F635,
$G635:$I635,
SUBSTITUTE($J635,LEFT($A635,FIND($C635,$A635)+LEN($C635)-1),)),
[1]!annual_index),_xlfn.XMATCH(V$2,[1]!annual_header))</f>
        <v>2.1154660000000001</v>
      </c>
      <c r="W635" cm="1">
        <f t="array" aca="1" ref="W635" ca="1">INDEX([1]!annual_data,_xlfn.XMATCH(_xlfn.CONCAT(
SUBSTITUTE($A635,LEFT($A635,FIND($C635,$A635)+LEN($C635)-1),),
$F635,
$G635:$I635,
SUBSTITUTE($J635,LEFT($A635,FIND($C635,$A635)+LEN($C635)-1),)),
[1]!annual_index),_xlfn.XMATCH(W$2,[1]!annual_header))</f>
        <v>2.1154660000000001</v>
      </c>
    </row>
    <row r="636" spans="1:23" x14ac:dyDescent="0.25">
      <c r="A636" t="s">
        <v>119</v>
      </c>
      <c r="B636" t="s">
        <v>5</v>
      </c>
      <c r="C636" t="s">
        <v>15</v>
      </c>
      <c r="D636" t="s">
        <v>16</v>
      </c>
      <c r="E636" t="s">
        <v>171</v>
      </c>
      <c r="F636" t="s">
        <v>171</v>
      </c>
      <c r="G636" t="s">
        <v>17</v>
      </c>
      <c r="J636" t="s">
        <v>40</v>
      </c>
      <c r="K636" t="s">
        <v>48</v>
      </c>
      <c r="L636" t="str" cm="1">
        <f t="array" aca="1" ref="L636" ca="1">INDEX([1]!annual_data,_xlfn.XMATCH(_xlfn.CONCAT(
SUBSTITUTE($A636,LEFT($A636,FIND($C636,$A636)+LEN($C636)-1),),
$F636,
$G636:$I636,
SUBSTITUTE($J636,LEFT($A636,FIND($C636,$A636)+LEN($C636)-1),)),
[1]!annual_index),_xlfn.XMATCH(L$2,[1]!annual_header))</f>
        <v>GJ</v>
      </c>
      <c r="M636" cm="1">
        <f t="array" aca="1" ref="M636" ca="1">INDEX([1]!annual_data,_xlfn.XMATCH(_xlfn.CONCAT(
SUBSTITUTE($A636,LEFT($A636,FIND($C636,$A636)+LEN($C636)-1),),
$F636,
$G636:$I636,
SUBSTITUTE($J636,LEFT($A636,FIND($C636,$A636)+LEN($C636)-1),)),
[1]!annual_index),_xlfn.XMATCH(M$2,[1]!annual_header))</f>
        <v>0.782582</v>
      </c>
      <c r="N636" cm="1">
        <f t="array" aca="1" ref="N636" ca="1">INDEX([1]!annual_data,_xlfn.XMATCH(_xlfn.CONCAT(
SUBSTITUTE($A636,LEFT($A636,FIND($C636,$A636)+LEN($C636)-1),),
$F636,
$G636:$I636,
SUBSTITUTE($J636,LEFT($A636,FIND($C636,$A636)+LEN($C636)-1),)),
[1]!annual_index),_xlfn.XMATCH(N$2,[1]!annual_header))</f>
        <v>0.782582</v>
      </c>
      <c r="O636" cm="1">
        <f t="array" aca="1" ref="O636" ca="1">INDEX([1]!annual_data,_xlfn.XMATCH(_xlfn.CONCAT(
SUBSTITUTE($A636,LEFT($A636,FIND($C636,$A636)+LEN($C636)-1),),
$F636,
$G636:$I636,
SUBSTITUTE($J636,LEFT($A636,FIND($C636,$A636)+LEN($C636)-1),)),
[1]!annual_index),_xlfn.XMATCH(O$2,[1]!annual_header))</f>
        <v>0.782582</v>
      </c>
      <c r="P636" cm="1">
        <f t="array" aca="1" ref="P636" ca="1">INDEX([1]!annual_data,_xlfn.XMATCH(_xlfn.CONCAT(
SUBSTITUTE($A636,LEFT($A636,FIND($C636,$A636)+LEN($C636)-1),),
$F636,
$G636:$I636,
SUBSTITUTE($J636,LEFT($A636,FIND($C636,$A636)+LEN($C636)-1),)),
[1]!annual_index),_xlfn.XMATCH(P$2,[1]!annual_header))</f>
        <v>0.782582</v>
      </c>
      <c r="Q636" cm="1">
        <f t="array" aca="1" ref="Q636" ca="1">INDEX([1]!annual_data,_xlfn.XMATCH(_xlfn.CONCAT(
SUBSTITUTE($A636,LEFT($A636,FIND($C636,$A636)+LEN($C636)-1),),
$F636,
$G636:$I636,
SUBSTITUTE($J636,LEFT($A636,FIND($C636,$A636)+LEN($C636)-1),)),
[1]!annual_index),_xlfn.XMATCH(Q$2,[1]!annual_header))</f>
        <v>0.782582</v>
      </c>
      <c r="R636" cm="1">
        <f t="array" aca="1" ref="R636" ca="1">INDEX([1]!annual_data,_xlfn.XMATCH(_xlfn.CONCAT(
SUBSTITUTE($A636,LEFT($A636,FIND($C636,$A636)+LEN($C636)-1),),
$F636,
$G636:$I636,
SUBSTITUTE($J636,LEFT($A636,FIND($C636,$A636)+LEN($C636)-1),)),
[1]!annual_index),_xlfn.XMATCH(R$2,[1]!annual_header))</f>
        <v>0.782582</v>
      </c>
      <c r="S636" cm="1">
        <f t="array" aca="1" ref="S636" ca="1">INDEX([1]!annual_data,_xlfn.XMATCH(_xlfn.CONCAT(
SUBSTITUTE($A636,LEFT($A636,FIND($C636,$A636)+LEN($C636)-1),),
$F636,
$G636:$I636,
SUBSTITUTE($J636,LEFT($A636,FIND($C636,$A636)+LEN($C636)-1),)),
[1]!annual_index),_xlfn.XMATCH(S$2,[1]!annual_header))</f>
        <v>0.782582</v>
      </c>
      <c r="T636" cm="1">
        <f t="array" aca="1" ref="T636" ca="1">INDEX([1]!annual_data,_xlfn.XMATCH(_xlfn.CONCAT(
SUBSTITUTE($A636,LEFT($A636,FIND($C636,$A636)+LEN($C636)-1),),
$F636,
$G636:$I636,
SUBSTITUTE($J636,LEFT($A636,FIND($C636,$A636)+LEN($C636)-1),)),
[1]!annual_index),_xlfn.XMATCH(T$2,[1]!annual_header))</f>
        <v>0.782582</v>
      </c>
      <c r="U636" cm="1">
        <f t="array" aca="1" ref="U636" ca="1">INDEX([1]!annual_data,_xlfn.XMATCH(_xlfn.CONCAT(
SUBSTITUTE($A636,LEFT($A636,FIND($C636,$A636)+LEN($C636)-1),),
$F636,
$G636:$I636,
SUBSTITUTE($J636,LEFT($A636,FIND($C636,$A636)+LEN($C636)-1),)),
[1]!annual_index),_xlfn.XMATCH(U$2,[1]!annual_header))</f>
        <v>0.782582</v>
      </c>
      <c r="V636" cm="1">
        <f t="array" aca="1" ref="V636" ca="1">INDEX([1]!annual_data,_xlfn.XMATCH(_xlfn.CONCAT(
SUBSTITUTE($A636,LEFT($A636,FIND($C636,$A636)+LEN($C636)-1),),
$F636,
$G636:$I636,
SUBSTITUTE($J636,LEFT($A636,FIND($C636,$A636)+LEN($C636)-1),)),
[1]!annual_index),_xlfn.XMATCH(V$2,[1]!annual_header))</f>
        <v>0.782582</v>
      </c>
      <c r="W636" cm="1">
        <f t="array" aca="1" ref="W636" ca="1">INDEX([1]!annual_data,_xlfn.XMATCH(_xlfn.CONCAT(
SUBSTITUTE($A636,LEFT($A636,FIND($C636,$A636)+LEN($C636)-1),),
$F636,
$G636:$I636,
SUBSTITUTE($J636,LEFT($A636,FIND($C636,$A636)+LEN($C636)-1),)),
[1]!annual_index),_xlfn.XMATCH(W$2,[1]!annual_header))</f>
        <v>0.782582</v>
      </c>
    </row>
    <row r="637" spans="1:23" x14ac:dyDescent="0.25">
      <c r="A637" t="s">
        <v>119</v>
      </c>
      <c r="B637" t="s">
        <v>5</v>
      </c>
      <c r="C637" t="s">
        <v>15</v>
      </c>
      <c r="D637" t="s">
        <v>16</v>
      </c>
      <c r="E637" t="s">
        <v>171</v>
      </c>
      <c r="F637" t="s">
        <v>171</v>
      </c>
      <c r="G637" t="s">
        <v>17</v>
      </c>
      <c r="J637" t="s">
        <v>174</v>
      </c>
      <c r="K637" t="s">
        <v>48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tCO2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1.034491</v>
      </c>
      <c r="N637" cm="1">
        <f t="array" aca="1" ref="N637" ca="1">INDEX([1]!annual_data,_xlfn.XMATCH(_xlfn.CONCAT(
SUBSTITUTE($A637,LEFT($A637,FIND($C637,$A637)+LEN($C637)-1),),
$F637,
$G637:$I637,
SUBSTITUTE($J637,LEFT($A637,FIND($C637,$A637)+LEN($C637)-1),)),
[1]!annual_index),_xlfn.XMATCH(N$2,[1]!annual_header))</f>
        <v>1.034491</v>
      </c>
      <c r="O637" cm="1">
        <f t="array" aca="1" ref="O637" ca="1">INDEX([1]!annual_data,_xlfn.XMATCH(_xlfn.CONCAT(
SUBSTITUTE($A637,LEFT($A637,FIND($C637,$A637)+LEN($C637)-1),),
$F637,
$G637:$I637,
SUBSTITUTE($J637,LEFT($A637,FIND($C637,$A637)+LEN($C637)-1),)),
[1]!annual_index),_xlfn.XMATCH(O$2,[1]!annual_header))</f>
        <v>1.034491</v>
      </c>
      <c r="P637" cm="1">
        <f t="array" aca="1" ref="P637" ca="1">INDEX([1]!annual_data,_xlfn.XMATCH(_xlfn.CONCAT(
SUBSTITUTE($A637,LEFT($A637,FIND($C637,$A637)+LEN($C637)-1),),
$F637,
$G637:$I637,
SUBSTITUTE($J637,LEFT($A637,FIND($C637,$A637)+LEN($C637)-1),)),
[1]!annual_index),_xlfn.XMATCH(P$2,[1]!annual_header))</f>
        <v>1.034491</v>
      </c>
      <c r="Q637" cm="1">
        <f t="array" aca="1" ref="Q637" ca="1">INDEX([1]!annual_data,_xlfn.XMATCH(_xlfn.CONCAT(
SUBSTITUTE($A637,LEFT($A637,FIND($C637,$A637)+LEN($C637)-1),),
$F637,
$G637:$I637,
SUBSTITUTE($J637,LEFT($A637,FIND($C637,$A637)+LEN($C637)-1),)),
[1]!annual_index),_xlfn.XMATCH(Q$2,[1]!annual_header))</f>
        <v>1.034491</v>
      </c>
      <c r="R637" cm="1">
        <f t="array" aca="1" ref="R637" ca="1">INDEX([1]!annual_data,_xlfn.XMATCH(_xlfn.CONCAT(
SUBSTITUTE($A637,LEFT($A637,FIND($C637,$A637)+LEN($C637)-1),),
$F637,
$G637:$I637,
SUBSTITUTE($J637,LEFT($A637,FIND($C637,$A637)+LEN($C637)-1),)),
[1]!annual_index),_xlfn.XMATCH(R$2,[1]!annual_header))</f>
        <v>1.034491</v>
      </c>
      <c r="S637" cm="1">
        <f t="array" aca="1" ref="S637" ca="1">INDEX([1]!annual_data,_xlfn.XMATCH(_xlfn.CONCAT(
SUBSTITUTE($A637,LEFT($A637,FIND($C637,$A637)+LEN($C637)-1),),
$F637,
$G637:$I637,
SUBSTITUTE($J637,LEFT($A637,FIND($C637,$A637)+LEN($C637)-1),)),
[1]!annual_index),_xlfn.XMATCH(S$2,[1]!annual_header))</f>
        <v>1.034491</v>
      </c>
      <c r="T637" cm="1">
        <f t="array" aca="1" ref="T637" ca="1">INDEX([1]!annual_data,_xlfn.XMATCH(_xlfn.CONCAT(
SUBSTITUTE($A637,LEFT($A637,FIND($C637,$A637)+LEN($C637)-1),),
$F637,
$G637:$I637,
SUBSTITUTE($J637,LEFT($A637,FIND($C637,$A637)+LEN($C637)-1),)),
[1]!annual_index),_xlfn.XMATCH(T$2,[1]!annual_header))</f>
        <v>1.034491</v>
      </c>
      <c r="U637" cm="1">
        <f t="array" aca="1" ref="U637" ca="1">INDEX([1]!annual_data,_xlfn.XMATCH(_xlfn.CONCAT(
SUBSTITUTE($A637,LEFT($A637,FIND($C637,$A637)+LEN($C637)-1),),
$F637,
$G637:$I637,
SUBSTITUTE($J637,LEFT($A637,FIND($C637,$A637)+LEN($C637)-1),)),
[1]!annual_index),_xlfn.XMATCH(U$2,[1]!annual_header))</f>
        <v>1.034491</v>
      </c>
      <c r="V637" cm="1">
        <f t="array" aca="1" ref="V637" ca="1">INDEX([1]!annual_data,_xlfn.XMATCH(_xlfn.CONCAT(
SUBSTITUTE($A637,LEFT($A637,FIND($C637,$A637)+LEN($C637)-1),),
$F637,
$G637:$I637,
SUBSTITUTE($J637,LEFT($A637,FIND($C637,$A637)+LEN($C637)-1),)),
[1]!annual_index),_xlfn.XMATCH(V$2,[1]!annual_header))</f>
        <v>1.034491</v>
      </c>
      <c r="W637" cm="1">
        <f t="array" aca="1" ref="W637" ca="1">INDEX([1]!annual_data,_xlfn.XMATCH(_xlfn.CONCAT(
SUBSTITUTE($A637,LEFT($A637,FIND($C637,$A637)+LEN($C637)-1),),
$F637,
$G637:$I637,
SUBSTITUTE($J637,LEFT($A637,FIND($C637,$A637)+LEN($C637)-1),)),
[1]!annual_index),_xlfn.XMATCH(W$2,[1]!annual_header))</f>
        <v>1.034491</v>
      </c>
    </row>
    <row r="638" spans="1:23" x14ac:dyDescent="0.25">
      <c r="A638" t="s">
        <v>119</v>
      </c>
      <c r="B638" t="s">
        <v>5</v>
      </c>
      <c r="C638" t="s">
        <v>15</v>
      </c>
      <c r="D638" t="s">
        <v>16</v>
      </c>
      <c r="E638" t="s">
        <v>171</v>
      </c>
      <c r="F638" t="s">
        <v>171</v>
      </c>
      <c r="G638" t="s">
        <v>175</v>
      </c>
      <c r="H638" t="s">
        <v>152</v>
      </c>
      <c r="I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%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0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0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0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0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0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0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0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0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0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0</v>
      </c>
    </row>
    <row r="639" spans="1:23" x14ac:dyDescent="0.25">
      <c r="A639" t="s">
        <v>119</v>
      </c>
      <c r="B639" t="s">
        <v>5</v>
      </c>
      <c r="C639" t="s">
        <v>15</v>
      </c>
      <c r="D639" t="s">
        <v>16</v>
      </c>
      <c r="E639" t="s">
        <v>171</v>
      </c>
      <c r="F639" t="s">
        <v>171</v>
      </c>
      <c r="G639" t="s">
        <v>175</v>
      </c>
      <c r="H639" t="s">
        <v>152</v>
      </c>
      <c r="I639" t="s">
        <v>153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%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</v>
      </c>
    </row>
    <row r="640" spans="1:23" x14ac:dyDescent="0.25">
      <c r="A640" t="s">
        <v>177</v>
      </c>
      <c r="B640" t="s">
        <v>5</v>
      </c>
      <c r="C640" t="s">
        <v>15</v>
      </c>
      <c r="D640" t="s">
        <v>16</v>
      </c>
      <c r="E640" t="s">
        <v>178</v>
      </c>
      <c r="G640" t="s">
        <v>20</v>
      </c>
      <c r="K640" t="s">
        <v>21</v>
      </c>
      <c r="L640" t="str" cm="1">
        <f t="array" aca="1" ref="L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1000 m3</v>
      </c>
    </row>
    <row r="641" spans="1:23" x14ac:dyDescent="0.25">
      <c r="A641" t="s">
        <v>177</v>
      </c>
      <c r="B641" t="s">
        <v>5</v>
      </c>
      <c r="C641" t="s">
        <v>15</v>
      </c>
      <c r="D641" t="s">
        <v>16</v>
      </c>
      <c r="E641" t="s">
        <v>178</v>
      </c>
      <c r="G641" t="s">
        <v>22</v>
      </c>
      <c r="H641" t="s">
        <v>63</v>
      </c>
    </row>
    <row r="642" spans="1:23" x14ac:dyDescent="0.25">
      <c r="A642" t="s">
        <v>177</v>
      </c>
      <c r="B642" t="s">
        <v>5</v>
      </c>
      <c r="C642" t="s">
        <v>15</v>
      </c>
      <c r="D642" t="s">
        <v>16</v>
      </c>
      <c r="E642" t="s">
        <v>178</v>
      </c>
      <c r="G642" t="s">
        <v>64</v>
      </c>
      <c r="K642" t="s">
        <v>21</v>
      </c>
      <c r="L642" t="s">
        <v>65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0.35</v>
      </c>
      <c r="N642">
        <f t="shared" ref="N642:W643" ca="1" si="131">M642</f>
        <v>0.35</v>
      </c>
      <c r="O642">
        <f t="shared" ca="1" si="131"/>
        <v>0.35</v>
      </c>
      <c r="P642">
        <f t="shared" ca="1" si="131"/>
        <v>0.35</v>
      </c>
      <c r="Q642">
        <f t="shared" ca="1" si="131"/>
        <v>0.35</v>
      </c>
      <c r="R642">
        <f t="shared" ca="1" si="131"/>
        <v>0.35</v>
      </c>
      <c r="S642">
        <f t="shared" ca="1" si="131"/>
        <v>0.35</v>
      </c>
      <c r="T642">
        <f t="shared" ca="1" si="131"/>
        <v>0.35</v>
      </c>
      <c r="U642">
        <f t="shared" ca="1" si="131"/>
        <v>0.35</v>
      </c>
      <c r="V642">
        <f t="shared" ca="1" si="131"/>
        <v>0.35</v>
      </c>
      <c r="W642">
        <f t="shared" ca="1" si="131"/>
        <v>0.35</v>
      </c>
    </row>
    <row r="643" spans="1:23" x14ac:dyDescent="0.25">
      <c r="A643" t="s">
        <v>177</v>
      </c>
      <c r="B643" t="s">
        <v>5</v>
      </c>
      <c r="C643" t="s">
        <v>15</v>
      </c>
      <c r="D643" t="s">
        <v>16</v>
      </c>
      <c r="E643" t="s">
        <v>178</v>
      </c>
      <c r="G643" t="s">
        <v>66</v>
      </c>
      <c r="K643" t="s">
        <v>21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</v>
      </c>
      <c r="N643">
        <f t="shared" ca="1" si="131"/>
        <v>10</v>
      </c>
      <c r="O643">
        <f t="shared" ca="1" si="131"/>
        <v>10</v>
      </c>
      <c r="P643">
        <f t="shared" ca="1" si="131"/>
        <v>10</v>
      </c>
      <c r="Q643">
        <f t="shared" ca="1" si="131"/>
        <v>10</v>
      </c>
      <c r="R643">
        <f t="shared" ca="1" si="131"/>
        <v>10</v>
      </c>
      <c r="S643">
        <f t="shared" ca="1" si="131"/>
        <v>10</v>
      </c>
      <c r="T643">
        <f t="shared" ca="1" si="131"/>
        <v>10</v>
      </c>
      <c r="U643">
        <f t="shared" ca="1" si="131"/>
        <v>10</v>
      </c>
      <c r="V643">
        <f t="shared" ca="1" si="131"/>
        <v>10</v>
      </c>
      <c r="W643">
        <f t="shared" ca="1" si="131"/>
        <v>10</v>
      </c>
    </row>
    <row r="644" spans="1:23" x14ac:dyDescent="0.25">
      <c r="A644" t="s">
        <v>177</v>
      </c>
      <c r="B644" t="s">
        <v>5</v>
      </c>
      <c r="C644" t="s">
        <v>15</v>
      </c>
      <c r="D644" t="s">
        <v>16</v>
      </c>
      <c r="E644" t="s">
        <v>178</v>
      </c>
      <c r="F644" t="s">
        <v>178</v>
      </c>
      <c r="G644" t="s">
        <v>6</v>
      </c>
    </row>
    <row r="645" spans="1:23" x14ac:dyDescent="0.25">
      <c r="A645" t="s">
        <v>177</v>
      </c>
      <c r="B645" t="s">
        <v>5</v>
      </c>
      <c r="C645" t="s">
        <v>15</v>
      </c>
      <c r="D645" t="s">
        <v>16</v>
      </c>
      <c r="E645" t="s">
        <v>178</v>
      </c>
      <c r="F645" t="s">
        <v>178</v>
      </c>
      <c r="G645" t="s">
        <v>68</v>
      </c>
      <c r="K645" t="s">
        <v>21</v>
      </c>
      <c r="L645" t="s">
        <v>69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2000</v>
      </c>
      <c r="N645">
        <f t="shared" ref="N645:W647" ca="1" si="132">M645</f>
        <v>2000</v>
      </c>
      <c r="O645">
        <f t="shared" ca="1" si="132"/>
        <v>2000</v>
      </c>
      <c r="P645">
        <f t="shared" ca="1" si="132"/>
        <v>2000</v>
      </c>
      <c r="Q645">
        <f t="shared" ca="1" si="132"/>
        <v>2000</v>
      </c>
      <c r="R645">
        <f t="shared" ca="1" si="132"/>
        <v>2000</v>
      </c>
      <c r="S645">
        <f t="shared" ca="1" si="132"/>
        <v>2000</v>
      </c>
      <c r="T645">
        <f t="shared" ca="1" si="132"/>
        <v>2000</v>
      </c>
      <c r="U645">
        <f t="shared" ca="1" si="132"/>
        <v>2000</v>
      </c>
      <c r="V645">
        <f t="shared" ca="1" si="132"/>
        <v>2000</v>
      </c>
      <c r="W645">
        <f t="shared" ca="1" si="132"/>
        <v>2000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178</v>
      </c>
      <c r="F646" t="s">
        <v>178</v>
      </c>
      <c r="G646" t="s">
        <v>70</v>
      </c>
      <c r="K646" t="s">
        <v>21</v>
      </c>
      <c r="L646" t="s">
        <v>69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2101</v>
      </c>
      <c r="N646">
        <f t="shared" ca="1" si="132"/>
        <v>2101</v>
      </c>
      <c r="O646">
        <f t="shared" ca="1" si="132"/>
        <v>2101</v>
      </c>
      <c r="P646">
        <f t="shared" ca="1" si="132"/>
        <v>2101</v>
      </c>
      <c r="Q646">
        <f t="shared" ca="1" si="132"/>
        <v>2101</v>
      </c>
      <c r="R646">
        <f t="shared" ca="1" si="132"/>
        <v>2101</v>
      </c>
      <c r="S646">
        <f t="shared" ca="1" si="132"/>
        <v>2101</v>
      </c>
      <c r="T646">
        <f t="shared" ca="1" si="132"/>
        <v>2101</v>
      </c>
      <c r="U646">
        <f t="shared" ca="1" si="132"/>
        <v>2101</v>
      </c>
      <c r="V646">
        <f t="shared" ca="1" si="132"/>
        <v>2101</v>
      </c>
      <c r="W646">
        <f t="shared" ca="1" si="132"/>
        <v>2101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178</v>
      </c>
      <c r="F647" t="s">
        <v>178</v>
      </c>
      <c r="G647" t="s">
        <v>71</v>
      </c>
      <c r="K647" t="s">
        <v>21</v>
      </c>
      <c r="L647" t="s">
        <v>72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30</v>
      </c>
      <c r="N647">
        <f t="shared" ca="1" si="132"/>
        <v>30</v>
      </c>
      <c r="O647">
        <f t="shared" ca="1" si="132"/>
        <v>30</v>
      </c>
      <c r="P647">
        <f t="shared" ca="1" si="132"/>
        <v>30</v>
      </c>
      <c r="Q647">
        <f t="shared" ca="1" si="132"/>
        <v>30</v>
      </c>
      <c r="R647">
        <f t="shared" ca="1" si="132"/>
        <v>30</v>
      </c>
      <c r="S647">
        <f t="shared" ca="1" si="132"/>
        <v>30</v>
      </c>
      <c r="T647">
        <f t="shared" ca="1" si="132"/>
        <v>30</v>
      </c>
      <c r="U647">
        <f t="shared" ca="1" si="132"/>
        <v>30</v>
      </c>
      <c r="V647">
        <f t="shared" ca="1" si="132"/>
        <v>30</v>
      </c>
      <c r="W647">
        <f t="shared" ca="1" si="132"/>
        <v>30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178</v>
      </c>
      <c r="F648" t="s">
        <v>178</v>
      </c>
      <c r="G648" t="s">
        <v>73</v>
      </c>
      <c r="K648" t="s">
        <v>48</v>
      </c>
      <c r="L648" t="s">
        <v>65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0.6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178</v>
      </c>
      <c r="F649" t="s">
        <v>178</v>
      </c>
      <c r="G649" t="s">
        <v>84</v>
      </c>
      <c r="K649" t="s">
        <v>21</v>
      </c>
      <c r="L649" t="s">
        <v>75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108</v>
      </c>
      <c r="N649">
        <f t="shared" ref="N649:W650" ca="1" si="133">M649</f>
        <v>108</v>
      </c>
      <c r="O649">
        <f t="shared" ca="1" si="133"/>
        <v>108</v>
      </c>
      <c r="P649">
        <f t="shared" ca="1" si="133"/>
        <v>108</v>
      </c>
      <c r="Q649">
        <f t="shared" ca="1" si="133"/>
        <v>108</v>
      </c>
      <c r="R649">
        <f t="shared" ca="1" si="133"/>
        <v>108</v>
      </c>
      <c r="S649">
        <f t="shared" ca="1" si="133"/>
        <v>108</v>
      </c>
      <c r="T649">
        <f t="shared" ca="1" si="133"/>
        <v>108</v>
      </c>
      <c r="U649">
        <f t="shared" ca="1" si="133"/>
        <v>108</v>
      </c>
      <c r="V649">
        <f t="shared" ca="1" si="133"/>
        <v>108</v>
      </c>
      <c r="W649">
        <f t="shared" ca="1" si="133"/>
        <v>108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178</v>
      </c>
      <c r="F650" t="s">
        <v>178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>
        <f t="shared" ca="1" si="133"/>
        <v>1</v>
      </c>
      <c r="O650">
        <f t="shared" ca="1" si="133"/>
        <v>1</v>
      </c>
      <c r="P650">
        <f t="shared" ca="1" si="133"/>
        <v>1</v>
      </c>
      <c r="Q650">
        <f t="shared" ca="1" si="133"/>
        <v>1</v>
      </c>
      <c r="R650">
        <f t="shared" ca="1" si="133"/>
        <v>1</v>
      </c>
      <c r="S650">
        <f t="shared" ca="1" si="133"/>
        <v>1</v>
      </c>
      <c r="T650">
        <f t="shared" ca="1" si="133"/>
        <v>1</v>
      </c>
      <c r="U650">
        <f t="shared" ca="1" si="133"/>
        <v>1</v>
      </c>
      <c r="V650">
        <f t="shared" ca="1" si="133"/>
        <v>1</v>
      </c>
      <c r="W650">
        <f t="shared" ca="1" si="133"/>
        <v>1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178</v>
      </c>
      <c r="F651" t="s">
        <v>178</v>
      </c>
      <c r="G651" t="s">
        <v>17</v>
      </c>
      <c r="J651" t="s">
        <v>99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4.0000000000000001E-3</v>
      </c>
      <c r="N651" cm="1">
        <f t="array" aca="1" ref="N651" ca="1">INDEX([1]!annual_data,_xlfn.XMATCH(_xlfn.CONCAT(
SUBSTITUTE($A651,LEFT($A651,FIND($C651,$A651)+LEN($C651)-1),),
$F651,
$G651:$I651,
SUBSTITUTE($J651,LEFT($A651,FIND($C651,$A651)+LEN($C651)-1),)),
[1]!annual_index),_xlfn.XMATCH(N$2,[1]!annual_header))</f>
        <v>4.0000000000000001E-3</v>
      </c>
      <c r="O651" cm="1">
        <f t="array" aca="1" ref="O651" ca="1">INDEX([1]!annual_data,_xlfn.XMATCH(_xlfn.CONCAT(
SUBSTITUTE($A651,LEFT($A651,FIND($C651,$A651)+LEN($C651)-1),),
$F651,
$G651:$I651,
SUBSTITUTE($J651,LEFT($A651,FIND($C651,$A651)+LEN($C651)-1),)),
[1]!annual_index),_xlfn.XMATCH(O$2,[1]!annual_header))</f>
        <v>4.0000000000000001E-3</v>
      </c>
      <c r="P651" cm="1">
        <f t="array" aca="1" ref="P651" ca="1">INDEX([1]!annual_data,_xlfn.XMATCH(_xlfn.CONCAT(
SUBSTITUTE($A651,LEFT($A651,FIND($C651,$A651)+LEN($C651)-1),),
$F651,
$G651:$I651,
SUBSTITUTE($J651,LEFT($A651,FIND($C651,$A651)+LEN($C651)-1),)),
[1]!annual_index),_xlfn.XMATCH(P$2,[1]!annual_header))</f>
        <v>4.0000000000000001E-3</v>
      </c>
      <c r="Q651" cm="1">
        <f t="array" aca="1" ref="Q651" ca="1">INDEX([1]!annual_data,_xlfn.XMATCH(_xlfn.CONCAT(
SUBSTITUTE($A651,LEFT($A651,FIND($C651,$A651)+LEN($C651)-1),),
$F651,
$G651:$I651,
SUBSTITUTE($J651,LEFT($A651,FIND($C651,$A651)+LEN($C651)-1),)),
[1]!annual_index),_xlfn.XMATCH(Q$2,[1]!annual_header))</f>
        <v>4.0000000000000001E-3</v>
      </c>
      <c r="R651" cm="1">
        <f t="array" aca="1" ref="R651" ca="1">INDEX([1]!annual_data,_xlfn.XMATCH(_xlfn.CONCAT(
SUBSTITUTE($A651,LEFT($A651,FIND($C651,$A651)+LEN($C651)-1),),
$F651,
$G651:$I651,
SUBSTITUTE($J651,LEFT($A651,FIND($C651,$A651)+LEN($C651)-1),)),
[1]!annual_index),_xlfn.XMATCH(R$2,[1]!annual_header))</f>
        <v>4.0000000000000001E-3</v>
      </c>
      <c r="S651" cm="1">
        <f t="array" aca="1" ref="S651" ca="1">INDEX([1]!annual_data,_xlfn.XMATCH(_xlfn.CONCAT(
SUBSTITUTE($A651,LEFT($A651,FIND($C651,$A651)+LEN($C651)-1),),
$F651,
$G651:$I651,
SUBSTITUTE($J651,LEFT($A651,FIND($C651,$A651)+LEN($C651)-1),)),
[1]!annual_index),_xlfn.XMATCH(S$2,[1]!annual_header))</f>
        <v>4.0000000000000001E-3</v>
      </c>
      <c r="T651" cm="1">
        <f t="array" aca="1" ref="T651" ca="1">INDEX([1]!annual_data,_xlfn.XMATCH(_xlfn.CONCAT(
SUBSTITUTE($A651,LEFT($A651,FIND($C651,$A651)+LEN($C651)-1),),
$F651,
$G651:$I651,
SUBSTITUTE($J651,LEFT($A651,FIND($C651,$A651)+LEN($C651)-1),)),
[1]!annual_index),_xlfn.XMATCH(T$2,[1]!annual_header))</f>
        <v>4.0000000000000001E-3</v>
      </c>
      <c r="U651" cm="1">
        <f t="array" aca="1" ref="U651" ca="1">INDEX([1]!annual_data,_xlfn.XMATCH(_xlfn.CONCAT(
SUBSTITUTE($A651,LEFT($A651,FIND($C651,$A651)+LEN($C651)-1),),
$F651,
$G651:$I651,
SUBSTITUTE($J651,LEFT($A651,FIND($C651,$A651)+LEN($C651)-1),)),
[1]!annual_index),_xlfn.XMATCH(U$2,[1]!annual_header))</f>
        <v>4.0000000000000001E-3</v>
      </c>
      <c r="V651" cm="1">
        <f t="array" aca="1" ref="V651" ca="1">INDEX([1]!annual_data,_xlfn.XMATCH(_xlfn.CONCAT(
SUBSTITUTE($A651,LEFT($A651,FIND($C651,$A651)+LEN($C651)-1),),
$F651,
$G651:$I651,
SUBSTITUTE($J651,LEFT($A651,FIND($C651,$A651)+LEN($C651)-1),)),
[1]!annual_index),_xlfn.XMATCH(V$2,[1]!annual_header))</f>
        <v>4.0000000000000001E-3</v>
      </c>
      <c r="W651" cm="1">
        <f t="array" aca="1" ref="W651" ca="1">INDEX([1]!annual_data,_xlfn.XMATCH(_xlfn.CONCAT(
SUBSTITUTE($A651,LEFT($A651,FIND($C651,$A651)+LEN($C651)-1),),
$F651,
$G651:$I651,
SUBSTITUTE($J651,LEFT($A651,FIND($C651,$A651)+LEN($C651)-1),)),
[1]!annual_index),_xlfn.XMATCH(W$2,[1]!annual_header))</f>
        <v>4.0000000000000001E-3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178</v>
      </c>
      <c r="F652" t="s">
        <v>178</v>
      </c>
      <c r="G652" t="s">
        <v>17</v>
      </c>
      <c r="J652" t="s">
        <v>31</v>
      </c>
      <c r="K652" t="s">
        <v>48</v>
      </c>
      <c r="L652" t="str" cm="1">
        <f t="array" aca="1" ref="L652" ca="1">INDEX([1]!annual_data,_xlfn.XMATCH(_xlfn.CONCAT(
SUBSTITUTE($A652,LEFT($A652,FIND($C652,$A652)+LEN($C652)-1),),
$F652,
$G652:$I652,
SUBSTITUTE($J652,LEFT($A652,FIND($C652,$A652)+LEN($C652)-1),)),
[1]!annual_index),_xlfn.XMATCH(L$2,[1]!annual_header))</f>
        <v>GJ</v>
      </c>
      <c r="M652" cm="1">
        <f t="array" aca="1" ref="M652" ca="1">INDEX([1]!annual_data,_xlfn.XMATCH(_xlfn.CONCAT(
SUBSTITUTE($A652,LEFT($A652,FIND($C652,$A652)+LEN($C652)-1),),
$F652,
$G652:$I652,
SUBSTITUTE($J652,LEFT($A652,FIND($C652,$A652)+LEN($C652)-1),)),
[1]!annual_index),_xlfn.XMATCH(M$2,[1]!annual_header))</f>
        <v>5.0000000000000001E-3</v>
      </c>
      <c r="N652" cm="1">
        <f t="array" aca="1" ref="N652" ca="1">INDEX([1]!annual_data,_xlfn.XMATCH(_xlfn.CONCAT(
SUBSTITUTE($A652,LEFT($A652,FIND($C652,$A652)+LEN($C652)-1),),
$F652,
$G652:$I652,
SUBSTITUTE($J652,LEFT($A652,FIND($C652,$A652)+LEN($C652)-1),)),
[1]!annual_index),_xlfn.XMATCH(N$2,[1]!annual_header))</f>
        <v>5.0000000000000001E-3</v>
      </c>
      <c r="O652" cm="1">
        <f t="array" aca="1" ref="O652" ca="1">INDEX([1]!annual_data,_xlfn.XMATCH(_xlfn.CONCAT(
SUBSTITUTE($A652,LEFT($A652,FIND($C652,$A652)+LEN($C652)-1),),
$F652,
$G652:$I652,
SUBSTITUTE($J652,LEFT($A652,FIND($C652,$A652)+LEN($C652)-1),)),
[1]!annual_index),_xlfn.XMATCH(O$2,[1]!annual_header))</f>
        <v>5.0000000000000001E-3</v>
      </c>
      <c r="P652" cm="1">
        <f t="array" aca="1" ref="P652" ca="1">INDEX([1]!annual_data,_xlfn.XMATCH(_xlfn.CONCAT(
SUBSTITUTE($A652,LEFT($A652,FIND($C652,$A652)+LEN($C652)-1),),
$F652,
$G652:$I652,
SUBSTITUTE($J652,LEFT($A652,FIND($C652,$A652)+LEN($C652)-1),)),
[1]!annual_index),_xlfn.XMATCH(P$2,[1]!annual_header))</f>
        <v>5.0000000000000001E-3</v>
      </c>
      <c r="Q652" cm="1">
        <f t="array" aca="1" ref="Q652" ca="1">INDEX([1]!annual_data,_xlfn.XMATCH(_xlfn.CONCAT(
SUBSTITUTE($A652,LEFT($A652,FIND($C652,$A652)+LEN($C652)-1),),
$F652,
$G652:$I652,
SUBSTITUTE($J652,LEFT($A652,FIND($C652,$A652)+LEN($C652)-1),)),
[1]!annual_index),_xlfn.XMATCH(Q$2,[1]!annual_header))</f>
        <v>5.0000000000000001E-3</v>
      </c>
      <c r="R652" cm="1">
        <f t="array" aca="1" ref="R652" ca="1">INDEX([1]!annual_data,_xlfn.XMATCH(_xlfn.CONCAT(
SUBSTITUTE($A652,LEFT($A652,FIND($C652,$A652)+LEN($C652)-1),),
$F652,
$G652:$I652,
SUBSTITUTE($J652,LEFT($A652,FIND($C652,$A652)+LEN($C652)-1),)),
[1]!annual_index),_xlfn.XMATCH(R$2,[1]!annual_header))</f>
        <v>5.0000000000000001E-3</v>
      </c>
      <c r="S652" cm="1">
        <f t="array" aca="1" ref="S652" ca="1">INDEX([1]!annual_data,_xlfn.XMATCH(_xlfn.CONCAT(
SUBSTITUTE($A652,LEFT($A652,FIND($C652,$A652)+LEN($C652)-1),),
$F652,
$G652:$I652,
SUBSTITUTE($J652,LEFT($A652,FIND($C652,$A652)+LEN($C652)-1),)),
[1]!annual_index),_xlfn.XMATCH(S$2,[1]!annual_header))</f>
        <v>5.0000000000000001E-3</v>
      </c>
      <c r="T652" cm="1">
        <f t="array" aca="1" ref="T652" ca="1">INDEX([1]!annual_data,_xlfn.XMATCH(_xlfn.CONCAT(
SUBSTITUTE($A652,LEFT($A652,FIND($C652,$A652)+LEN($C652)-1),),
$F652,
$G652:$I652,
SUBSTITUTE($J652,LEFT($A652,FIND($C652,$A652)+LEN($C652)-1),)),
[1]!annual_index),_xlfn.XMATCH(T$2,[1]!annual_header))</f>
        <v>5.0000000000000001E-3</v>
      </c>
      <c r="U652" cm="1">
        <f t="array" aca="1" ref="U652" ca="1">INDEX([1]!annual_data,_xlfn.XMATCH(_xlfn.CONCAT(
SUBSTITUTE($A652,LEFT($A652,FIND($C652,$A652)+LEN($C652)-1),),
$F652,
$G652:$I652,
SUBSTITUTE($J652,LEFT($A652,FIND($C652,$A652)+LEN($C652)-1),)),
[1]!annual_index),_xlfn.XMATCH(U$2,[1]!annual_header))</f>
        <v>5.0000000000000001E-3</v>
      </c>
      <c r="V652" cm="1">
        <f t="array" aca="1" ref="V652" ca="1">INDEX([1]!annual_data,_xlfn.XMATCH(_xlfn.CONCAT(
SUBSTITUTE($A652,LEFT($A652,FIND($C652,$A652)+LEN($C652)-1),),
$F652,
$G652:$I652,
SUBSTITUTE($J652,LEFT($A652,FIND($C652,$A652)+LEN($C652)-1),)),
[1]!annual_index),_xlfn.XMATCH(V$2,[1]!annual_header))</f>
        <v>5.0000000000000001E-3</v>
      </c>
      <c r="W652" cm="1">
        <f t="array" aca="1" ref="W652" ca="1">INDEX([1]!annual_data,_xlfn.XMATCH(_xlfn.CONCAT(
SUBSTITUTE($A652,LEFT($A652,FIND($C652,$A652)+LEN($C652)-1),),
$F652,
$G652:$I652,
SUBSTITUTE($J652,LEFT($A652,FIND($C652,$A652)+LEN($C652)-1),)),
[1]!annual_index),_xlfn.XMATCH(W$2,[1]!annual_header))</f>
        <v>5.0000000000000001E-3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178</v>
      </c>
      <c r="F653" t="s">
        <v>178</v>
      </c>
      <c r="G653" t="s">
        <v>17</v>
      </c>
      <c r="J653" t="s">
        <v>179</v>
      </c>
      <c r="K653" t="s">
        <v>48</v>
      </c>
      <c r="L653" t="str" cm="1">
        <f t="array" aca="1" ref="L653" ca="1">INDEX([1]!annual_data,_xlfn.XMATCH(_xlfn.CONCAT(
SUBSTITUTE($A653,LEFT($A653,FIND($C653,$A653)+LEN($C653)-1),),
$F653,
$G653:$I653,
SUBSTITUTE($J653,LEFT($A653,FIND($C653,$A653)+LEN($C653)-1),)),
[1]!annual_index),_xlfn.XMATCH(L$2,[1]!annual_header))</f>
        <v>1000 m3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1</v>
      </c>
      <c r="N653" cm="1">
        <f t="array" aca="1" ref="N653" ca="1">INDEX([1]!annual_data,_xlfn.XMATCH(_xlfn.CONCAT(
SUBSTITUTE($A653,LEFT($A653,FIND($C653,$A653)+LEN($C653)-1),),
$F653,
$G653:$I653,
SUBSTITUTE($J653,LEFT($A653,FIND($C653,$A653)+LEN($C653)-1),)),
[1]!annual_index),_xlfn.XMATCH(N$2,[1]!annual_header))</f>
        <v>1</v>
      </c>
      <c r="O653" cm="1">
        <f t="array" aca="1" ref="O653" ca="1">INDEX([1]!annual_data,_xlfn.XMATCH(_xlfn.CONCAT(
SUBSTITUTE($A653,LEFT($A653,FIND($C653,$A653)+LEN($C653)-1),),
$F653,
$G653:$I653,
SUBSTITUTE($J653,LEFT($A653,FIND($C653,$A653)+LEN($C653)-1),)),
[1]!annual_index),_xlfn.XMATCH(O$2,[1]!annual_header))</f>
        <v>1</v>
      </c>
      <c r="P653" cm="1">
        <f t="array" aca="1" ref="P653" ca="1">INDEX([1]!annual_data,_xlfn.XMATCH(_xlfn.CONCAT(
SUBSTITUTE($A653,LEFT($A653,FIND($C653,$A653)+LEN($C653)-1),),
$F653,
$G653:$I653,
SUBSTITUTE($J653,LEFT($A653,FIND($C653,$A653)+LEN($C653)-1),)),
[1]!annual_index),_xlfn.XMATCH(P$2,[1]!annual_header))</f>
        <v>1</v>
      </c>
      <c r="Q653" cm="1">
        <f t="array" aca="1" ref="Q653" ca="1">INDEX([1]!annual_data,_xlfn.XMATCH(_xlfn.CONCAT(
SUBSTITUTE($A653,LEFT($A653,FIND($C653,$A653)+LEN($C653)-1),),
$F653,
$G653:$I653,
SUBSTITUTE($J653,LEFT($A653,FIND($C653,$A653)+LEN($C653)-1),)),
[1]!annual_index),_xlfn.XMATCH(Q$2,[1]!annual_header))</f>
        <v>1</v>
      </c>
      <c r="R653" cm="1">
        <f t="array" aca="1" ref="R653" ca="1">INDEX([1]!annual_data,_xlfn.XMATCH(_xlfn.CONCAT(
SUBSTITUTE($A653,LEFT($A653,FIND($C653,$A653)+LEN($C653)-1),),
$F653,
$G653:$I653,
SUBSTITUTE($J653,LEFT($A653,FIND($C653,$A653)+LEN($C653)-1),)),
[1]!annual_index),_xlfn.XMATCH(R$2,[1]!annual_header))</f>
        <v>1</v>
      </c>
      <c r="S653" cm="1">
        <f t="array" aca="1" ref="S653" ca="1">INDEX([1]!annual_data,_xlfn.XMATCH(_xlfn.CONCAT(
SUBSTITUTE($A653,LEFT($A653,FIND($C653,$A653)+LEN($C653)-1),),
$F653,
$G653:$I653,
SUBSTITUTE($J653,LEFT($A653,FIND($C653,$A653)+LEN($C653)-1),)),
[1]!annual_index),_xlfn.XMATCH(S$2,[1]!annual_header))</f>
        <v>1</v>
      </c>
      <c r="T653" cm="1">
        <f t="array" aca="1" ref="T653" ca="1">INDEX([1]!annual_data,_xlfn.XMATCH(_xlfn.CONCAT(
SUBSTITUTE($A653,LEFT($A653,FIND($C653,$A653)+LEN($C653)-1),),
$F653,
$G653:$I653,
SUBSTITUTE($J653,LEFT($A653,FIND($C653,$A653)+LEN($C653)-1),)),
[1]!annual_index),_xlfn.XMATCH(T$2,[1]!annual_header))</f>
        <v>1</v>
      </c>
      <c r="U653" cm="1">
        <f t="array" aca="1" ref="U653" ca="1">INDEX([1]!annual_data,_xlfn.XMATCH(_xlfn.CONCAT(
SUBSTITUTE($A653,LEFT($A653,FIND($C653,$A653)+LEN($C653)-1),),
$F653,
$G653:$I653,
SUBSTITUTE($J653,LEFT($A653,FIND($C653,$A653)+LEN($C653)-1),)),
[1]!annual_index),_xlfn.XMATCH(U$2,[1]!annual_header))</f>
        <v>1</v>
      </c>
      <c r="V653" cm="1">
        <f t="array" aca="1" ref="V653" ca="1">INDEX([1]!annual_data,_xlfn.XMATCH(_xlfn.CONCAT(
SUBSTITUTE($A653,LEFT($A653,FIND($C653,$A653)+LEN($C653)-1),),
$F653,
$G653:$I653,
SUBSTITUTE($J653,LEFT($A653,FIND($C653,$A653)+LEN($C653)-1),)),
[1]!annual_index),_xlfn.XMATCH(V$2,[1]!annual_header))</f>
        <v>1</v>
      </c>
      <c r="W653" cm="1">
        <f t="array" aca="1" ref="W653" ca="1">INDEX([1]!annual_data,_xlfn.XMATCH(_xlfn.CONCAT(
SUBSTITUTE($A653,LEFT($A653,FIND($C653,$A653)+LEN($C653)-1),),
$F653,
$G653:$I653,
SUBSTITUTE($J653,LEFT($A653,FIND($C653,$A653)+LEN($C653)-1),)),
[1]!annual_index),_xlfn.XMATCH(W$2,[1]!annual_header))</f>
        <v>1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178</v>
      </c>
      <c r="F654" t="s">
        <v>178</v>
      </c>
      <c r="G654" t="s">
        <v>17</v>
      </c>
      <c r="J654" t="s">
        <v>104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1000 m3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1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1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1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1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1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1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1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1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1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1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178</v>
      </c>
      <c r="F655" t="s">
        <v>178</v>
      </c>
      <c r="G655" t="s">
        <v>17</v>
      </c>
      <c r="J655" t="s">
        <v>105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1000 m3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1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1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1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1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1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1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1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1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1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1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178</v>
      </c>
      <c r="F656" t="s">
        <v>178</v>
      </c>
      <c r="G656" t="s">
        <v>17</v>
      </c>
      <c r="J656" t="s">
        <v>81</v>
      </c>
      <c r="K656" t="s">
        <v>78</v>
      </c>
      <c r="L656" t="str" cm="1">
        <f t="array" aca="1" ref="L656" ca="1">INDEX([1]!annual_data,_xlfn.XMATCH(_xlfn.CONCAT(
SUBSTITUTE($A656,LEFT($A656,FIND($C656,$A656)+LEN($C656)-1),),
$C656,
$F656,
$G656:$I656,
SUBSTITUTE($J656,LEFT($A656,FIND($C656,$A656)+LEN($C656)-1),)),
[1]!annual_index),_xlfn.XMATCH(L$2,[1]!annual_header))</f>
        <v>tCO2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1.7899999999999999E-4</v>
      </c>
      <c r="N656" cm="1">
        <f t="array" aca="1" ref="N656" ca="1">INDEX([1]!annual_data,_xlfn.XMATCH(_xlfn.CONCAT(
SUBSTITUTE($A656,LEFT($A656,FIND($C656,$A656)+LEN($C656)-1),),
$C656,
$F656,
$G656:$I656,
SUBSTITUTE($J656,LEFT($A656,FIND($C656,$A656)+LEN($C656)-1),)),
[1]!annual_index),_xlfn.XMATCH(N$2,[1]!annual_header))</f>
        <v>1.7899999999999999E-4</v>
      </c>
      <c r="O656" cm="1">
        <f t="array" aca="1" ref="O656" ca="1">INDEX([1]!annual_data,_xlfn.XMATCH(_xlfn.CONCAT(
SUBSTITUTE($A656,LEFT($A656,FIND($C656,$A656)+LEN($C656)-1),),
$C656,
$F656,
$G656:$I656,
SUBSTITUTE($J656,LEFT($A656,FIND($C656,$A656)+LEN($C656)-1),)),
[1]!annual_index),_xlfn.XMATCH(O$2,[1]!annual_header))</f>
        <v>1.7899999999999999E-4</v>
      </c>
      <c r="P656" cm="1">
        <f t="array" aca="1" ref="P656" ca="1">INDEX([1]!annual_data,_xlfn.XMATCH(_xlfn.CONCAT(
SUBSTITUTE($A656,LEFT($A656,FIND($C656,$A656)+LEN($C656)-1),),
$C656,
$F656,
$G656:$I656,
SUBSTITUTE($J656,LEFT($A656,FIND($C656,$A656)+LEN($C656)-1),)),
[1]!annual_index),_xlfn.XMATCH(P$2,[1]!annual_header))</f>
        <v>1.7899999999999999E-4</v>
      </c>
      <c r="Q656" cm="1">
        <f t="array" aca="1" ref="Q656" ca="1">INDEX([1]!annual_data,_xlfn.XMATCH(_xlfn.CONCAT(
SUBSTITUTE($A656,LEFT($A656,FIND($C656,$A656)+LEN($C656)-1),),
$C656,
$F656,
$G656:$I656,
SUBSTITUTE($J656,LEFT($A656,FIND($C656,$A656)+LEN($C656)-1),)),
[1]!annual_index),_xlfn.XMATCH(Q$2,[1]!annual_header))</f>
        <v>1.7899999999999999E-4</v>
      </c>
      <c r="R656" cm="1">
        <f t="array" aca="1" ref="R656" ca="1">INDEX([1]!annual_data,_xlfn.XMATCH(_xlfn.CONCAT(
SUBSTITUTE($A656,LEFT($A656,FIND($C656,$A656)+LEN($C656)-1),),
$C656,
$F656,
$G656:$I656,
SUBSTITUTE($J656,LEFT($A656,FIND($C656,$A656)+LEN($C656)-1),)),
[1]!annual_index),_xlfn.XMATCH(R$2,[1]!annual_header))</f>
        <v>1.7899999999999999E-4</v>
      </c>
      <c r="S656" cm="1">
        <f t="array" aca="1" ref="S656" ca="1">INDEX([1]!annual_data,_xlfn.XMATCH(_xlfn.CONCAT(
SUBSTITUTE($A656,LEFT($A656,FIND($C656,$A656)+LEN($C656)-1),),
$C656,
$F656,
$G656:$I656,
SUBSTITUTE($J656,LEFT($A656,FIND($C656,$A656)+LEN($C656)-1),)),
[1]!annual_index),_xlfn.XMATCH(S$2,[1]!annual_header))</f>
        <v>1.7899999999999999E-4</v>
      </c>
      <c r="T656" cm="1">
        <f t="array" aca="1" ref="T656" ca="1">INDEX([1]!annual_data,_xlfn.XMATCH(_xlfn.CONCAT(
SUBSTITUTE($A656,LEFT($A656,FIND($C656,$A656)+LEN($C656)-1),),
$C656,
$F656,
$G656:$I656,
SUBSTITUTE($J656,LEFT($A656,FIND($C656,$A656)+LEN($C656)-1),)),
[1]!annual_index),_xlfn.XMATCH(T$2,[1]!annual_header))</f>
        <v>1.7899999999999999E-4</v>
      </c>
      <c r="U656" cm="1">
        <f t="array" aca="1" ref="U656" ca="1">INDEX([1]!annual_data,_xlfn.XMATCH(_xlfn.CONCAT(
SUBSTITUTE($A656,LEFT($A656,FIND($C656,$A656)+LEN($C656)-1),),
$C656,
$F656,
$G656:$I656,
SUBSTITUTE($J656,LEFT($A656,FIND($C656,$A656)+LEN($C656)-1),)),
[1]!annual_index),_xlfn.XMATCH(U$2,[1]!annual_header))</f>
        <v>1.7899999999999999E-4</v>
      </c>
      <c r="V656" cm="1">
        <f t="array" aca="1" ref="V656" ca="1">INDEX([1]!annual_data,_xlfn.XMATCH(_xlfn.CONCAT(
SUBSTITUTE($A656,LEFT($A656,FIND($C656,$A656)+LEN($C656)-1),),
$C656,
$F656,
$G656:$I656,
SUBSTITUTE($J656,LEFT($A656,FIND($C656,$A656)+LEN($C656)-1),)),
[1]!annual_index),_xlfn.XMATCH(V$2,[1]!annual_header))</f>
        <v>1.7899999999999999E-4</v>
      </c>
      <c r="W656" cm="1">
        <f t="array" aca="1" ref="W656" ca="1">INDEX([1]!annual_data,_xlfn.XMATCH(_xlfn.CONCAT(
SUBSTITUTE($A656,LEFT($A656,FIND($C656,$A656)+LEN($C656)-1),),
$C656,
$F656,
$G656:$I656,
SUBSTITUTE($J656,LEFT($A656,FIND($C656,$A656)+LEN($C656)-1),)),
[1]!annual_index),_xlfn.XMATCH(W$2,[1]!annual_header))</f>
        <v>1.7899999999999999E-4</v>
      </c>
    </row>
    <row r="657" spans="1:23" x14ac:dyDescent="0.25">
      <c r="A657" t="s">
        <v>177</v>
      </c>
      <c r="B657" t="s">
        <v>5</v>
      </c>
      <c r="C657" t="s">
        <v>15</v>
      </c>
      <c r="D657" t="s">
        <v>16</v>
      </c>
      <c r="E657" t="s">
        <v>178</v>
      </c>
      <c r="F657" t="s">
        <v>180</v>
      </c>
      <c r="G657" t="s">
        <v>6</v>
      </c>
    </row>
    <row r="658" spans="1:23" x14ac:dyDescent="0.25">
      <c r="A658" t="s">
        <v>177</v>
      </c>
      <c r="B658" t="s">
        <v>5</v>
      </c>
      <c r="C658" t="s">
        <v>15</v>
      </c>
      <c r="D658" t="s">
        <v>16</v>
      </c>
      <c r="E658" t="s">
        <v>178</v>
      </c>
      <c r="F658" t="s">
        <v>180</v>
      </c>
      <c r="G658" t="s">
        <v>68</v>
      </c>
      <c r="K658" t="s">
        <v>21</v>
      </c>
      <c r="L658" t="s">
        <v>69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2010</v>
      </c>
      <c r="N658">
        <f t="shared" ref="N658:W660" ca="1" si="134">M658</f>
        <v>2010</v>
      </c>
      <c r="O658">
        <f t="shared" ca="1" si="134"/>
        <v>2010</v>
      </c>
      <c r="P658">
        <f t="shared" ca="1" si="134"/>
        <v>2010</v>
      </c>
      <c r="Q658">
        <f t="shared" ca="1" si="134"/>
        <v>2010</v>
      </c>
      <c r="R658">
        <f t="shared" ca="1" si="134"/>
        <v>2010</v>
      </c>
      <c r="S658">
        <f t="shared" ca="1" si="134"/>
        <v>2010</v>
      </c>
      <c r="T658">
        <f t="shared" ca="1" si="134"/>
        <v>2010</v>
      </c>
      <c r="U658">
        <f t="shared" ca="1" si="134"/>
        <v>2010</v>
      </c>
      <c r="V658">
        <f t="shared" ca="1" si="134"/>
        <v>2010</v>
      </c>
      <c r="W658">
        <f t="shared" ca="1" si="134"/>
        <v>2010</v>
      </c>
    </row>
    <row r="659" spans="1:23" x14ac:dyDescent="0.25">
      <c r="A659" t="s">
        <v>177</v>
      </c>
      <c r="B659" t="s">
        <v>5</v>
      </c>
      <c r="C659" t="s">
        <v>15</v>
      </c>
      <c r="D659" t="s">
        <v>16</v>
      </c>
      <c r="E659" t="s">
        <v>178</v>
      </c>
      <c r="F659" t="s">
        <v>180</v>
      </c>
      <c r="G659" t="s">
        <v>70</v>
      </c>
      <c r="K659" t="s">
        <v>21</v>
      </c>
      <c r="L659" t="s">
        <v>69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2101</v>
      </c>
      <c r="N659">
        <f t="shared" ca="1" si="134"/>
        <v>2101</v>
      </c>
      <c r="O659">
        <f t="shared" ca="1" si="134"/>
        <v>2101</v>
      </c>
      <c r="P659">
        <f t="shared" ca="1" si="134"/>
        <v>2101</v>
      </c>
      <c r="Q659">
        <f t="shared" ca="1" si="134"/>
        <v>2101</v>
      </c>
      <c r="R659">
        <f t="shared" ca="1" si="134"/>
        <v>2101</v>
      </c>
      <c r="S659">
        <f t="shared" ca="1" si="134"/>
        <v>2101</v>
      </c>
      <c r="T659">
        <f t="shared" ca="1" si="134"/>
        <v>2101</v>
      </c>
      <c r="U659">
        <f t="shared" ca="1" si="134"/>
        <v>2101</v>
      </c>
      <c r="V659">
        <f t="shared" ca="1" si="134"/>
        <v>2101</v>
      </c>
      <c r="W659">
        <f t="shared" ca="1" si="134"/>
        <v>2101</v>
      </c>
    </row>
    <row r="660" spans="1:23" x14ac:dyDescent="0.25">
      <c r="A660" t="s">
        <v>177</v>
      </c>
      <c r="B660" t="s">
        <v>5</v>
      </c>
      <c r="C660" t="s">
        <v>15</v>
      </c>
      <c r="D660" t="s">
        <v>16</v>
      </c>
      <c r="E660" t="s">
        <v>178</v>
      </c>
      <c r="F660" t="s">
        <v>180</v>
      </c>
      <c r="G660" t="s">
        <v>71</v>
      </c>
      <c r="K660" t="s">
        <v>21</v>
      </c>
      <c r="L660" t="s">
        <v>72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30</v>
      </c>
      <c r="N660">
        <f t="shared" ca="1" si="134"/>
        <v>30</v>
      </c>
      <c r="O660">
        <f t="shared" ca="1" si="134"/>
        <v>30</v>
      </c>
      <c r="P660">
        <f t="shared" ca="1" si="134"/>
        <v>30</v>
      </c>
      <c r="Q660">
        <f t="shared" ca="1" si="134"/>
        <v>30</v>
      </c>
      <c r="R660">
        <f t="shared" ca="1" si="134"/>
        <v>30</v>
      </c>
      <c r="S660">
        <f t="shared" ca="1" si="134"/>
        <v>30</v>
      </c>
      <c r="T660">
        <f t="shared" ca="1" si="134"/>
        <v>30</v>
      </c>
      <c r="U660">
        <f t="shared" ca="1" si="134"/>
        <v>30</v>
      </c>
      <c r="V660">
        <f t="shared" ca="1" si="134"/>
        <v>30</v>
      </c>
      <c r="W660">
        <f t="shared" ca="1" si="134"/>
        <v>30</v>
      </c>
    </row>
    <row r="661" spans="1:23" x14ac:dyDescent="0.25">
      <c r="A661" t="s">
        <v>177</v>
      </c>
      <c r="B661" t="s">
        <v>5</v>
      </c>
      <c r="C661" t="s">
        <v>15</v>
      </c>
      <c r="D661" t="s">
        <v>16</v>
      </c>
      <c r="E661" t="s">
        <v>178</v>
      </c>
      <c r="F661" t="s">
        <v>180</v>
      </c>
      <c r="G661" t="s">
        <v>73</v>
      </c>
      <c r="K661" t="s">
        <v>48</v>
      </c>
      <c r="L661" t="s">
        <v>65</v>
      </c>
      <c r="M661" cm="1">
        <f t="array" aca="1" ref="M661" ca="1">INDEX([1]!annual_data,_xlfn.XMATCH(_xlfn.CONCAT(
SUBSTITUTE($A661,LEFT($A661,FIND($C661,$A661)+LEN($C661)-1),),
$F661,
$G661:$I661,
SUBSTITUTE($J661,LEFT($A661,FIND($C661,$A661)+LEN($C661)-1),)),
[1]!annual_index),_xlfn.XMATCH(M$2,[1]!annual_header))</f>
        <v>0.4</v>
      </c>
    </row>
    <row r="662" spans="1:23" x14ac:dyDescent="0.25">
      <c r="A662" t="s">
        <v>177</v>
      </c>
      <c r="B662" t="s">
        <v>5</v>
      </c>
      <c r="C662" t="s">
        <v>15</v>
      </c>
      <c r="D662" t="s">
        <v>16</v>
      </c>
      <c r="E662" t="s">
        <v>178</v>
      </c>
      <c r="F662" t="s">
        <v>180</v>
      </c>
      <c r="G662" t="s">
        <v>84</v>
      </c>
      <c r="K662" t="s">
        <v>21</v>
      </c>
      <c r="L662" t="s">
        <v>75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130</v>
      </c>
      <c r="N662">
        <f t="shared" ref="N662:W663" ca="1" si="135">M662</f>
        <v>130</v>
      </c>
      <c r="O662">
        <f t="shared" ca="1" si="135"/>
        <v>130</v>
      </c>
      <c r="P662">
        <f t="shared" ca="1" si="135"/>
        <v>130</v>
      </c>
      <c r="Q662">
        <f t="shared" ca="1" si="135"/>
        <v>130</v>
      </c>
      <c r="R662">
        <f t="shared" ca="1" si="135"/>
        <v>130</v>
      </c>
      <c r="S662">
        <f t="shared" ca="1" si="135"/>
        <v>130</v>
      </c>
      <c r="T662">
        <f t="shared" ca="1" si="135"/>
        <v>130</v>
      </c>
      <c r="U662">
        <f t="shared" ca="1" si="135"/>
        <v>130</v>
      </c>
      <c r="V662">
        <f t="shared" ca="1" si="135"/>
        <v>130</v>
      </c>
      <c r="W662">
        <f t="shared" ca="1" si="135"/>
        <v>130</v>
      </c>
    </row>
    <row r="663" spans="1:23" x14ac:dyDescent="0.25">
      <c r="A663" t="s">
        <v>177</v>
      </c>
      <c r="B663" t="s">
        <v>5</v>
      </c>
      <c r="C663" t="s">
        <v>15</v>
      </c>
      <c r="D663" t="s">
        <v>16</v>
      </c>
      <c r="E663" t="s">
        <v>178</v>
      </c>
      <c r="F663" t="s">
        <v>180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1</v>
      </c>
      <c r="N663">
        <f t="shared" ca="1" si="135"/>
        <v>1</v>
      </c>
      <c r="O663">
        <f t="shared" ca="1" si="135"/>
        <v>1</v>
      </c>
      <c r="P663">
        <f t="shared" ca="1" si="135"/>
        <v>1</v>
      </c>
      <c r="Q663">
        <f t="shared" ca="1" si="135"/>
        <v>1</v>
      </c>
      <c r="R663">
        <f t="shared" ca="1" si="135"/>
        <v>1</v>
      </c>
      <c r="S663">
        <f t="shared" ca="1" si="135"/>
        <v>1</v>
      </c>
      <c r="T663">
        <f t="shared" ca="1" si="135"/>
        <v>1</v>
      </c>
      <c r="U663">
        <f t="shared" ca="1" si="135"/>
        <v>1</v>
      </c>
      <c r="V663">
        <f t="shared" ca="1" si="135"/>
        <v>1</v>
      </c>
      <c r="W663">
        <f t="shared" ca="1" si="135"/>
        <v>1</v>
      </c>
    </row>
    <row r="664" spans="1:23" x14ac:dyDescent="0.25">
      <c r="A664" t="s">
        <v>177</v>
      </c>
      <c r="B664" t="s">
        <v>5</v>
      </c>
      <c r="C664" t="s">
        <v>15</v>
      </c>
      <c r="D664" t="s">
        <v>16</v>
      </c>
      <c r="E664" t="s">
        <v>178</v>
      </c>
      <c r="F664" t="s">
        <v>180</v>
      </c>
      <c r="G664" t="s">
        <v>17</v>
      </c>
      <c r="J664" t="s">
        <v>99</v>
      </c>
      <c r="K664" t="s">
        <v>48</v>
      </c>
      <c r="L664" t="str" cm="1">
        <f t="array" aca="1" ref="L664" ca="1">INDEX([1]!annual_data,_xlfn.XMATCH(_xlfn.CONCAT(
SUBSTITUTE($A664,LEFT($A664,FIND($C664,$A664)+LEN($C664)-1),),
$F664,
$G664:$I664,
SUBSTITUTE($J664,LEFT($A664,FIND($C664,$A664)+LEN($C664)-1),)),
[1]!annual_index),_xlfn.XMATCH(L$2,[1]!annual_header))</f>
        <v>GJ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3.2000000000000002E-3</v>
      </c>
      <c r="N664" cm="1">
        <f t="array" aca="1" ref="N664" ca="1">INDEX([1]!annual_data,_xlfn.XMATCH(_xlfn.CONCAT(
SUBSTITUTE($A664,LEFT($A664,FIND($C664,$A664)+LEN($C664)-1),),
$F664,
$G664:$I664,
SUBSTITUTE($J664,LEFT($A664,FIND($C664,$A664)+LEN($C664)-1),)),
[1]!annual_index),_xlfn.XMATCH(N$2,[1]!annual_header))</f>
        <v>3.2000000000000002E-3</v>
      </c>
      <c r="O664" cm="1">
        <f t="array" aca="1" ref="O664" ca="1">INDEX([1]!annual_data,_xlfn.XMATCH(_xlfn.CONCAT(
SUBSTITUTE($A664,LEFT($A664,FIND($C664,$A664)+LEN($C664)-1),),
$F664,
$G664:$I664,
SUBSTITUTE($J664,LEFT($A664,FIND($C664,$A664)+LEN($C664)-1),)),
[1]!annual_index),_xlfn.XMATCH(O$2,[1]!annual_header))</f>
        <v>3.2000000000000002E-3</v>
      </c>
      <c r="P664" cm="1">
        <f t="array" aca="1" ref="P664" ca="1">INDEX([1]!annual_data,_xlfn.XMATCH(_xlfn.CONCAT(
SUBSTITUTE($A664,LEFT($A664,FIND($C664,$A664)+LEN($C664)-1),),
$F664,
$G664:$I664,
SUBSTITUTE($J664,LEFT($A664,FIND($C664,$A664)+LEN($C664)-1),)),
[1]!annual_index),_xlfn.XMATCH(P$2,[1]!annual_header))</f>
        <v>3.2000000000000002E-3</v>
      </c>
      <c r="Q664" cm="1">
        <f t="array" aca="1" ref="Q664" ca="1">INDEX([1]!annual_data,_xlfn.XMATCH(_xlfn.CONCAT(
SUBSTITUTE($A664,LEFT($A664,FIND($C664,$A664)+LEN($C664)-1),),
$F664,
$G664:$I664,
SUBSTITUTE($J664,LEFT($A664,FIND($C664,$A664)+LEN($C664)-1),)),
[1]!annual_index),_xlfn.XMATCH(Q$2,[1]!annual_header))</f>
        <v>3.2000000000000002E-3</v>
      </c>
      <c r="R664" cm="1">
        <f t="array" aca="1" ref="R664" ca="1">INDEX([1]!annual_data,_xlfn.XMATCH(_xlfn.CONCAT(
SUBSTITUTE($A664,LEFT($A664,FIND($C664,$A664)+LEN($C664)-1),),
$F664,
$G664:$I664,
SUBSTITUTE($J664,LEFT($A664,FIND($C664,$A664)+LEN($C664)-1),)),
[1]!annual_index),_xlfn.XMATCH(R$2,[1]!annual_header))</f>
        <v>3.2000000000000002E-3</v>
      </c>
      <c r="S664" cm="1">
        <f t="array" aca="1" ref="S664" ca="1">INDEX([1]!annual_data,_xlfn.XMATCH(_xlfn.CONCAT(
SUBSTITUTE($A664,LEFT($A664,FIND($C664,$A664)+LEN($C664)-1),),
$F664,
$G664:$I664,
SUBSTITUTE($J664,LEFT($A664,FIND($C664,$A664)+LEN($C664)-1),)),
[1]!annual_index),_xlfn.XMATCH(S$2,[1]!annual_header))</f>
        <v>3.2000000000000002E-3</v>
      </c>
      <c r="T664" cm="1">
        <f t="array" aca="1" ref="T664" ca="1">INDEX([1]!annual_data,_xlfn.XMATCH(_xlfn.CONCAT(
SUBSTITUTE($A664,LEFT($A664,FIND($C664,$A664)+LEN($C664)-1),),
$F664,
$G664:$I664,
SUBSTITUTE($J664,LEFT($A664,FIND($C664,$A664)+LEN($C664)-1),)),
[1]!annual_index),_xlfn.XMATCH(T$2,[1]!annual_header))</f>
        <v>3.2000000000000002E-3</v>
      </c>
      <c r="U664" cm="1">
        <f t="array" aca="1" ref="U664" ca="1">INDEX([1]!annual_data,_xlfn.XMATCH(_xlfn.CONCAT(
SUBSTITUTE($A664,LEFT($A664,FIND($C664,$A664)+LEN($C664)-1),),
$F664,
$G664:$I664,
SUBSTITUTE($J664,LEFT($A664,FIND($C664,$A664)+LEN($C664)-1),)),
[1]!annual_index),_xlfn.XMATCH(U$2,[1]!annual_header))</f>
        <v>3.2000000000000002E-3</v>
      </c>
      <c r="V664" cm="1">
        <f t="array" aca="1" ref="V664" ca="1">INDEX([1]!annual_data,_xlfn.XMATCH(_xlfn.CONCAT(
SUBSTITUTE($A664,LEFT($A664,FIND($C664,$A664)+LEN($C664)-1),),
$F664,
$G664:$I664,
SUBSTITUTE($J664,LEFT($A664,FIND($C664,$A664)+LEN($C664)-1),)),
[1]!annual_index),_xlfn.XMATCH(V$2,[1]!annual_header))</f>
        <v>3.2000000000000002E-3</v>
      </c>
      <c r="W664" cm="1">
        <f t="array" aca="1" ref="W664" ca="1">INDEX([1]!annual_data,_xlfn.XMATCH(_xlfn.CONCAT(
SUBSTITUTE($A664,LEFT($A664,FIND($C664,$A664)+LEN($C664)-1),),
$F664,
$G664:$I664,
SUBSTITUTE($J664,LEFT($A664,FIND($C664,$A664)+LEN($C664)-1),)),
[1]!annual_index),_xlfn.XMATCH(W$2,[1]!annual_header))</f>
        <v>3.2000000000000002E-3</v>
      </c>
    </row>
    <row r="665" spans="1:23" x14ac:dyDescent="0.25">
      <c r="A665" t="s">
        <v>177</v>
      </c>
      <c r="B665" t="s">
        <v>5</v>
      </c>
      <c r="C665" t="s">
        <v>15</v>
      </c>
      <c r="D665" t="s">
        <v>16</v>
      </c>
      <c r="E665" t="s">
        <v>178</v>
      </c>
      <c r="F665" t="s">
        <v>180</v>
      </c>
      <c r="G665" t="s">
        <v>17</v>
      </c>
      <c r="J665" t="s">
        <v>31</v>
      </c>
      <c r="K665" t="s">
        <v>48</v>
      </c>
      <c r="L665" t="str" cm="1">
        <f t="array" aca="1" ref="L665" ca="1">INDEX([1]!annual_data,_xlfn.XMATCH(_xlfn.CONCAT(
SUBSTITUTE($A665,LEFT($A665,FIND($C665,$A665)+LEN($C665)-1),),
$F665,
$G665:$I665,
SUBSTITUTE($J665,LEFT($A665,FIND($C665,$A665)+LEN($C665)-1),)),
[1]!annual_index),_xlfn.XMATCH(L$2,[1]!annual_header))</f>
        <v>GJ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4.0000000000000001E-3</v>
      </c>
      <c r="N665" cm="1">
        <f t="array" aca="1" ref="N665" ca="1">INDEX([1]!annual_data,_xlfn.XMATCH(_xlfn.CONCAT(
SUBSTITUTE($A665,LEFT($A665,FIND($C665,$A665)+LEN($C665)-1),),
$F665,
$G665:$I665,
SUBSTITUTE($J665,LEFT($A665,FIND($C665,$A665)+LEN($C665)-1),)),
[1]!annual_index),_xlfn.XMATCH(N$2,[1]!annual_header))</f>
        <v>4.0000000000000001E-3</v>
      </c>
      <c r="O665" cm="1">
        <f t="array" aca="1" ref="O665" ca="1">INDEX([1]!annual_data,_xlfn.XMATCH(_xlfn.CONCAT(
SUBSTITUTE($A665,LEFT($A665,FIND($C665,$A665)+LEN($C665)-1),),
$F665,
$G665:$I665,
SUBSTITUTE($J665,LEFT($A665,FIND($C665,$A665)+LEN($C665)-1),)),
[1]!annual_index),_xlfn.XMATCH(O$2,[1]!annual_header))</f>
        <v>4.0000000000000001E-3</v>
      </c>
      <c r="P665" cm="1">
        <f t="array" aca="1" ref="P665" ca="1">INDEX([1]!annual_data,_xlfn.XMATCH(_xlfn.CONCAT(
SUBSTITUTE($A665,LEFT($A665,FIND($C665,$A665)+LEN($C665)-1),),
$F665,
$G665:$I665,
SUBSTITUTE($J665,LEFT($A665,FIND($C665,$A665)+LEN($C665)-1),)),
[1]!annual_index),_xlfn.XMATCH(P$2,[1]!annual_header))</f>
        <v>4.0000000000000001E-3</v>
      </c>
      <c r="Q665" cm="1">
        <f t="array" aca="1" ref="Q665" ca="1">INDEX([1]!annual_data,_xlfn.XMATCH(_xlfn.CONCAT(
SUBSTITUTE($A665,LEFT($A665,FIND($C665,$A665)+LEN($C665)-1),),
$F665,
$G665:$I665,
SUBSTITUTE($J665,LEFT($A665,FIND($C665,$A665)+LEN($C665)-1),)),
[1]!annual_index),_xlfn.XMATCH(Q$2,[1]!annual_header))</f>
        <v>4.0000000000000001E-3</v>
      </c>
      <c r="R665" cm="1">
        <f t="array" aca="1" ref="R665" ca="1">INDEX([1]!annual_data,_xlfn.XMATCH(_xlfn.CONCAT(
SUBSTITUTE($A665,LEFT($A665,FIND($C665,$A665)+LEN($C665)-1),),
$F665,
$G665:$I665,
SUBSTITUTE($J665,LEFT($A665,FIND($C665,$A665)+LEN($C665)-1),)),
[1]!annual_index),_xlfn.XMATCH(R$2,[1]!annual_header))</f>
        <v>4.0000000000000001E-3</v>
      </c>
      <c r="S665" cm="1">
        <f t="array" aca="1" ref="S665" ca="1">INDEX([1]!annual_data,_xlfn.XMATCH(_xlfn.CONCAT(
SUBSTITUTE($A665,LEFT($A665,FIND($C665,$A665)+LEN($C665)-1),),
$F665,
$G665:$I665,
SUBSTITUTE($J665,LEFT($A665,FIND($C665,$A665)+LEN($C665)-1),)),
[1]!annual_index),_xlfn.XMATCH(S$2,[1]!annual_header))</f>
        <v>4.0000000000000001E-3</v>
      </c>
      <c r="T665" cm="1">
        <f t="array" aca="1" ref="T665" ca="1">INDEX([1]!annual_data,_xlfn.XMATCH(_xlfn.CONCAT(
SUBSTITUTE($A665,LEFT($A665,FIND($C665,$A665)+LEN($C665)-1),),
$F665,
$G665:$I665,
SUBSTITUTE($J665,LEFT($A665,FIND($C665,$A665)+LEN($C665)-1),)),
[1]!annual_index),_xlfn.XMATCH(T$2,[1]!annual_header))</f>
        <v>4.0000000000000001E-3</v>
      </c>
      <c r="U665" cm="1">
        <f t="array" aca="1" ref="U665" ca="1">INDEX([1]!annual_data,_xlfn.XMATCH(_xlfn.CONCAT(
SUBSTITUTE($A665,LEFT($A665,FIND($C665,$A665)+LEN($C665)-1),),
$F665,
$G665:$I665,
SUBSTITUTE($J665,LEFT($A665,FIND($C665,$A665)+LEN($C665)-1),)),
[1]!annual_index),_xlfn.XMATCH(U$2,[1]!annual_header))</f>
        <v>4.0000000000000001E-3</v>
      </c>
      <c r="V665" cm="1">
        <f t="array" aca="1" ref="V665" ca="1">INDEX([1]!annual_data,_xlfn.XMATCH(_xlfn.CONCAT(
SUBSTITUTE($A665,LEFT($A665,FIND($C665,$A665)+LEN($C665)-1),),
$F665,
$G665:$I665,
SUBSTITUTE($J665,LEFT($A665,FIND($C665,$A665)+LEN($C665)-1),)),
[1]!annual_index),_xlfn.XMATCH(V$2,[1]!annual_header))</f>
        <v>4.0000000000000001E-3</v>
      </c>
      <c r="W665" cm="1">
        <f t="array" aca="1" ref="W665" ca="1">INDEX([1]!annual_data,_xlfn.XMATCH(_xlfn.CONCAT(
SUBSTITUTE($A665,LEFT($A665,FIND($C665,$A665)+LEN($C665)-1),),
$F665,
$G665:$I665,
SUBSTITUTE($J665,LEFT($A665,FIND($C665,$A665)+LEN($C665)-1),)),
[1]!annual_index),_xlfn.XMATCH(W$2,[1]!annual_header))</f>
        <v>4.0000000000000001E-3</v>
      </c>
    </row>
    <row r="666" spans="1:23" x14ac:dyDescent="0.25">
      <c r="A666" t="s">
        <v>177</v>
      </c>
      <c r="B666" t="s">
        <v>5</v>
      </c>
      <c r="C666" t="s">
        <v>15</v>
      </c>
      <c r="D666" t="s">
        <v>16</v>
      </c>
      <c r="E666" t="s">
        <v>178</v>
      </c>
      <c r="F666" t="s">
        <v>180</v>
      </c>
      <c r="G666" t="s">
        <v>17</v>
      </c>
      <c r="J666" t="s">
        <v>179</v>
      </c>
      <c r="K666" t="s">
        <v>48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1000 m3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 cm="1">
        <f t="array" aca="1" ref="N666" ca="1">INDEX([1]!annual_data,_xlfn.XMATCH(_xlfn.CONCAT(
SUBSTITUTE($A666,LEFT($A666,FIND($C666,$A666)+LEN($C666)-1),),
$F666,
$G666:$I666,
SUBSTITUTE($J666,LEFT($A666,FIND($C666,$A666)+LEN($C666)-1),)),
[1]!annual_index),_xlfn.XMATCH(N$2,[1]!annual_header))</f>
        <v>1</v>
      </c>
      <c r="O666" cm="1">
        <f t="array" aca="1" ref="O666" ca="1">INDEX([1]!annual_data,_xlfn.XMATCH(_xlfn.CONCAT(
SUBSTITUTE($A666,LEFT($A666,FIND($C666,$A666)+LEN($C666)-1),),
$F666,
$G666:$I666,
SUBSTITUTE($J666,LEFT($A666,FIND($C666,$A666)+LEN($C666)-1),)),
[1]!annual_index),_xlfn.XMATCH(O$2,[1]!annual_header))</f>
        <v>1</v>
      </c>
      <c r="P666" cm="1">
        <f t="array" aca="1" ref="P666" ca="1">INDEX([1]!annual_data,_xlfn.XMATCH(_xlfn.CONCAT(
SUBSTITUTE($A666,LEFT($A666,FIND($C666,$A666)+LEN($C666)-1),),
$F666,
$G666:$I666,
SUBSTITUTE($J666,LEFT($A666,FIND($C666,$A666)+LEN($C666)-1),)),
[1]!annual_index),_xlfn.XMATCH(P$2,[1]!annual_header))</f>
        <v>1</v>
      </c>
      <c r="Q666" cm="1">
        <f t="array" aca="1" ref="Q666" ca="1">INDEX([1]!annual_data,_xlfn.XMATCH(_xlfn.CONCAT(
SUBSTITUTE($A666,LEFT($A666,FIND($C666,$A666)+LEN($C666)-1),),
$F666,
$G666:$I666,
SUBSTITUTE($J666,LEFT($A666,FIND($C666,$A666)+LEN($C666)-1),)),
[1]!annual_index),_xlfn.XMATCH(Q$2,[1]!annual_header))</f>
        <v>1</v>
      </c>
      <c r="R666" cm="1">
        <f t="array" aca="1" ref="R666" ca="1">INDEX([1]!annual_data,_xlfn.XMATCH(_xlfn.CONCAT(
SUBSTITUTE($A666,LEFT($A666,FIND($C666,$A666)+LEN($C666)-1),),
$F666,
$G666:$I666,
SUBSTITUTE($J666,LEFT($A666,FIND($C666,$A666)+LEN($C666)-1),)),
[1]!annual_index),_xlfn.XMATCH(R$2,[1]!annual_header))</f>
        <v>1</v>
      </c>
      <c r="S666" cm="1">
        <f t="array" aca="1" ref="S666" ca="1">INDEX([1]!annual_data,_xlfn.XMATCH(_xlfn.CONCAT(
SUBSTITUTE($A666,LEFT($A666,FIND($C666,$A666)+LEN($C666)-1),),
$F666,
$G666:$I666,
SUBSTITUTE($J666,LEFT($A666,FIND($C666,$A666)+LEN($C666)-1),)),
[1]!annual_index),_xlfn.XMATCH(S$2,[1]!annual_header))</f>
        <v>1</v>
      </c>
      <c r="T666" cm="1">
        <f t="array" aca="1" ref="T666" ca="1">INDEX([1]!annual_data,_xlfn.XMATCH(_xlfn.CONCAT(
SUBSTITUTE($A666,LEFT($A666,FIND($C666,$A666)+LEN($C666)-1),),
$F666,
$G666:$I666,
SUBSTITUTE($J666,LEFT($A666,FIND($C666,$A666)+LEN($C666)-1),)),
[1]!annual_index),_xlfn.XMATCH(T$2,[1]!annual_header))</f>
        <v>1</v>
      </c>
      <c r="U666" cm="1">
        <f t="array" aca="1" ref="U666" ca="1">INDEX([1]!annual_data,_xlfn.XMATCH(_xlfn.CONCAT(
SUBSTITUTE($A666,LEFT($A666,FIND($C666,$A666)+LEN($C666)-1),),
$F666,
$G666:$I666,
SUBSTITUTE($J666,LEFT($A666,FIND($C666,$A666)+LEN($C666)-1),)),
[1]!annual_index),_xlfn.XMATCH(U$2,[1]!annual_header))</f>
        <v>1</v>
      </c>
      <c r="V666" cm="1">
        <f t="array" aca="1" ref="V666" ca="1">INDEX([1]!annual_data,_xlfn.XMATCH(_xlfn.CONCAT(
SUBSTITUTE($A666,LEFT($A666,FIND($C666,$A666)+LEN($C666)-1),),
$F666,
$G666:$I666,
SUBSTITUTE($J666,LEFT($A666,FIND($C666,$A666)+LEN($C666)-1),)),
[1]!annual_index),_xlfn.XMATCH(V$2,[1]!annual_header))</f>
        <v>1</v>
      </c>
      <c r="W666" cm="1">
        <f t="array" aca="1" ref="W666" ca="1">INDEX([1]!annual_data,_xlfn.XMATCH(_xlfn.CONCAT(
SUBSTITUTE($A666,LEFT($A666,FIND($C666,$A666)+LEN($C666)-1),),
$F666,
$G666:$I666,
SUBSTITUTE($J666,LEFT($A666,FIND($C666,$A666)+LEN($C666)-1),)),
[1]!annual_index),_xlfn.XMATCH(W$2,[1]!annual_header))</f>
        <v>1</v>
      </c>
    </row>
    <row r="667" spans="1:23" x14ac:dyDescent="0.25">
      <c r="A667" t="s">
        <v>177</v>
      </c>
      <c r="B667" t="s">
        <v>5</v>
      </c>
      <c r="C667" t="s">
        <v>15</v>
      </c>
      <c r="D667" t="s">
        <v>16</v>
      </c>
      <c r="E667" t="s">
        <v>178</v>
      </c>
      <c r="F667" t="s">
        <v>180</v>
      </c>
      <c r="G667" t="s">
        <v>17</v>
      </c>
      <c r="J667" t="s">
        <v>104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1000 m3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1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1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1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1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1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1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1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1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1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1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1</v>
      </c>
    </row>
    <row r="668" spans="1:23" x14ac:dyDescent="0.25">
      <c r="A668" t="s">
        <v>177</v>
      </c>
      <c r="B668" t="s">
        <v>5</v>
      </c>
      <c r="C668" t="s">
        <v>15</v>
      </c>
      <c r="D668" t="s">
        <v>16</v>
      </c>
      <c r="E668" t="s">
        <v>178</v>
      </c>
      <c r="F668" t="s">
        <v>180</v>
      </c>
      <c r="G668" t="s">
        <v>17</v>
      </c>
      <c r="J668" t="s">
        <v>105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1000 m3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1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1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1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1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1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1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1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1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1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1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1</v>
      </c>
    </row>
    <row r="669" spans="1:23" x14ac:dyDescent="0.25">
      <c r="A669" t="s">
        <v>177</v>
      </c>
      <c r="B669" t="s">
        <v>5</v>
      </c>
      <c r="C669" t="s">
        <v>15</v>
      </c>
      <c r="D669" t="s">
        <v>16</v>
      </c>
      <c r="E669" t="s">
        <v>178</v>
      </c>
      <c r="F669" t="s">
        <v>180</v>
      </c>
      <c r="G669" t="s">
        <v>17</v>
      </c>
      <c r="J669" t="s">
        <v>81</v>
      </c>
      <c r="K669" t="s">
        <v>78</v>
      </c>
      <c r="L669" t="str" cm="1">
        <f t="array" aca="1" ref="L669" ca="1">INDEX([1]!annual_data,_xlfn.XMATCH(_xlfn.CONCAT(
SUBSTITUTE($A669,LEFT($A669,FIND($C669,$A669)+LEN($C669)-1),),
$C669,
$F669,
$G669:$I669,
SUBSTITUTE($J669,LEFT($A669,FIND($C669,$A669)+LEN($C669)-1),)),
[1]!annual_index),_xlfn.XMATCH(L$2,[1]!annual_header))</f>
        <v>tCO2</v>
      </c>
      <c r="M669" cm="1">
        <f t="array" aca="1" ref="M669" ca="1">INDEX([1]!annual_data,_xlfn.XMATCH(_xlfn.CONCAT(
SUBSTITUTE($A669,LEFT($A669,FIND($C669,$A669)+LEN($C669)-1),),
$C669,
$F669,
$G669:$I669,
SUBSTITUTE($J669,LEFT($A669,FIND($C669,$A669)+LEN($C669)-1),)),
[1]!annual_index),_xlfn.XMATCH(M$2,[1]!annual_header))</f>
        <v>1.7899999999999999E-4</v>
      </c>
      <c r="N669" cm="1">
        <f t="array" aca="1" ref="N669" ca="1">INDEX([1]!annual_data,_xlfn.XMATCH(_xlfn.CONCAT(
SUBSTITUTE($A669,LEFT($A669,FIND($C669,$A669)+LEN($C669)-1),),
$C669,
$F669,
$G669:$I669,
SUBSTITUTE($J669,LEFT($A669,FIND($C669,$A669)+LEN($C669)-1),)),
[1]!annual_index),_xlfn.XMATCH(N$2,[1]!annual_header))</f>
        <v>1.7899999999999999E-4</v>
      </c>
      <c r="O669" cm="1">
        <f t="array" aca="1" ref="O669" ca="1">INDEX([1]!annual_data,_xlfn.XMATCH(_xlfn.CONCAT(
SUBSTITUTE($A669,LEFT($A669,FIND($C669,$A669)+LEN($C669)-1),),
$C669,
$F669,
$G669:$I669,
SUBSTITUTE($J669,LEFT($A669,FIND($C669,$A669)+LEN($C669)-1),)),
[1]!annual_index),_xlfn.XMATCH(O$2,[1]!annual_header))</f>
        <v>1.7899999999999999E-4</v>
      </c>
      <c r="P669" cm="1">
        <f t="array" aca="1" ref="P669" ca="1">INDEX([1]!annual_data,_xlfn.XMATCH(_xlfn.CONCAT(
SUBSTITUTE($A669,LEFT($A669,FIND($C669,$A669)+LEN($C669)-1),),
$C669,
$F669,
$G669:$I669,
SUBSTITUTE($J669,LEFT($A669,FIND($C669,$A669)+LEN($C669)-1),)),
[1]!annual_index),_xlfn.XMATCH(P$2,[1]!annual_header))</f>
        <v>1.7899999999999999E-4</v>
      </c>
      <c r="Q669" cm="1">
        <f t="array" aca="1" ref="Q669" ca="1">INDEX([1]!annual_data,_xlfn.XMATCH(_xlfn.CONCAT(
SUBSTITUTE($A669,LEFT($A669,FIND($C669,$A669)+LEN($C669)-1),),
$C669,
$F669,
$G669:$I669,
SUBSTITUTE($J669,LEFT($A669,FIND($C669,$A669)+LEN($C669)-1),)),
[1]!annual_index),_xlfn.XMATCH(Q$2,[1]!annual_header))</f>
        <v>1.7899999999999999E-4</v>
      </c>
      <c r="R669" cm="1">
        <f t="array" aca="1" ref="R669" ca="1">INDEX([1]!annual_data,_xlfn.XMATCH(_xlfn.CONCAT(
SUBSTITUTE($A669,LEFT($A669,FIND($C669,$A669)+LEN($C669)-1),),
$C669,
$F669,
$G669:$I669,
SUBSTITUTE($J669,LEFT($A669,FIND($C669,$A669)+LEN($C669)-1),)),
[1]!annual_index),_xlfn.XMATCH(R$2,[1]!annual_header))</f>
        <v>1.7899999999999999E-4</v>
      </c>
      <c r="S669" cm="1">
        <f t="array" aca="1" ref="S669" ca="1">INDEX([1]!annual_data,_xlfn.XMATCH(_xlfn.CONCAT(
SUBSTITUTE($A669,LEFT($A669,FIND($C669,$A669)+LEN($C669)-1),),
$C669,
$F669,
$G669:$I669,
SUBSTITUTE($J669,LEFT($A669,FIND($C669,$A669)+LEN($C669)-1),)),
[1]!annual_index),_xlfn.XMATCH(S$2,[1]!annual_header))</f>
        <v>1.7899999999999999E-4</v>
      </c>
      <c r="T669" cm="1">
        <f t="array" aca="1" ref="T669" ca="1">INDEX([1]!annual_data,_xlfn.XMATCH(_xlfn.CONCAT(
SUBSTITUTE($A669,LEFT($A669,FIND($C669,$A669)+LEN($C669)-1),),
$C669,
$F669,
$G669:$I669,
SUBSTITUTE($J669,LEFT($A669,FIND($C669,$A669)+LEN($C669)-1),)),
[1]!annual_index),_xlfn.XMATCH(T$2,[1]!annual_header))</f>
        <v>1.7899999999999999E-4</v>
      </c>
      <c r="U669" cm="1">
        <f t="array" aca="1" ref="U669" ca="1">INDEX([1]!annual_data,_xlfn.XMATCH(_xlfn.CONCAT(
SUBSTITUTE($A669,LEFT($A669,FIND($C669,$A669)+LEN($C669)-1),),
$C669,
$F669,
$G669:$I669,
SUBSTITUTE($J669,LEFT($A669,FIND($C669,$A669)+LEN($C669)-1),)),
[1]!annual_index),_xlfn.XMATCH(U$2,[1]!annual_header))</f>
        <v>1.7899999999999999E-4</v>
      </c>
      <c r="V669" cm="1">
        <f t="array" aca="1" ref="V669" ca="1">INDEX([1]!annual_data,_xlfn.XMATCH(_xlfn.CONCAT(
SUBSTITUTE($A669,LEFT($A669,FIND($C669,$A669)+LEN($C669)-1),),
$C669,
$F669,
$G669:$I669,
SUBSTITUTE($J669,LEFT($A669,FIND($C669,$A669)+LEN($C669)-1),)),
[1]!annual_index),_xlfn.XMATCH(V$2,[1]!annual_header))</f>
        <v>1.7899999999999999E-4</v>
      </c>
      <c r="W669" cm="1">
        <f t="array" aca="1" ref="W669" ca="1">INDEX([1]!annual_data,_xlfn.XMATCH(_xlfn.CONCAT(
SUBSTITUTE($A669,LEFT($A669,FIND($C669,$A669)+LEN($C669)-1),),
$C669,
$F669,
$G669:$I669,
SUBSTITUTE($J669,LEFT($A669,FIND($C669,$A669)+LEN($C669)-1),)),
[1]!annual_index),_xlfn.XMATCH(W$2,[1]!annual_header))</f>
        <v>1.7899999999999999E-4</v>
      </c>
    </row>
    <row r="670" spans="1:23" x14ac:dyDescent="0.25">
      <c r="A670" t="s">
        <v>179</v>
      </c>
      <c r="B670" t="s">
        <v>5</v>
      </c>
      <c r="C670" t="s">
        <v>15</v>
      </c>
      <c r="D670" t="s">
        <v>16</v>
      </c>
      <c r="E670" t="s">
        <v>91</v>
      </c>
      <c r="G670" t="s">
        <v>20</v>
      </c>
      <c r="K670" t="s">
        <v>21</v>
      </c>
      <c r="L670" t="str" cm="1">
        <f t="array" aca="1" ref="L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1000 m3</v>
      </c>
    </row>
    <row r="671" spans="1:23" x14ac:dyDescent="0.25">
      <c r="A671" t="s">
        <v>179</v>
      </c>
      <c r="B671" t="s">
        <v>5</v>
      </c>
      <c r="C671" t="s">
        <v>15</v>
      </c>
      <c r="D671" t="s">
        <v>16</v>
      </c>
      <c r="E671" t="s">
        <v>91</v>
      </c>
      <c r="G671" t="s">
        <v>22</v>
      </c>
      <c r="H671" t="s">
        <v>63</v>
      </c>
    </row>
    <row r="672" spans="1:23" x14ac:dyDescent="0.25">
      <c r="A672" t="s">
        <v>179</v>
      </c>
      <c r="B672" t="s">
        <v>5</v>
      </c>
      <c r="C672" t="s">
        <v>15</v>
      </c>
      <c r="D672" t="s">
        <v>16</v>
      </c>
      <c r="E672" t="s">
        <v>91</v>
      </c>
      <c r="G672" t="s">
        <v>64</v>
      </c>
      <c r="K672" t="s">
        <v>21</v>
      </c>
      <c r="L672" t="s">
        <v>65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0.35</v>
      </c>
      <c r="N672">
        <f t="shared" ref="N672:W673" ca="1" si="136">M672</f>
        <v>0.35</v>
      </c>
      <c r="O672">
        <f t="shared" ca="1" si="136"/>
        <v>0.35</v>
      </c>
      <c r="P672">
        <f t="shared" ca="1" si="136"/>
        <v>0.35</v>
      </c>
      <c r="Q672">
        <f t="shared" ca="1" si="136"/>
        <v>0.35</v>
      </c>
      <c r="R672">
        <f t="shared" ca="1" si="136"/>
        <v>0.35</v>
      </c>
      <c r="S672">
        <f t="shared" ca="1" si="136"/>
        <v>0.35</v>
      </c>
      <c r="T672">
        <f t="shared" ca="1" si="136"/>
        <v>0.35</v>
      </c>
      <c r="U672">
        <f t="shared" ca="1" si="136"/>
        <v>0.35</v>
      </c>
      <c r="V672">
        <f t="shared" ca="1" si="136"/>
        <v>0.35</v>
      </c>
      <c r="W672">
        <f t="shared" ca="1" si="136"/>
        <v>0.35</v>
      </c>
    </row>
    <row r="673" spans="1:23" x14ac:dyDescent="0.25">
      <c r="A673" t="s">
        <v>179</v>
      </c>
      <c r="B673" t="s">
        <v>5</v>
      </c>
      <c r="C673" t="s">
        <v>15</v>
      </c>
      <c r="D673" t="s">
        <v>16</v>
      </c>
      <c r="E673" t="s">
        <v>91</v>
      </c>
      <c r="G673" t="s">
        <v>66</v>
      </c>
      <c r="K673" t="s">
        <v>21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179</v>
      </c>
      <c r="B674" t="s">
        <v>5</v>
      </c>
      <c r="C674" t="s">
        <v>15</v>
      </c>
      <c r="D674" t="s">
        <v>16</v>
      </c>
      <c r="E674" t="s">
        <v>91</v>
      </c>
      <c r="F674" t="s">
        <v>91</v>
      </c>
      <c r="G674" t="s">
        <v>6</v>
      </c>
    </row>
    <row r="675" spans="1:23" x14ac:dyDescent="0.25">
      <c r="A675" t="s">
        <v>179</v>
      </c>
      <c r="B675" t="s">
        <v>5</v>
      </c>
      <c r="C675" t="s">
        <v>15</v>
      </c>
      <c r="D675" t="s">
        <v>16</v>
      </c>
      <c r="E675" t="s">
        <v>91</v>
      </c>
      <c r="F675" t="s">
        <v>91</v>
      </c>
      <c r="G675" t="s">
        <v>68</v>
      </c>
      <c r="K675" t="s">
        <v>21</v>
      </c>
      <c r="L675" t="s">
        <v>69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2000</v>
      </c>
      <c r="N675">
        <f t="shared" ref="N675:W677" ca="1" si="137">M675</f>
        <v>2000</v>
      </c>
      <c r="O675">
        <f t="shared" ca="1" si="137"/>
        <v>2000</v>
      </c>
      <c r="P675">
        <f t="shared" ca="1" si="137"/>
        <v>2000</v>
      </c>
      <c r="Q675">
        <f t="shared" ca="1" si="137"/>
        <v>2000</v>
      </c>
      <c r="R675">
        <f t="shared" ca="1" si="137"/>
        <v>2000</v>
      </c>
      <c r="S675">
        <f t="shared" ca="1" si="137"/>
        <v>2000</v>
      </c>
      <c r="T675">
        <f t="shared" ca="1" si="137"/>
        <v>2000</v>
      </c>
      <c r="U675">
        <f t="shared" ca="1" si="137"/>
        <v>2000</v>
      </c>
      <c r="V675">
        <f t="shared" ca="1" si="137"/>
        <v>2000</v>
      </c>
      <c r="W675">
        <f t="shared" ca="1" si="137"/>
        <v>2000</v>
      </c>
    </row>
    <row r="676" spans="1:23" x14ac:dyDescent="0.25">
      <c r="A676" t="s">
        <v>179</v>
      </c>
      <c r="B676" t="s">
        <v>5</v>
      </c>
      <c r="C676" t="s">
        <v>15</v>
      </c>
      <c r="D676" t="s">
        <v>16</v>
      </c>
      <c r="E676" t="s">
        <v>91</v>
      </c>
      <c r="F676" t="s">
        <v>91</v>
      </c>
      <c r="G676" t="s">
        <v>70</v>
      </c>
      <c r="K676" t="s">
        <v>21</v>
      </c>
      <c r="L676" t="s">
        <v>69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2101</v>
      </c>
      <c r="N676">
        <f t="shared" ca="1" si="137"/>
        <v>2101</v>
      </c>
      <c r="O676">
        <f t="shared" ca="1" si="137"/>
        <v>2101</v>
      </c>
      <c r="P676">
        <f t="shared" ca="1" si="137"/>
        <v>2101</v>
      </c>
      <c r="Q676">
        <f t="shared" ca="1" si="137"/>
        <v>2101</v>
      </c>
      <c r="R676">
        <f t="shared" ca="1" si="137"/>
        <v>2101</v>
      </c>
      <c r="S676">
        <f t="shared" ca="1" si="137"/>
        <v>2101</v>
      </c>
      <c r="T676">
        <f t="shared" ca="1" si="137"/>
        <v>2101</v>
      </c>
      <c r="U676">
        <f t="shared" ca="1" si="137"/>
        <v>2101</v>
      </c>
      <c r="V676">
        <f t="shared" ca="1" si="137"/>
        <v>2101</v>
      </c>
      <c r="W676">
        <f t="shared" ca="1" si="137"/>
        <v>2101</v>
      </c>
    </row>
    <row r="677" spans="1:23" x14ac:dyDescent="0.25">
      <c r="A677" t="s">
        <v>179</v>
      </c>
      <c r="B677" t="s">
        <v>5</v>
      </c>
      <c r="C677" t="s">
        <v>15</v>
      </c>
      <c r="D677" t="s">
        <v>16</v>
      </c>
      <c r="E677" t="s">
        <v>91</v>
      </c>
      <c r="F677" t="s">
        <v>91</v>
      </c>
      <c r="G677" t="s">
        <v>71</v>
      </c>
      <c r="K677" t="s">
        <v>21</v>
      </c>
      <c r="L677" t="s">
        <v>72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30</v>
      </c>
      <c r="N677">
        <f t="shared" ca="1" si="137"/>
        <v>30</v>
      </c>
      <c r="O677">
        <f t="shared" ca="1" si="137"/>
        <v>30</v>
      </c>
      <c r="P677">
        <f t="shared" ca="1" si="137"/>
        <v>30</v>
      </c>
      <c r="Q677">
        <f t="shared" ca="1" si="137"/>
        <v>30</v>
      </c>
      <c r="R677">
        <f t="shared" ca="1" si="137"/>
        <v>30</v>
      </c>
      <c r="S677">
        <f t="shared" ca="1" si="137"/>
        <v>30</v>
      </c>
      <c r="T677">
        <f t="shared" ca="1" si="137"/>
        <v>30</v>
      </c>
      <c r="U677">
        <f t="shared" ca="1" si="137"/>
        <v>30</v>
      </c>
      <c r="V677">
        <f t="shared" ca="1" si="137"/>
        <v>30</v>
      </c>
      <c r="W677">
        <f t="shared" ca="1" si="137"/>
        <v>30</v>
      </c>
    </row>
    <row r="678" spans="1:23" x14ac:dyDescent="0.25">
      <c r="A678" t="s">
        <v>179</v>
      </c>
      <c r="B678" t="s">
        <v>5</v>
      </c>
      <c r="C678" t="s">
        <v>15</v>
      </c>
      <c r="D678" t="s">
        <v>16</v>
      </c>
      <c r="E678" t="s">
        <v>91</v>
      </c>
      <c r="F678" t="s">
        <v>91</v>
      </c>
      <c r="G678" t="s">
        <v>73</v>
      </c>
      <c r="K678" t="s">
        <v>48</v>
      </c>
      <c r="L678" t="s">
        <v>65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</v>
      </c>
    </row>
    <row r="679" spans="1:23" x14ac:dyDescent="0.25">
      <c r="A679" t="s">
        <v>179</v>
      </c>
      <c r="B679" t="s">
        <v>5</v>
      </c>
      <c r="C679" t="s">
        <v>15</v>
      </c>
      <c r="D679" t="s">
        <v>16</v>
      </c>
      <c r="E679" t="s">
        <v>91</v>
      </c>
      <c r="F679" t="s">
        <v>91</v>
      </c>
      <c r="G679" t="s">
        <v>84</v>
      </c>
      <c r="K679" t="s">
        <v>21</v>
      </c>
      <c r="L679" t="s">
        <v>75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410382</v>
      </c>
      <c r="N679">
        <f t="shared" ref="N679:W680" ca="1" si="138">M679</f>
        <v>410382</v>
      </c>
      <c r="O679">
        <f t="shared" ca="1" si="138"/>
        <v>410382</v>
      </c>
      <c r="P679">
        <f t="shared" ca="1" si="138"/>
        <v>410382</v>
      </c>
      <c r="Q679">
        <f t="shared" ca="1" si="138"/>
        <v>410382</v>
      </c>
      <c r="R679">
        <f t="shared" ca="1" si="138"/>
        <v>410382</v>
      </c>
      <c r="S679">
        <f t="shared" ca="1" si="138"/>
        <v>410382</v>
      </c>
      <c r="T679">
        <f t="shared" ca="1" si="138"/>
        <v>410382</v>
      </c>
      <c r="U679">
        <f t="shared" ca="1" si="138"/>
        <v>410382</v>
      </c>
      <c r="V679">
        <f t="shared" ca="1" si="138"/>
        <v>410382</v>
      </c>
      <c r="W679">
        <f t="shared" ca="1" si="138"/>
        <v>410382</v>
      </c>
    </row>
    <row r="680" spans="1:23" x14ac:dyDescent="0.25">
      <c r="A680" t="s">
        <v>179</v>
      </c>
      <c r="B680" t="s">
        <v>5</v>
      </c>
      <c r="C680" t="s">
        <v>15</v>
      </c>
      <c r="D680" t="s">
        <v>16</v>
      </c>
      <c r="E680" t="s">
        <v>91</v>
      </c>
      <c r="F680" t="s">
        <v>91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23200</v>
      </c>
      <c r="N680">
        <f t="shared" ca="1" si="138"/>
        <v>23200</v>
      </c>
      <c r="O680">
        <f t="shared" ca="1" si="138"/>
        <v>23200</v>
      </c>
      <c r="P680">
        <f t="shared" ca="1" si="138"/>
        <v>23200</v>
      </c>
      <c r="Q680">
        <f t="shared" ca="1" si="138"/>
        <v>23200</v>
      </c>
      <c r="R680">
        <f t="shared" ca="1" si="138"/>
        <v>23200</v>
      </c>
      <c r="S680">
        <f t="shared" ca="1" si="138"/>
        <v>23200</v>
      </c>
      <c r="T680">
        <f t="shared" ca="1" si="138"/>
        <v>23200</v>
      </c>
      <c r="U680">
        <f t="shared" ca="1" si="138"/>
        <v>23200</v>
      </c>
      <c r="V680">
        <f t="shared" ca="1" si="138"/>
        <v>23200</v>
      </c>
      <c r="W680">
        <f t="shared" ca="1" si="138"/>
        <v>23200</v>
      </c>
    </row>
    <row r="681" spans="1:23" x14ac:dyDescent="0.25">
      <c r="A681" t="s">
        <v>179</v>
      </c>
      <c r="B681" t="s">
        <v>5</v>
      </c>
      <c r="C681" t="s">
        <v>15</v>
      </c>
      <c r="D681" t="s">
        <v>16</v>
      </c>
      <c r="E681" t="s">
        <v>91</v>
      </c>
      <c r="F681" t="s">
        <v>91</v>
      </c>
      <c r="G681" t="s">
        <v>17</v>
      </c>
      <c r="J681" t="s">
        <v>92</v>
      </c>
      <c r="K681" t="s">
        <v>48</v>
      </c>
      <c r="L681" t="str" cm="1">
        <f t="array" aca="1" ref="L681" ca="1">INDEX([1]!annual_data,_xlfn.XMATCH(_xlfn.CONCAT(
SUBSTITUTE($A681,LEFT($A681,FIND($C681,$A681)+LEN($C681)-1),),
$F681,
$G681:$I681,
SUBSTITUTE($J681,LEFT($A681,FIND($C681,$A681)+LEN($C681)-1),)),
[1]!annual_index),_xlfn.XMATCH(L$2,[1]!annual_header))</f>
        <v>GJ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0.154</v>
      </c>
      <c r="N681" cm="1">
        <f t="array" aca="1" ref="N681" ca="1">INDEX([1]!annual_data,_xlfn.XMATCH(_xlfn.CONCAT(
SUBSTITUTE($A681,LEFT($A681,FIND($C681,$A681)+LEN($C681)-1),),
$F681,
$G681:$I681,
SUBSTITUTE($J681,LEFT($A681,FIND($C681,$A681)+LEN($C681)-1),)),
[1]!annual_index),_xlfn.XMATCH(N$2,[1]!annual_header))</f>
        <v>0.154</v>
      </c>
      <c r="O681" cm="1">
        <f t="array" aca="1" ref="O681" ca="1">INDEX([1]!annual_data,_xlfn.XMATCH(_xlfn.CONCAT(
SUBSTITUTE($A681,LEFT($A681,FIND($C681,$A681)+LEN($C681)-1),),
$F681,
$G681:$I681,
SUBSTITUTE($J681,LEFT($A681,FIND($C681,$A681)+LEN($C681)-1),)),
[1]!annual_index),_xlfn.XMATCH(O$2,[1]!annual_header))</f>
        <v>0.154</v>
      </c>
      <c r="P681" cm="1">
        <f t="array" aca="1" ref="P681" ca="1">INDEX([1]!annual_data,_xlfn.XMATCH(_xlfn.CONCAT(
SUBSTITUTE($A681,LEFT($A681,FIND($C681,$A681)+LEN($C681)-1),),
$F681,
$G681:$I681,
SUBSTITUTE($J681,LEFT($A681,FIND($C681,$A681)+LEN($C681)-1),)),
[1]!annual_index),_xlfn.XMATCH(P$2,[1]!annual_header))</f>
        <v>0.154</v>
      </c>
      <c r="Q681" cm="1">
        <f t="array" aca="1" ref="Q681" ca="1">INDEX([1]!annual_data,_xlfn.XMATCH(_xlfn.CONCAT(
SUBSTITUTE($A681,LEFT($A681,FIND($C681,$A681)+LEN($C681)-1),),
$F681,
$G681:$I681,
SUBSTITUTE($J681,LEFT($A681,FIND($C681,$A681)+LEN($C681)-1),)),
[1]!annual_index),_xlfn.XMATCH(Q$2,[1]!annual_header))</f>
        <v>0.154</v>
      </c>
      <c r="R681" cm="1">
        <f t="array" aca="1" ref="R681" ca="1">INDEX([1]!annual_data,_xlfn.XMATCH(_xlfn.CONCAT(
SUBSTITUTE($A681,LEFT($A681,FIND($C681,$A681)+LEN($C681)-1),),
$F681,
$G681:$I681,
SUBSTITUTE($J681,LEFT($A681,FIND($C681,$A681)+LEN($C681)-1),)),
[1]!annual_index),_xlfn.XMATCH(R$2,[1]!annual_header))</f>
        <v>0.154</v>
      </c>
      <c r="S681" cm="1">
        <f t="array" aca="1" ref="S681" ca="1">INDEX([1]!annual_data,_xlfn.XMATCH(_xlfn.CONCAT(
SUBSTITUTE($A681,LEFT($A681,FIND($C681,$A681)+LEN($C681)-1),),
$F681,
$G681:$I681,
SUBSTITUTE($J681,LEFT($A681,FIND($C681,$A681)+LEN($C681)-1),)),
[1]!annual_index),_xlfn.XMATCH(S$2,[1]!annual_header))</f>
        <v>0.154</v>
      </c>
      <c r="T681" cm="1">
        <f t="array" aca="1" ref="T681" ca="1">INDEX([1]!annual_data,_xlfn.XMATCH(_xlfn.CONCAT(
SUBSTITUTE($A681,LEFT($A681,FIND($C681,$A681)+LEN($C681)-1),),
$F681,
$G681:$I681,
SUBSTITUTE($J681,LEFT($A681,FIND($C681,$A681)+LEN($C681)-1),)),
[1]!annual_index),_xlfn.XMATCH(T$2,[1]!annual_header))</f>
        <v>0.154</v>
      </c>
      <c r="U681" cm="1">
        <f t="array" aca="1" ref="U681" ca="1">INDEX([1]!annual_data,_xlfn.XMATCH(_xlfn.CONCAT(
SUBSTITUTE($A681,LEFT($A681,FIND($C681,$A681)+LEN($C681)-1),),
$F681,
$G681:$I681,
SUBSTITUTE($J681,LEFT($A681,FIND($C681,$A681)+LEN($C681)-1),)),
[1]!annual_index),_xlfn.XMATCH(U$2,[1]!annual_header))</f>
        <v>0.154</v>
      </c>
      <c r="V681" cm="1">
        <f t="array" aca="1" ref="V681" ca="1">INDEX([1]!annual_data,_xlfn.XMATCH(_xlfn.CONCAT(
SUBSTITUTE($A681,LEFT($A681,FIND($C681,$A681)+LEN($C681)-1),),
$F681,
$G681:$I681,
SUBSTITUTE($J681,LEFT($A681,FIND($C681,$A681)+LEN($C681)-1),)),
[1]!annual_index),_xlfn.XMATCH(V$2,[1]!annual_header))</f>
        <v>0.154</v>
      </c>
      <c r="W681" cm="1">
        <f t="array" aca="1" ref="W681" ca="1">INDEX([1]!annual_data,_xlfn.XMATCH(_xlfn.CONCAT(
SUBSTITUTE($A681,LEFT($A681,FIND($C681,$A681)+LEN($C681)-1),),
$F681,
$G681:$I681,
SUBSTITUTE($J681,LEFT($A681,FIND($C681,$A681)+LEN($C681)-1),)),
[1]!annual_index),_xlfn.XMATCH(W$2,[1]!annual_header))</f>
        <v>0.154</v>
      </c>
    </row>
    <row r="682" spans="1:23" x14ac:dyDescent="0.25">
      <c r="A682" t="s">
        <v>179</v>
      </c>
      <c r="B682" t="s">
        <v>5</v>
      </c>
      <c r="C682" t="s">
        <v>15</v>
      </c>
      <c r="D682" t="s">
        <v>16</v>
      </c>
      <c r="E682" t="s">
        <v>91</v>
      </c>
      <c r="F682" t="s">
        <v>91</v>
      </c>
      <c r="G682" t="s">
        <v>17</v>
      </c>
      <c r="J682" t="s">
        <v>93</v>
      </c>
      <c r="K682" t="s">
        <v>48</v>
      </c>
      <c r="L682" t="str" cm="1">
        <f t="array" aca="1" ref="L682" ca="1">INDEX([1]!annual_data,_xlfn.XMATCH(_xlfn.CONCAT(
SUBSTITUTE($A682,LEFT($A682,FIND($C682,$A682)+LEN($C682)-1),),
$F682,
$G682:$I682,
SUBSTITUTE($J682,LEFT($A682,FIND($C682,$A682)+LEN($C682)-1),)),
[1]!annual_index),_xlfn.XMATCH(L$2,[1]!annual_header))</f>
        <v>GJ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6.0000000000000001E-3</v>
      </c>
      <c r="N682" cm="1">
        <f t="array" aca="1" ref="N682" ca="1">INDEX([1]!annual_data,_xlfn.XMATCH(_xlfn.CONCAT(
SUBSTITUTE($A682,LEFT($A682,FIND($C682,$A682)+LEN($C682)-1),),
$F682,
$G682:$I682,
SUBSTITUTE($J682,LEFT($A682,FIND($C682,$A682)+LEN($C682)-1),)),
[1]!annual_index),_xlfn.XMATCH(N$2,[1]!annual_header))</f>
        <v>6.0000000000000001E-3</v>
      </c>
      <c r="O682" cm="1">
        <f t="array" aca="1" ref="O682" ca="1">INDEX([1]!annual_data,_xlfn.XMATCH(_xlfn.CONCAT(
SUBSTITUTE($A682,LEFT($A682,FIND($C682,$A682)+LEN($C682)-1),),
$F682,
$G682:$I682,
SUBSTITUTE($J682,LEFT($A682,FIND($C682,$A682)+LEN($C682)-1),)),
[1]!annual_index),_xlfn.XMATCH(O$2,[1]!annual_header))</f>
        <v>6.0000000000000001E-3</v>
      </c>
      <c r="P682" cm="1">
        <f t="array" aca="1" ref="P682" ca="1">INDEX([1]!annual_data,_xlfn.XMATCH(_xlfn.CONCAT(
SUBSTITUTE($A682,LEFT($A682,FIND($C682,$A682)+LEN($C682)-1),),
$F682,
$G682:$I682,
SUBSTITUTE($J682,LEFT($A682,FIND($C682,$A682)+LEN($C682)-1),)),
[1]!annual_index),_xlfn.XMATCH(P$2,[1]!annual_header))</f>
        <v>6.0000000000000001E-3</v>
      </c>
      <c r="Q682" cm="1">
        <f t="array" aca="1" ref="Q682" ca="1">INDEX([1]!annual_data,_xlfn.XMATCH(_xlfn.CONCAT(
SUBSTITUTE($A682,LEFT($A682,FIND($C682,$A682)+LEN($C682)-1),),
$F682,
$G682:$I682,
SUBSTITUTE($J682,LEFT($A682,FIND($C682,$A682)+LEN($C682)-1),)),
[1]!annual_index),_xlfn.XMATCH(Q$2,[1]!annual_header))</f>
        <v>6.0000000000000001E-3</v>
      </c>
      <c r="R682" cm="1">
        <f t="array" aca="1" ref="R682" ca="1">INDEX([1]!annual_data,_xlfn.XMATCH(_xlfn.CONCAT(
SUBSTITUTE($A682,LEFT($A682,FIND($C682,$A682)+LEN($C682)-1),),
$F682,
$G682:$I682,
SUBSTITUTE($J682,LEFT($A682,FIND($C682,$A682)+LEN($C682)-1),)),
[1]!annual_index),_xlfn.XMATCH(R$2,[1]!annual_header))</f>
        <v>6.0000000000000001E-3</v>
      </c>
      <c r="S682" cm="1">
        <f t="array" aca="1" ref="S682" ca="1">INDEX([1]!annual_data,_xlfn.XMATCH(_xlfn.CONCAT(
SUBSTITUTE($A682,LEFT($A682,FIND($C682,$A682)+LEN($C682)-1),),
$F682,
$G682:$I682,
SUBSTITUTE($J682,LEFT($A682,FIND($C682,$A682)+LEN($C682)-1),)),
[1]!annual_index),_xlfn.XMATCH(S$2,[1]!annual_header))</f>
        <v>6.0000000000000001E-3</v>
      </c>
      <c r="T682" cm="1">
        <f t="array" aca="1" ref="T682" ca="1">INDEX([1]!annual_data,_xlfn.XMATCH(_xlfn.CONCAT(
SUBSTITUTE($A682,LEFT($A682,FIND($C682,$A682)+LEN($C682)-1),),
$F682,
$G682:$I682,
SUBSTITUTE($J682,LEFT($A682,FIND($C682,$A682)+LEN($C682)-1),)),
[1]!annual_index),_xlfn.XMATCH(T$2,[1]!annual_header))</f>
        <v>6.0000000000000001E-3</v>
      </c>
      <c r="U682" cm="1">
        <f t="array" aca="1" ref="U682" ca="1">INDEX([1]!annual_data,_xlfn.XMATCH(_xlfn.CONCAT(
SUBSTITUTE($A682,LEFT($A682,FIND($C682,$A682)+LEN($C682)-1),),
$F682,
$G682:$I682,
SUBSTITUTE($J682,LEFT($A682,FIND($C682,$A682)+LEN($C682)-1),)),
[1]!annual_index),_xlfn.XMATCH(U$2,[1]!annual_header))</f>
        <v>6.0000000000000001E-3</v>
      </c>
      <c r="V682" cm="1">
        <f t="array" aca="1" ref="V682" ca="1">INDEX([1]!annual_data,_xlfn.XMATCH(_xlfn.CONCAT(
SUBSTITUTE($A682,LEFT($A682,FIND($C682,$A682)+LEN($C682)-1),),
$F682,
$G682:$I682,
SUBSTITUTE($J682,LEFT($A682,FIND($C682,$A682)+LEN($C682)-1),)),
[1]!annual_index),_xlfn.XMATCH(V$2,[1]!annual_header))</f>
        <v>6.0000000000000001E-3</v>
      </c>
      <c r="W682" cm="1">
        <f t="array" aca="1" ref="W682" ca="1">INDEX([1]!annual_data,_xlfn.XMATCH(_xlfn.CONCAT(
SUBSTITUTE($A682,LEFT($A682,FIND($C682,$A682)+LEN($C682)-1),),
$F682,
$G682:$I682,
SUBSTITUTE($J682,LEFT($A682,FIND($C682,$A682)+LEN($C682)-1),)),
[1]!annual_index),_xlfn.XMATCH(W$2,[1]!annual_header))</f>
        <v>6.0000000000000001E-3</v>
      </c>
    </row>
    <row r="683" spans="1:23" x14ac:dyDescent="0.25">
      <c r="A683" t="s">
        <v>179</v>
      </c>
      <c r="B683" t="s">
        <v>5</v>
      </c>
      <c r="C683" t="s">
        <v>15</v>
      </c>
      <c r="D683" t="s">
        <v>16</v>
      </c>
      <c r="E683" t="s">
        <v>91</v>
      </c>
      <c r="F683" t="s">
        <v>91</v>
      </c>
      <c r="G683" t="s">
        <v>17</v>
      </c>
      <c r="J683" t="s">
        <v>94</v>
      </c>
      <c r="K683" t="s">
        <v>48</v>
      </c>
      <c r="L683" t="str" cm="1">
        <f t="array" aca="1" ref="L683" ca="1">INDEX([1]!annual_data,_xlfn.XMATCH(_xlfn.CONCAT(
SUBSTITUTE($A683,LEFT($A683,FIND($C683,$A683)+LEN($C683)-1),),
$F683,
$G683:$I683,
SUBSTITUTE($J683,LEFT($A683,FIND($C683,$A683)+LEN($C683)-1),)),
[1]!annual_index),_xlfn.XMATCH(L$2,[1]!annual_header))</f>
        <v>GJ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1.7000000000000001E-2</v>
      </c>
      <c r="N683" cm="1">
        <f t="array" aca="1" ref="N683" ca="1">INDEX([1]!annual_data,_xlfn.XMATCH(_xlfn.CONCAT(
SUBSTITUTE($A683,LEFT($A683,FIND($C683,$A683)+LEN($C683)-1),),
$F683,
$G683:$I683,
SUBSTITUTE($J683,LEFT($A683,FIND($C683,$A683)+LEN($C683)-1),)),
[1]!annual_index),_xlfn.XMATCH(N$2,[1]!annual_header))</f>
        <v>1.7000000000000001E-2</v>
      </c>
      <c r="O683" cm="1">
        <f t="array" aca="1" ref="O683" ca="1">INDEX([1]!annual_data,_xlfn.XMATCH(_xlfn.CONCAT(
SUBSTITUTE($A683,LEFT($A683,FIND($C683,$A683)+LEN($C683)-1),),
$F683,
$G683:$I683,
SUBSTITUTE($J683,LEFT($A683,FIND($C683,$A683)+LEN($C683)-1),)),
[1]!annual_index),_xlfn.XMATCH(O$2,[1]!annual_header))</f>
        <v>1.7000000000000001E-2</v>
      </c>
      <c r="P683" cm="1">
        <f t="array" aca="1" ref="P683" ca="1">INDEX([1]!annual_data,_xlfn.XMATCH(_xlfn.CONCAT(
SUBSTITUTE($A683,LEFT($A683,FIND($C683,$A683)+LEN($C683)-1),),
$F683,
$G683:$I683,
SUBSTITUTE($J683,LEFT($A683,FIND($C683,$A683)+LEN($C683)-1),)),
[1]!annual_index),_xlfn.XMATCH(P$2,[1]!annual_header))</f>
        <v>1.7000000000000001E-2</v>
      </c>
      <c r="Q683" cm="1">
        <f t="array" aca="1" ref="Q683" ca="1">INDEX([1]!annual_data,_xlfn.XMATCH(_xlfn.CONCAT(
SUBSTITUTE($A683,LEFT($A683,FIND($C683,$A683)+LEN($C683)-1),),
$F683,
$G683:$I683,
SUBSTITUTE($J683,LEFT($A683,FIND($C683,$A683)+LEN($C683)-1),)),
[1]!annual_index),_xlfn.XMATCH(Q$2,[1]!annual_header))</f>
        <v>1.7000000000000001E-2</v>
      </c>
      <c r="R683" cm="1">
        <f t="array" aca="1" ref="R683" ca="1">INDEX([1]!annual_data,_xlfn.XMATCH(_xlfn.CONCAT(
SUBSTITUTE($A683,LEFT($A683,FIND($C683,$A683)+LEN($C683)-1),),
$F683,
$G683:$I683,
SUBSTITUTE($J683,LEFT($A683,FIND($C683,$A683)+LEN($C683)-1),)),
[1]!annual_index),_xlfn.XMATCH(R$2,[1]!annual_header))</f>
        <v>1.7000000000000001E-2</v>
      </c>
      <c r="S683" cm="1">
        <f t="array" aca="1" ref="S683" ca="1">INDEX([1]!annual_data,_xlfn.XMATCH(_xlfn.CONCAT(
SUBSTITUTE($A683,LEFT($A683,FIND($C683,$A683)+LEN($C683)-1),),
$F683,
$G683:$I683,
SUBSTITUTE($J683,LEFT($A683,FIND($C683,$A683)+LEN($C683)-1),)),
[1]!annual_index),_xlfn.XMATCH(S$2,[1]!annual_header))</f>
        <v>1.7000000000000001E-2</v>
      </c>
      <c r="T683" cm="1">
        <f t="array" aca="1" ref="T683" ca="1">INDEX([1]!annual_data,_xlfn.XMATCH(_xlfn.CONCAT(
SUBSTITUTE($A683,LEFT($A683,FIND($C683,$A683)+LEN($C683)-1),),
$F683,
$G683:$I683,
SUBSTITUTE($J683,LEFT($A683,FIND($C683,$A683)+LEN($C683)-1),)),
[1]!annual_index),_xlfn.XMATCH(T$2,[1]!annual_header))</f>
        <v>1.7000000000000001E-2</v>
      </c>
      <c r="U683" cm="1">
        <f t="array" aca="1" ref="U683" ca="1">INDEX([1]!annual_data,_xlfn.XMATCH(_xlfn.CONCAT(
SUBSTITUTE($A683,LEFT($A683,FIND($C683,$A683)+LEN($C683)-1),),
$F683,
$G683:$I683,
SUBSTITUTE($J683,LEFT($A683,FIND($C683,$A683)+LEN($C683)-1),)),
[1]!annual_index),_xlfn.XMATCH(U$2,[1]!annual_header))</f>
        <v>1.7000000000000001E-2</v>
      </c>
      <c r="V683" cm="1">
        <f t="array" aca="1" ref="V683" ca="1">INDEX([1]!annual_data,_xlfn.XMATCH(_xlfn.CONCAT(
SUBSTITUTE($A683,LEFT($A683,FIND($C683,$A683)+LEN($C683)-1),),
$F683,
$G683:$I683,
SUBSTITUTE($J683,LEFT($A683,FIND($C683,$A683)+LEN($C683)-1),)),
[1]!annual_index),_xlfn.XMATCH(V$2,[1]!annual_header))</f>
        <v>1.7000000000000001E-2</v>
      </c>
      <c r="W683" cm="1">
        <f t="array" aca="1" ref="W683" ca="1">INDEX([1]!annual_data,_xlfn.XMATCH(_xlfn.CONCAT(
SUBSTITUTE($A683,LEFT($A683,FIND($C683,$A683)+LEN($C683)-1),),
$F683,
$G683:$I683,
SUBSTITUTE($J683,LEFT($A683,FIND($C683,$A683)+LEN($C683)-1),)),
[1]!annual_index),_xlfn.XMATCH(W$2,[1]!annual_header))</f>
        <v>1.7000000000000001E-2</v>
      </c>
    </row>
    <row r="684" spans="1:23" x14ac:dyDescent="0.25">
      <c r="A684" t="s">
        <v>179</v>
      </c>
      <c r="B684" t="s">
        <v>5</v>
      </c>
      <c r="C684" t="s">
        <v>15</v>
      </c>
      <c r="D684" t="s">
        <v>16</v>
      </c>
      <c r="E684" t="s">
        <v>91</v>
      </c>
      <c r="F684" t="s">
        <v>96</v>
      </c>
      <c r="G684" t="s">
        <v>6</v>
      </c>
    </row>
    <row r="685" spans="1:23" x14ac:dyDescent="0.25">
      <c r="A685" t="s">
        <v>179</v>
      </c>
      <c r="B685" t="s">
        <v>5</v>
      </c>
      <c r="C685" t="s">
        <v>15</v>
      </c>
      <c r="D685" t="s">
        <v>16</v>
      </c>
      <c r="E685" t="s">
        <v>91</v>
      </c>
      <c r="F685" t="s">
        <v>96</v>
      </c>
      <c r="G685" t="s">
        <v>68</v>
      </c>
      <c r="K685" t="s">
        <v>21</v>
      </c>
      <c r="L685" t="s">
        <v>69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2010</v>
      </c>
      <c r="N685">
        <f t="shared" ref="N685:W687" ca="1" si="139">M685</f>
        <v>2010</v>
      </c>
      <c r="O685">
        <f t="shared" ca="1" si="139"/>
        <v>2010</v>
      </c>
      <c r="P685">
        <f t="shared" ca="1" si="139"/>
        <v>2010</v>
      </c>
      <c r="Q685">
        <f t="shared" ca="1" si="139"/>
        <v>2010</v>
      </c>
      <c r="R685">
        <f t="shared" ca="1" si="139"/>
        <v>2010</v>
      </c>
      <c r="S685">
        <f t="shared" ca="1" si="139"/>
        <v>2010</v>
      </c>
      <c r="T685">
        <f t="shared" ca="1" si="139"/>
        <v>2010</v>
      </c>
      <c r="U685">
        <f t="shared" ca="1" si="139"/>
        <v>2010</v>
      </c>
      <c r="V685">
        <f t="shared" ca="1" si="139"/>
        <v>2010</v>
      </c>
      <c r="W685">
        <f t="shared" ca="1" si="139"/>
        <v>2010</v>
      </c>
    </row>
    <row r="686" spans="1:23" x14ac:dyDescent="0.25">
      <c r="A686" t="s">
        <v>179</v>
      </c>
      <c r="B686" t="s">
        <v>5</v>
      </c>
      <c r="C686" t="s">
        <v>15</v>
      </c>
      <c r="D686" t="s">
        <v>16</v>
      </c>
      <c r="E686" t="s">
        <v>91</v>
      </c>
      <c r="F686" t="s">
        <v>96</v>
      </c>
      <c r="G686" t="s">
        <v>70</v>
      </c>
      <c r="K686" t="s">
        <v>21</v>
      </c>
      <c r="L686" t="s">
        <v>69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2101</v>
      </c>
      <c r="N686">
        <f t="shared" ca="1" si="139"/>
        <v>2101</v>
      </c>
      <c r="O686">
        <f t="shared" ca="1" si="139"/>
        <v>2101</v>
      </c>
      <c r="P686">
        <f t="shared" ca="1" si="139"/>
        <v>2101</v>
      </c>
      <c r="Q686">
        <f t="shared" ca="1" si="139"/>
        <v>2101</v>
      </c>
      <c r="R686">
        <f t="shared" ca="1" si="139"/>
        <v>2101</v>
      </c>
      <c r="S686">
        <f t="shared" ca="1" si="139"/>
        <v>2101</v>
      </c>
      <c r="T686">
        <f t="shared" ca="1" si="139"/>
        <v>2101</v>
      </c>
      <c r="U686">
        <f t="shared" ca="1" si="139"/>
        <v>2101</v>
      </c>
      <c r="V686">
        <f t="shared" ca="1" si="139"/>
        <v>2101</v>
      </c>
      <c r="W686">
        <f t="shared" ca="1" si="139"/>
        <v>2101</v>
      </c>
    </row>
    <row r="687" spans="1:23" x14ac:dyDescent="0.25">
      <c r="A687" t="s">
        <v>179</v>
      </c>
      <c r="B687" t="s">
        <v>5</v>
      </c>
      <c r="C687" t="s">
        <v>15</v>
      </c>
      <c r="D687" t="s">
        <v>16</v>
      </c>
      <c r="E687" t="s">
        <v>91</v>
      </c>
      <c r="F687" t="s">
        <v>96</v>
      </c>
      <c r="G687" t="s">
        <v>71</v>
      </c>
      <c r="K687" t="s">
        <v>21</v>
      </c>
      <c r="L687" t="s">
        <v>72</v>
      </c>
      <c r="M687" cm="1">
        <f t="array" aca="1" ref="M687" ca="1">INDEX([1]!constant_data,_xlfn.XMATCH(_xlfn.CONCAT(
SUBSTITUTE($A687,LEFT($A687,FIND($C687,$A687)+LEN($C687)-1),),
$F687,
$H687:$I687,
SUBSTITUTE($J687,LEFT($A687,FIND($C687,$A687)+LEN($C687)-1),)),
[1]!constant_index),_xlfn.XMATCH($G687,[1]!constant_header))</f>
        <v>30</v>
      </c>
      <c r="N687">
        <f t="shared" ca="1" si="139"/>
        <v>30</v>
      </c>
      <c r="O687">
        <f t="shared" ca="1" si="139"/>
        <v>30</v>
      </c>
      <c r="P687">
        <f t="shared" ca="1" si="139"/>
        <v>30</v>
      </c>
      <c r="Q687">
        <f t="shared" ca="1" si="139"/>
        <v>30</v>
      </c>
      <c r="R687">
        <f t="shared" ca="1" si="139"/>
        <v>30</v>
      </c>
      <c r="S687">
        <f t="shared" ca="1" si="139"/>
        <v>30</v>
      </c>
      <c r="T687">
        <f t="shared" ca="1" si="139"/>
        <v>30</v>
      </c>
      <c r="U687">
        <f t="shared" ca="1" si="139"/>
        <v>30</v>
      </c>
      <c r="V687">
        <f t="shared" ca="1" si="139"/>
        <v>30</v>
      </c>
      <c r="W687">
        <f t="shared" ca="1" si="139"/>
        <v>30</v>
      </c>
    </row>
    <row r="688" spans="1:23" x14ac:dyDescent="0.25">
      <c r="A688" t="s">
        <v>179</v>
      </c>
      <c r="B688" t="s">
        <v>5</v>
      </c>
      <c r="C688" t="s">
        <v>15</v>
      </c>
      <c r="D688" t="s">
        <v>16</v>
      </c>
      <c r="E688" t="s">
        <v>91</v>
      </c>
      <c r="F688" t="s">
        <v>96</v>
      </c>
      <c r="G688" t="s">
        <v>73</v>
      </c>
      <c r="K688" t="s">
        <v>48</v>
      </c>
      <c r="L688" t="s">
        <v>65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0</v>
      </c>
    </row>
    <row r="689" spans="1:23" x14ac:dyDescent="0.25">
      <c r="A689" t="s">
        <v>179</v>
      </c>
      <c r="B689" t="s">
        <v>5</v>
      </c>
      <c r="C689" t="s">
        <v>15</v>
      </c>
      <c r="D689" t="s">
        <v>16</v>
      </c>
      <c r="E689" t="s">
        <v>91</v>
      </c>
      <c r="F689" t="s">
        <v>96</v>
      </c>
      <c r="G689" t="s">
        <v>84</v>
      </c>
      <c r="K689" t="s">
        <v>21</v>
      </c>
      <c r="L689" t="s">
        <v>75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584655</v>
      </c>
      <c r="N689">
        <f t="shared" ref="N689:W690" ca="1" si="140">M689</f>
        <v>584655</v>
      </c>
      <c r="O689">
        <f t="shared" ca="1" si="140"/>
        <v>584655</v>
      </c>
      <c r="P689">
        <f t="shared" ca="1" si="140"/>
        <v>584655</v>
      </c>
      <c r="Q689">
        <f t="shared" ca="1" si="140"/>
        <v>584655</v>
      </c>
      <c r="R689">
        <f t="shared" ca="1" si="140"/>
        <v>584655</v>
      </c>
      <c r="S689">
        <f t="shared" ca="1" si="140"/>
        <v>584655</v>
      </c>
      <c r="T689">
        <f t="shared" ca="1" si="140"/>
        <v>584655</v>
      </c>
      <c r="U689">
        <f t="shared" ca="1" si="140"/>
        <v>584655</v>
      </c>
      <c r="V689">
        <f t="shared" ca="1" si="140"/>
        <v>584655</v>
      </c>
      <c r="W689">
        <f t="shared" ca="1" si="140"/>
        <v>584655</v>
      </c>
    </row>
    <row r="690" spans="1:23" x14ac:dyDescent="0.25">
      <c r="A690" t="s">
        <v>179</v>
      </c>
      <c r="B690" t="s">
        <v>5</v>
      </c>
      <c r="C690" t="s">
        <v>15</v>
      </c>
      <c r="D690" t="s">
        <v>16</v>
      </c>
      <c r="E690" t="s">
        <v>91</v>
      </c>
      <c r="F690" t="s">
        <v>96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23200</v>
      </c>
      <c r="N690">
        <f t="shared" ca="1" si="140"/>
        <v>23200</v>
      </c>
      <c r="O690">
        <f t="shared" ca="1" si="140"/>
        <v>23200</v>
      </c>
      <c r="P690">
        <f t="shared" ca="1" si="140"/>
        <v>23200</v>
      </c>
      <c r="Q690">
        <f t="shared" ca="1" si="140"/>
        <v>23200</v>
      </c>
      <c r="R690">
        <f t="shared" ca="1" si="140"/>
        <v>23200</v>
      </c>
      <c r="S690">
        <f t="shared" ca="1" si="140"/>
        <v>23200</v>
      </c>
      <c r="T690">
        <f t="shared" ca="1" si="140"/>
        <v>23200</v>
      </c>
      <c r="U690">
        <f t="shared" ca="1" si="140"/>
        <v>23200</v>
      </c>
      <c r="V690">
        <f t="shared" ca="1" si="140"/>
        <v>23200</v>
      </c>
      <c r="W690">
        <f t="shared" ca="1" si="140"/>
        <v>23200</v>
      </c>
    </row>
    <row r="691" spans="1:23" x14ac:dyDescent="0.25">
      <c r="A691" t="s">
        <v>179</v>
      </c>
      <c r="B691" t="s">
        <v>5</v>
      </c>
      <c r="C691" t="s">
        <v>15</v>
      </c>
      <c r="D691" t="s">
        <v>16</v>
      </c>
      <c r="E691" t="s">
        <v>91</v>
      </c>
      <c r="F691" t="s">
        <v>96</v>
      </c>
      <c r="G691" t="s">
        <v>17</v>
      </c>
      <c r="J691" t="s">
        <v>92</v>
      </c>
      <c r="K691" t="s">
        <v>48</v>
      </c>
      <c r="L691" t="str" cm="1">
        <f t="array" aca="1" ref="L691" ca="1">INDEX([1]!annual_data,_xlfn.XMATCH(_xlfn.CONCAT(
SUBSTITUTE($A691,LEFT($A691,FIND($C691,$A691)+LEN($C691)-1),),
$F691,
$G691:$I691,
SUBSTITUTE($J691,LEFT($A691,FIND($C691,$A691)+LEN($C691)-1),)),
[1]!annual_index),_xlfn.XMATCH(L$2,[1]!annual_header))</f>
        <v>GJ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0.1232</v>
      </c>
      <c r="N691" cm="1">
        <f t="array" aca="1" ref="N691" ca="1">INDEX([1]!annual_data,_xlfn.XMATCH(_xlfn.CONCAT(
SUBSTITUTE($A691,LEFT($A691,FIND($C691,$A691)+LEN($C691)-1),),
$F691,
$G691:$I691,
SUBSTITUTE($J691,LEFT($A691,FIND($C691,$A691)+LEN($C691)-1),)),
[1]!annual_index),_xlfn.XMATCH(N$2,[1]!annual_header))</f>
        <v>0.1232</v>
      </c>
      <c r="O691" cm="1">
        <f t="array" aca="1" ref="O691" ca="1">INDEX([1]!annual_data,_xlfn.XMATCH(_xlfn.CONCAT(
SUBSTITUTE($A691,LEFT($A691,FIND($C691,$A691)+LEN($C691)-1),),
$F691,
$G691:$I691,
SUBSTITUTE($J691,LEFT($A691,FIND($C691,$A691)+LEN($C691)-1),)),
[1]!annual_index),_xlfn.XMATCH(O$2,[1]!annual_header))</f>
        <v>0.1232</v>
      </c>
      <c r="P691" cm="1">
        <f t="array" aca="1" ref="P691" ca="1">INDEX([1]!annual_data,_xlfn.XMATCH(_xlfn.CONCAT(
SUBSTITUTE($A691,LEFT($A691,FIND($C691,$A691)+LEN($C691)-1),),
$F691,
$G691:$I691,
SUBSTITUTE($J691,LEFT($A691,FIND($C691,$A691)+LEN($C691)-1),)),
[1]!annual_index),_xlfn.XMATCH(P$2,[1]!annual_header))</f>
        <v>0.1232</v>
      </c>
      <c r="Q691" cm="1">
        <f t="array" aca="1" ref="Q691" ca="1">INDEX([1]!annual_data,_xlfn.XMATCH(_xlfn.CONCAT(
SUBSTITUTE($A691,LEFT($A691,FIND($C691,$A691)+LEN($C691)-1),),
$F691,
$G691:$I691,
SUBSTITUTE($J691,LEFT($A691,FIND($C691,$A691)+LEN($C691)-1),)),
[1]!annual_index),_xlfn.XMATCH(Q$2,[1]!annual_header))</f>
        <v>0.1232</v>
      </c>
      <c r="R691" cm="1">
        <f t="array" aca="1" ref="R691" ca="1">INDEX([1]!annual_data,_xlfn.XMATCH(_xlfn.CONCAT(
SUBSTITUTE($A691,LEFT($A691,FIND($C691,$A691)+LEN($C691)-1),),
$F691,
$G691:$I691,
SUBSTITUTE($J691,LEFT($A691,FIND($C691,$A691)+LEN($C691)-1),)),
[1]!annual_index),_xlfn.XMATCH(R$2,[1]!annual_header))</f>
        <v>0.1232</v>
      </c>
      <c r="S691" cm="1">
        <f t="array" aca="1" ref="S691" ca="1">INDEX([1]!annual_data,_xlfn.XMATCH(_xlfn.CONCAT(
SUBSTITUTE($A691,LEFT($A691,FIND($C691,$A691)+LEN($C691)-1),),
$F691,
$G691:$I691,
SUBSTITUTE($J691,LEFT($A691,FIND($C691,$A691)+LEN($C691)-1),)),
[1]!annual_index),_xlfn.XMATCH(S$2,[1]!annual_header))</f>
        <v>0.1232</v>
      </c>
      <c r="T691" cm="1">
        <f t="array" aca="1" ref="T691" ca="1">INDEX([1]!annual_data,_xlfn.XMATCH(_xlfn.CONCAT(
SUBSTITUTE($A691,LEFT($A691,FIND($C691,$A691)+LEN($C691)-1),),
$F691,
$G691:$I691,
SUBSTITUTE($J691,LEFT($A691,FIND($C691,$A691)+LEN($C691)-1),)),
[1]!annual_index),_xlfn.XMATCH(T$2,[1]!annual_header))</f>
        <v>0.1232</v>
      </c>
      <c r="U691" cm="1">
        <f t="array" aca="1" ref="U691" ca="1">INDEX([1]!annual_data,_xlfn.XMATCH(_xlfn.CONCAT(
SUBSTITUTE($A691,LEFT($A691,FIND($C691,$A691)+LEN($C691)-1),),
$F691,
$G691:$I691,
SUBSTITUTE($J691,LEFT($A691,FIND($C691,$A691)+LEN($C691)-1),)),
[1]!annual_index),_xlfn.XMATCH(U$2,[1]!annual_header))</f>
        <v>0.1232</v>
      </c>
      <c r="V691" cm="1">
        <f t="array" aca="1" ref="V691" ca="1">INDEX([1]!annual_data,_xlfn.XMATCH(_xlfn.CONCAT(
SUBSTITUTE($A691,LEFT($A691,FIND($C691,$A691)+LEN($C691)-1),),
$F691,
$G691:$I691,
SUBSTITUTE($J691,LEFT($A691,FIND($C691,$A691)+LEN($C691)-1),)),
[1]!annual_index),_xlfn.XMATCH(V$2,[1]!annual_header))</f>
        <v>0.1232</v>
      </c>
      <c r="W691" cm="1">
        <f t="array" aca="1" ref="W691" ca="1">INDEX([1]!annual_data,_xlfn.XMATCH(_xlfn.CONCAT(
SUBSTITUTE($A691,LEFT($A691,FIND($C691,$A691)+LEN($C691)-1),),
$F691,
$G691:$I691,
SUBSTITUTE($J691,LEFT($A691,FIND($C691,$A691)+LEN($C691)-1),)),
[1]!annual_index),_xlfn.XMATCH(W$2,[1]!annual_header))</f>
        <v>0.1232</v>
      </c>
    </row>
    <row r="692" spans="1:23" x14ac:dyDescent="0.25">
      <c r="A692" t="s">
        <v>179</v>
      </c>
      <c r="B692" t="s">
        <v>5</v>
      </c>
      <c r="C692" t="s">
        <v>15</v>
      </c>
      <c r="D692" t="s">
        <v>16</v>
      </c>
      <c r="E692" t="s">
        <v>91</v>
      </c>
      <c r="F692" t="s">
        <v>96</v>
      </c>
      <c r="G692" t="s">
        <v>17</v>
      </c>
      <c r="J692" t="s">
        <v>93</v>
      </c>
      <c r="K692" t="s">
        <v>48</v>
      </c>
      <c r="L692" t="str" cm="1">
        <f t="array" aca="1" ref="L692" ca="1">INDEX([1]!annual_data,_xlfn.XMATCH(_xlfn.CONCAT(
SUBSTITUTE($A692,LEFT($A692,FIND($C692,$A692)+LEN($C692)-1),),
$F692,
$G692:$I692,
SUBSTITUTE($J692,LEFT($A692,FIND($C692,$A692)+LEN($C692)-1),)),
[1]!annual_index),_xlfn.XMATCH(L$2,[1]!annual_header))</f>
        <v>GJ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4.8000000000000004E-3</v>
      </c>
      <c r="N692" cm="1">
        <f t="array" aca="1" ref="N692" ca="1">INDEX([1]!annual_data,_xlfn.XMATCH(_xlfn.CONCAT(
SUBSTITUTE($A692,LEFT($A692,FIND($C692,$A692)+LEN($C692)-1),),
$F692,
$G692:$I692,
SUBSTITUTE($J692,LEFT($A692,FIND($C692,$A692)+LEN($C692)-1),)),
[1]!annual_index),_xlfn.XMATCH(N$2,[1]!annual_header))</f>
        <v>4.8000000000000004E-3</v>
      </c>
      <c r="O692" cm="1">
        <f t="array" aca="1" ref="O692" ca="1">INDEX([1]!annual_data,_xlfn.XMATCH(_xlfn.CONCAT(
SUBSTITUTE($A692,LEFT($A692,FIND($C692,$A692)+LEN($C692)-1),),
$F692,
$G692:$I692,
SUBSTITUTE($J692,LEFT($A692,FIND($C692,$A692)+LEN($C692)-1),)),
[1]!annual_index),_xlfn.XMATCH(O$2,[1]!annual_header))</f>
        <v>4.8000000000000004E-3</v>
      </c>
      <c r="P692" cm="1">
        <f t="array" aca="1" ref="P692" ca="1">INDEX([1]!annual_data,_xlfn.XMATCH(_xlfn.CONCAT(
SUBSTITUTE($A692,LEFT($A692,FIND($C692,$A692)+LEN($C692)-1),),
$F692,
$G692:$I692,
SUBSTITUTE($J692,LEFT($A692,FIND($C692,$A692)+LEN($C692)-1),)),
[1]!annual_index),_xlfn.XMATCH(P$2,[1]!annual_header))</f>
        <v>4.8000000000000004E-3</v>
      </c>
      <c r="Q692" cm="1">
        <f t="array" aca="1" ref="Q692" ca="1">INDEX([1]!annual_data,_xlfn.XMATCH(_xlfn.CONCAT(
SUBSTITUTE($A692,LEFT($A692,FIND($C692,$A692)+LEN($C692)-1),),
$F692,
$G692:$I692,
SUBSTITUTE($J692,LEFT($A692,FIND($C692,$A692)+LEN($C692)-1),)),
[1]!annual_index),_xlfn.XMATCH(Q$2,[1]!annual_header))</f>
        <v>4.8000000000000004E-3</v>
      </c>
      <c r="R692" cm="1">
        <f t="array" aca="1" ref="R692" ca="1">INDEX([1]!annual_data,_xlfn.XMATCH(_xlfn.CONCAT(
SUBSTITUTE($A692,LEFT($A692,FIND($C692,$A692)+LEN($C692)-1),),
$F692,
$G692:$I692,
SUBSTITUTE($J692,LEFT($A692,FIND($C692,$A692)+LEN($C692)-1),)),
[1]!annual_index),_xlfn.XMATCH(R$2,[1]!annual_header))</f>
        <v>4.8000000000000004E-3</v>
      </c>
      <c r="S692" cm="1">
        <f t="array" aca="1" ref="S692" ca="1">INDEX([1]!annual_data,_xlfn.XMATCH(_xlfn.CONCAT(
SUBSTITUTE($A692,LEFT($A692,FIND($C692,$A692)+LEN($C692)-1),),
$F692,
$G692:$I692,
SUBSTITUTE($J692,LEFT($A692,FIND($C692,$A692)+LEN($C692)-1),)),
[1]!annual_index),_xlfn.XMATCH(S$2,[1]!annual_header))</f>
        <v>4.8000000000000004E-3</v>
      </c>
      <c r="T692" cm="1">
        <f t="array" aca="1" ref="T692" ca="1">INDEX([1]!annual_data,_xlfn.XMATCH(_xlfn.CONCAT(
SUBSTITUTE($A692,LEFT($A692,FIND($C692,$A692)+LEN($C692)-1),),
$F692,
$G692:$I692,
SUBSTITUTE($J692,LEFT($A692,FIND($C692,$A692)+LEN($C692)-1),)),
[1]!annual_index),_xlfn.XMATCH(T$2,[1]!annual_header))</f>
        <v>4.8000000000000004E-3</v>
      </c>
      <c r="U692" cm="1">
        <f t="array" aca="1" ref="U692" ca="1">INDEX([1]!annual_data,_xlfn.XMATCH(_xlfn.CONCAT(
SUBSTITUTE($A692,LEFT($A692,FIND($C692,$A692)+LEN($C692)-1),),
$F692,
$G692:$I692,
SUBSTITUTE($J692,LEFT($A692,FIND($C692,$A692)+LEN($C692)-1),)),
[1]!annual_index),_xlfn.XMATCH(U$2,[1]!annual_header))</f>
        <v>4.8000000000000004E-3</v>
      </c>
      <c r="V692" cm="1">
        <f t="array" aca="1" ref="V692" ca="1">INDEX([1]!annual_data,_xlfn.XMATCH(_xlfn.CONCAT(
SUBSTITUTE($A692,LEFT($A692,FIND($C692,$A692)+LEN($C692)-1),),
$F692,
$G692:$I692,
SUBSTITUTE($J692,LEFT($A692,FIND($C692,$A692)+LEN($C692)-1),)),
[1]!annual_index),_xlfn.XMATCH(V$2,[1]!annual_header))</f>
        <v>4.8000000000000004E-3</v>
      </c>
      <c r="W692" cm="1">
        <f t="array" aca="1" ref="W692" ca="1">INDEX([1]!annual_data,_xlfn.XMATCH(_xlfn.CONCAT(
SUBSTITUTE($A692,LEFT($A692,FIND($C692,$A692)+LEN($C692)-1),),
$F692,
$G692:$I692,
SUBSTITUTE($J692,LEFT($A692,FIND($C692,$A692)+LEN($C692)-1),)),
[1]!annual_index),_xlfn.XMATCH(W$2,[1]!annual_header))</f>
        <v>4.8000000000000004E-3</v>
      </c>
    </row>
    <row r="693" spans="1:23" x14ac:dyDescent="0.25">
      <c r="A693" t="s">
        <v>179</v>
      </c>
      <c r="B693" t="s">
        <v>5</v>
      </c>
      <c r="C693" t="s">
        <v>15</v>
      </c>
      <c r="D693" t="s">
        <v>16</v>
      </c>
      <c r="E693" t="s">
        <v>91</v>
      </c>
      <c r="F693" t="s">
        <v>96</v>
      </c>
      <c r="G693" t="s">
        <v>17</v>
      </c>
      <c r="J693" t="s">
        <v>94</v>
      </c>
      <c r="K693" t="s">
        <v>48</v>
      </c>
      <c r="L693" t="str" cm="1">
        <f t="array" aca="1" ref="L693" ca="1">INDEX([1]!annual_data,_xlfn.XMATCH(_xlfn.CONCAT(
SUBSTITUTE($A693,LEFT($A693,FIND($C693,$A693)+LEN($C693)-1),),
$F693,
$G693:$I693,
SUBSTITUTE($J693,LEFT($A693,FIND($C693,$A693)+LEN($C693)-1),)),
[1]!annual_index),_xlfn.XMATCH(L$2,[1]!annual_header))</f>
        <v>GJ</v>
      </c>
      <c r="M693" cm="1">
        <f t="array" aca="1" ref="M693" ca="1">INDEX([1]!annual_data,_xlfn.XMATCH(_xlfn.CONCAT(
SUBSTITUTE($A693,LEFT($A693,FIND($C693,$A693)+LEN($C693)-1),),
$F693,
$G693:$I693,
SUBSTITUTE($J693,LEFT($A693,FIND($C693,$A693)+LEN($C693)-1),)),
[1]!annual_index),_xlfn.XMATCH(M$2,[1]!annual_header))</f>
        <v>1.3600000000000001E-2</v>
      </c>
      <c r="N693" cm="1">
        <f t="array" aca="1" ref="N693" ca="1">INDEX([1]!annual_data,_xlfn.XMATCH(_xlfn.CONCAT(
SUBSTITUTE($A693,LEFT($A693,FIND($C693,$A693)+LEN($C693)-1),),
$F693,
$G693:$I693,
SUBSTITUTE($J693,LEFT($A693,FIND($C693,$A693)+LEN($C693)-1),)),
[1]!annual_index),_xlfn.XMATCH(N$2,[1]!annual_header))</f>
        <v>1.3600000000000001E-2</v>
      </c>
      <c r="O693" cm="1">
        <f t="array" aca="1" ref="O693" ca="1">INDEX([1]!annual_data,_xlfn.XMATCH(_xlfn.CONCAT(
SUBSTITUTE($A693,LEFT($A693,FIND($C693,$A693)+LEN($C693)-1),),
$F693,
$G693:$I693,
SUBSTITUTE($J693,LEFT($A693,FIND($C693,$A693)+LEN($C693)-1),)),
[1]!annual_index),_xlfn.XMATCH(O$2,[1]!annual_header))</f>
        <v>1.3600000000000001E-2</v>
      </c>
      <c r="P693" cm="1">
        <f t="array" aca="1" ref="P693" ca="1">INDEX([1]!annual_data,_xlfn.XMATCH(_xlfn.CONCAT(
SUBSTITUTE($A693,LEFT($A693,FIND($C693,$A693)+LEN($C693)-1),),
$F693,
$G693:$I693,
SUBSTITUTE($J693,LEFT($A693,FIND($C693,$A693)+LEN($C693)-1),)),
[1]!annual_index),_xlfn.XMATCH(P$2,[1]!annual_header))</f>
        <v>1.3600000000000001E-2</v>
      </c>
      <c r="Q693" cm="1">
        <f t="array" aca="1" ref="Q693" ca="1">INDEX([1]!annual_data,_xlfn.XMATCH(_xlfn.CONCAT(
SUBSTITUTE($A693,LEFT($A693,FIND($C693,$A693)+LEN($C693)-1),),
$F693,
$G693:$I693,
SUBSTITUTE($J693,LEFT($A693,FIND($C693,$A693)+LEN($C693)-1),)),
[1]!annual_index),_xlfn.XMATCH(Q$2,[1]!annual_header))</f>
        <v>1.3600000000000001E-2</v>
      </c>
      <c r="R693" cm="1">
        <f t="array" aca="1" ref="R693" ca="1">INDEX([1]!annual_data,_xlfn.XMATCH(_xlfn.CONCAT(
SUBSTITUTE($A693,LEFT($A693,FIND($C693,$A693)+LEN($C693)-1),),
$F693,
$G693:$I693,
SUBSTITUTE($J693,LEFT($A693,FIND($C693,$A693)+LEN($C693)-1),)),
[1]!annual_index),_xlfn.XMATCH(R$2,[1]!annual_header))</f>
        <v>1.3600000000000001E-2</v>
      </c>
      <c r="S693" cm="1">
        <f t="array" aca="1" ref="S693" ca="1">INDEX([1]!annual_data,_xlfn.XMATCH(_xlfn.CONCAT(
SUBSTITUTE($A693,LEFT($A693,FIND($C693,$A693)+LEN($C693)-1),),
$F693,
$G693:$I693,
SUBSTITUTE($J693,LEFT($A693,FIND($C693,$A693)+LEN($C693)-1),)),
[1]!annual_index),_xlfn.XMATCH(S$2,[1]!annual_header))</f>
        <v>1.3600000000000001E-2</v>
      </c>
      <c r="T693" cm="1">
        <f t="array" aca="1" ref="T693" ca="1">INDEX([1]!annual_data,_xlfn.XMATCH(_xlfn.CONCAT(
SUBSTITUTE($A693,LEFT($A693,FIND($C693,$A693)+LEN($C693)-1),),
$F693,
$G693:$I693,
SUBSTITUTE($J693,LEFT($A693,FIND($C693,$A693)+LEN($C693)-1),)),
[1]!annual_index),_xlfn.XMATCH(T$2,[1]!annual_header))</f>
        <v>1.3600000000000001E-2</v>
      </c>
      <c r="U693" cm="1">
        <f t="array" aca="1" ref="U693" ca="1">INDEX([1]!annual_data,_xlfn.XMATCH(_xlfn.CONCAT(
SUBSTITUTE($A693,LEFT($A693,FIND($C693,$A693)+LEN($C693)-1),),
$F693,
$G693:$I693,
SUBSTITUTE($J693,LEFT($A693,FIND($C693,$A693)+LEN($C693)-1),)),
[1]!annual_index),_xlfn.XMATCH(U$2,[1]!annual_header))</f>
        <v>1.3600000000000001E-2</v>
      </c>
      <c r="V693" cm="1">
        <f t="array" aca="1" ref="V693" ca="1">INDEX([1]!annual_data,_xlfn.XMATCH(_xlfn.CONCAT(
SUBSTITUTE($A693,LEFT($A693,FIND($C693,$A693)+LEN($C693)-1),),
$F693,
$G693:$I693,
SUBSTITUTE($J693,LEFT($A693,FIND($C693,$A693)+LEN($C693)-1),)),
[1]!annual_index),_xlfn.XMATCH(V$2,[1]!annual_header))</f>
        <v>1.3600000000000001E-2</v>
      </c>
      <c r="W693" cm="1">
        <f t="array" aca="1" ref="W693" ca="1">INDEX([1]!annual_data,_xlfn.XMATCH(_xlfn.CONCAT(
SUBSTITUTE($A693,LEFT($A693,FIND($C693,$A693)+LEN($C693)-1),),
$F693,
$G693:$I693,
SUBSTITUTE($J693,LEFT($A693,FIND($C693,$A693)+LEN($C693)-1),)),
[1]!annual_index),_xlfn.XMATCH(W$2,[1]!annual_header))</f>
        <v>1.3600000000000001E-2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182</v>
      </c>
      <c r="G694" t="s">
        <v>20</v>
      </c>
      <c r="K694" t="s">
        <v>21</v>
      </c>
      <c r="L694" t="str" cm="1">
        <f t="array" aca="1" ref="L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1000 m3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182</v>
      </c>
      <c r="G695" t="s">
        <v>22</v>
      </c>
      <c r="H695" t="s">
        <v>63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182</v>
      </c>
      <c r="F696" t="s">
        <v>182</v>
      </c>
      <c r="G696" t="s">
        <v>6</v>
      </c>
    </row>
    <row r="697" spans="1:23" x14ac:dyDescent="0.25">
      <c r="A697" t="s">
        <v>181</v>
      </c>
      <c r="B697" t="s">
        <v>5</v>
      </c>
      <c r="C697" t="s">
        <v>15</v>
      </c>
      <c r="D697" t="s">
        <v>16</v>
      </c>
      <c r="E697" t="s">
        <v>182</v>
      </c>
      <c r="F697" t="s">
        <v>182</v>
      </c>
      <c r="G697" t="s">
        <v>73</v>
      </c>
      <c r="K697" t="s">
        <v>48</v>
      </c>
      <c r="L697" t="s">
        <v>65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1</v>
      </c>
    </row>
    <row r="698" spans="1:23" x14ac:dyDescent="0.25">
      <c r="A698" t="s">
        <v>181</v>
      </c>
      <c r="B698" t="s">
        <v>5</v>
      </c>
      <c r="C698" t="s">
        <v>15</v>
      </c>
      <c r="D698" t="s">
        <v>16</v>
      </c>
      <c r="E698" t="s">
        <v>182</v>
      </c>
      <c r="F698" t="s">
        <v>182</v>
      </c>
      <c r="G698" t="s">
        <v>151</v>
      </c>
      <c r="H698" t="s">
        <v>152</v>
      </c>
      <c r="I698" t="s">
        <v>153</v>
      </c>
      <c r="K698" t="s">
        <v>48</v>
      </c>
      <c r="L698" t="str" cm="1">
        <f t="array" aca="1" ref="L698" ca="1">INDEX([1]!annual_data,_xlfn.XMATCH(_xlfn.CONCAT(
SUBSTITUTE($A698,LEFT($A698,FIND($C698,$A698)+LEN($C698)-1),),
$F698,
$G698:$I698,
SUBSTITUTE($J698,LEFT($A698,FIND($C698,$A698)+LEN($C698)-1),)),
[1]!annual_index),_xlfn.XMATCH(L$2,[1]!annual_header))</f>
        <v>tCO2</v>
      </c>
      <c r="M698" cm="1">
        <f t="array" aca="1" ref="M698" ca="1">INDEX([1]!annual_data,_xlfn.XMATCH(_xlfn.CONCAT(
SUBSTITUTE($A698,LEFT($A698,FIND($C698,$A698)+LEN($C698)-1),),
$F698,
$G698:$I698,
SUBSTITUTE($J698,LEFT($A698,FIND($C698,$A698)+LEN($C698)-1),)),
[1]!annual_index),_xlfn.XMATCH(M$2,[1]!annual_header))</f>
        <v>0</v>
      </c>
      <c r="N698" cm="1">
        <f t="array" aca="1" ref="N698" ca="1">INDEX([1]!annual_data,_xlfn.XMATCH(_xlfn.CONCAT(
SUBSTITUTE($A698,LEFT($A698,FIND($C698,$A698)+LEN($C698)-1),),
$F698,
$G698:$I698,
SUBSTITUTE($J698,LEFT($A698,FIND($C698,$A698)+LEN($C698)-1),)),
[1]!annual_index),_xlfn.XMATCH(N$2,[1]!annual_header))</f>
        <v>0</v>
      </c>
      <c r="O698" cm="1">
        <f t="array" aca="1" ref="O698" ca="1">INDEX([1]!annual_data,_xlfn.XMATCH(_xlfn.CONCAT(
SUBSTITUTE($A698,LEFT($A698,FIND($C698,$A698)+LEN($C698)-1),),
$F698,
$G698:$I698,
SUBSTITUTE($J698,LEFT($A698,FIND($C698,$A698)+LEN($C698)-1),)),
[1]!annual_index),_xlfn.XMATCH(O$2,[1]!annual_header))</f>
        <v>0</v>
      </c>
      <c r="P698" cm="1">
        <f t="array" aca="1" ref="P698" ca="1">INDEX([1]!annual_data,_xlfn.XMATCH(_xlfn.CONCAT(
SUBSTITUTE($A698,LEFT($A698,FIND($C698,$A698)+LEN($C698)-1),),
$F698,
$G698:$I698,
SUBSTITUTE($J698,LEFT($A698,FIND($C698,$A698)+LEN($C698)-1),)),
[1]!annual_index),_xlfn.XMATCH(P$2,[1]!annual_header))</f>
        <v>0</v>
      </c>
      <c r="Q698" cm="1">
        <f t="array" aca="1" ref="Q698" ca="1">INDEX([1]!annual_data,_xlfn.XMATCH(_xlfn.CONCAT(
SUBSTITUTE($A698,LEFT($A698,FIND($C698,$A698)+LEN($C698)-1),),
$F698,
$G698:$I698,
SUBSTITUTE($J698,LEFT($A698,FIND($C698,$A698)+LEN($C698)-1),)),
[1]!annual_index),_xlfn.XMATCH(Q$2,[1]!annual_header))</f>
        <v>0</v>
      </c>
      <c r="R698" cm="1">
        <f t="array" aca="1" ref="R698" ca="1">INDEX([1]!annual_data,_xlfn.XMATCH(_xlfn.CONCAT(
SUBSTITUTE($A698,LEFT($A698,FIND($C698,$A698)+LEN($C698)-1),),
$F698,
$G698:$I698,
SUBSTITUTE($J698,LEFT($A698,FIND($C698,$A698)+LEN($C698)-1),)),
[1]!annual_index),_xlfn.XMATCH(R$2,[1]!annual_header))</f>
        <v>0</v>
      </c>
      <c r="S698" cm="1">
        <f t="array" aca="1" ref="S698" ca="1">INDEX([1]!annual_data,_xlfn.XMATCH(_xlfn.CONCAT(
SUBSTITUTE($A698,LEFT($A698,FIND($C698,$A698)+LEN($C698)-1),),
$F698,
$G698:$I698,
SUBSTITUTE($J698,LEFT($A698,FIND($C698,$A698)+LEN($C698)-1),)),
[1]!annual_index),_xlfn.XMATCH(S$2,[1]!annual_header))</f>
        <v>0</v>
      </c>
      <c r="T698" cm="1">
        <f t="array" aca="1" ref="T698" ca="1">INDEX([1]!annual_data,_xlfn.XMATCH(_xlfn.CONCAT(
SUBSTITUTE($A698,LEFT($A698,FIND($C698,$A698)+LEN($C698)-1),),
$F698,
$G698:$I698,
SUBSTITUTE($J698,LEFT($A698,FIND($C698,$A698)+LEN($C698)-1),)),
[1]!annual_index),_xlfn.XMATCH(T$2,[1]!annual_header))</f>
        <v>0</v>
      </c>
      <c r="U698" cm="1">
        <f t="array" aca="1" ref="U698" ca="1">INDEX([1]!annual_data,_xlfn.XMATCH(_xlfn.CONCAT(
SUBSTITUTE($A698,LEFT($A698,FIND($C698,$A698)+LEN($C698)-1),),
$F698,
$G698:$I698,
SUBSTITUTE($J698,LEFT($A698,FIND($C698,$A698)+LEN($C698)-1),)),
[1]!annual_index),_xlfn.XMATCH(U$2,[1]!annual_header))</f>
        <v>0</v>
      </c>
      <c r="V698" cm="1">
        <f t="array" aca="1" ref="V698" ca="1">INDEX([1]!annual_data,_xlfn.XMATCH(_xlfn.CONCAT(
SUBSTITUTE($A698,LEFT($A698,FIND($C698,$A698)+LEN($C698)-1),),
$F698,
$G698:$I698,
SUBSTITUTE($J698,LEFT($A698,FIND($C698,$A698)+LEN($C698)-1),)),
[1]!annual_index),_xlfn.XMATCH(V$2,[1]!annual_header))</f>
        <v>0</v>
      </c>
      <c r="W698" cm="1">
        <f t="array" aca="1" ref="W698" ca="1">INDEX([1]!annual_data,_xlfn.XMATCH(_xlfn.CONCAT(
SUBSTITUTE($A698,LEFT($A698,FIND($C698,$A698)+LEN($C698)-1),),
$F698,
$G698:$I698,
SUBSTITUTE($J698,LEFT($A698,FIND($C698,$A698)+LEN($C698)-1),)),
[1]!annual_index),_xlfn.XMATCH(W$2,[1]!annual_header))</f>
        <v>0</v>
      </c>
    </row>
    <row r="699" spans="1:23" x14ac:dyDescent="0.25">
      <c r="A699" t="s">
        <v>181</v>
      </c>
      <c r="B699" t="s">
        <v>5</v>
      </c>
      <c r="C699" t="s">
        <v>15</v>
      </c>
      <c r="D699" t="s">
        <v>16</v>
      </c>
      <c r="E699" t="s">
        <v>182</v>
      </c>
      <c r="F699" t="s">
        <v>182</v>
      </c>
      <c r="G699" t="s">
        <v>151</v>
      </c>
      <c r="H699" t="s">
        <v>161</v>
      </c>
      <c r="I699" t="s">
        <v>153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tCH4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1E-3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9.0392079679999979E-4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8.1707280688754654E-4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7.3856910264540358E-4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6.6760797175509422E-4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6.0346472977889666E-4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5.4548431938243689E-4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4.930746206180779E-4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4.457004039509507E-4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4.0287786427342523E-4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3.6416968008711674E-4</v>
      </c>
    </row>
    <row r="700" spans="1:23" x14ac:dyDescent="0.25">
      <c r="A700" t="s">
        <v>181</v>
      </c>
      <c r="B700" t="s">
        <v>5</v>
      </c>
      <c r="C700" t="s">
        <v>15</v>
      </c>
      <c r="D700" t="s">
        <v>16</v>
      </c>
      <c r="E700" t="s">
        <v>182</v>
      </c>
      <c r="F700" t="s">
        <v>182</v>
      </c>
      <c r="G700" t="s">
        <v>151</v>
      </c>
      <c r="H700" t="s">
        <v>183</v>
      </c>
      <c r="I700" t="s">
        <v>153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tN2O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</v>
      </c>
    </row>
    <row r="701" spans="1:23" x14ac:dyDescent="0.25">
      <c r="A701" t="s">
        <v>99</v>
      </c>
      <c r="B701" t="s">
        <v>5</v>
      </c>
      <c r="C701" t="s">
        <v>15</v>
      </c>
      <c r="D701" t="s">
        <v>16</v>
      </c>
      <c r="E701" t="s">
        <v>184</v>
      </c>
      <c r="G701" t="s">
        <v>20</v>
      </c>
      <c r="K701" t="s">
        <v>21</v>
      </c>
      <c r="L701" t="str" cm="1">
        <f t="array" aca="1" ref="L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GJ</v>
      </c>
    </row>
    <row r="702" spans="1:23" x14ac:dyDescent="0.25">
      <c r="A702" t="s">
        <v>99</v>
      </c>
      <c r="B702" t="s">
        <v>5</v>
      </c>
      <c r="C702" t="s">
        <v>15</v>
      </c>
      <c r="D702" t="s">
        <v>16</v>
      </c>
      <c r="E702" t="s">
        <v>184</v>
      </c>
      <c r="G702" t="s">
        <v>22</v>
      </c>
      <c r="H702" t="s">
        <v>63</v>
      </c>
    </row>
    <row r="703" spans="1:23" x14ac:dyDescent="0.25">
      <c r="A703" t="s">
        <v>99</v>
      </c>
      <c r="B703" t="s">
        <v>5</v>
      </c>
      <c r="C703" t="s">
        <v>15</v>
      </c>
      <c r="D703" t="s">
        <v>16</v>
      </c>
      <c r="E703" t="s">
        <v>184</v>
      </c>
      <c r="G703" t="s">
        <v>66</v>
      </c>
      <c r="K703" t="s">
        <v>21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10</v>
      </c>
      <c r="N703">
        <f t="shared" ref="N703:W703" ca="1" si="141">M703</f>
        <v>10</v>
      </c>
      <c r="O703">
        <f t="shared" ca="1" si="141"/>
        <v>10</v>
      </c>
      <c r="P703">
        <f t="shared" ca="1" si="141"/>
        <v>10</v>
      </c>
      <c r="Q703">
        <f t="shared" ca="1" si="141"/>
        <v>10</v>
      </c>
      <c r="R703">
        <f t="shared" ca="1" si="141"/>
        <v>10</v>
      </c>
      <c r="S703">
        <f t="shared" ca="1" si="141"/>
        <v>10</v>
      </c>
      <c r="T703">
        <f t="shared" ca="1" si="141"/>
        <v>10</v>
      </c>
      <c r="U703">
        <f t="shared" ca="1" si="141"/>
        <v>10</v>
      </c>
      <c r="V703">
        <f t="shared" ca="1" si="141"/>
        <v>10</v>
      </c>
      <c r="W703">
        <f t="shared" ca="1" si="141"/>
        <v>10</v>
      </c>
    </row>
    <row r="704" spans="1:23" x14ac:dyDescent="0.25">
      <c r="A704" t="s">
        <v>99</v>
      </c>
      <c r="B704" t="s">
        <v>5</v>
      </c>
      <c r="C704" t="s">
        <v>15</v>
      </c>
      <c r="D704" t="s">
        <v>16</v>
      </c>
      <c r="E704" t="s">
        <v>184</v>
      </c>
      <c r="F704" t="s">
        <v>185</v>
      </c>
      <c r="G704" t="s">
        <v>6</v>
      </c>
    </row>
    <row r="705" spans="1:23" x14ac:dyDescent="0.25">
      <c r="A705" t="s">
        <v>99</v>
      </c>
      <c r="B705" t="s">
        <v>5</v>
      </c>
      <c r="C705" t="s">
        <v>15</v>
      </c>
      <c r="D705" t="s">
        <v>16</v>
      </c>
      <c r="E705" t="s">
        <v>184</v>
      </c>
      <c r="F705" t="s">
        <v>185</v>
      </c>
      <c r="G705" t="s">
        <v>68</v>
      </c>
      <c r="K705" t="s">
        <v>21</v>
      </c>
      <c r="L705" t="s">
        <v>69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1950</v>
      </c>
      <c r="N705">
        <f t="shared" ref="N705:W706" ca="1" si="142">M705</f>
        <v>1950</v>
      </c>
      <c r="O705">
        <f t="shared" ca="1" si="142"/>
        <v>1950</v>
      </c>
      <c r="P705">
        <f t="shared" ca="1" si="142"/>
        <v>1950</v>
      </c>
      <c r="Q705">
        <f t="shared" ca="1" si="142"/>
        <v>1950</v>
      </c>
      <c r="R705">
        <f t="shared" ca="1" si="142"/>
        <v>1950</v>
      </c>
      <c r="S705">
        <f t="shared" ca="1" si="142"/>
        <v>1950</v>
      </c>
      <c r="T705">
        <f t="shared" ca="1" si="142"/>
        <v>1950</v>
      </c>
      <c r="U705">
        <f t="shared" ca="1" si="142"/>
        <v>1950</v>
      </c>
      <c r="V705">
        <f t="shared" ca="1" si="142"/>
        <v>1950</v>
      </c>
      <c r="W705">
        <f t="shared" ca="1" si="142"/>
        <v>1950</v>
      </c>
    </row>
    <row r="706" spans="1:23" x14ac:dyDescent="0.25">
      <c r="A706" t="s">
        <v>99</v>
      </c>
      <c r="B706" t="s">
        <v>5</v>
      </c>
      <c r="C706" t="s">
        <v>15</v>
      </c>
      <c r="D706" t="s">
        <v>16</v>
      </c>
      <c r="E706" t="s">
        <v>184</v>
      </c>
      <c r="F706" t="s">
        <v>185</v>
      </c>
      <c r="G706" t="s">
        <v>70</v>
      </c>
      <c r="K706" t="s">
        <v>21</v>
      </c>
      <c r="L706" t="s">
        <v>69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2101</v>
      </c>
      <c r="N706">
        <f t="shared" ca="1" si="142"/>
        <v>2101</v>
      </c>
      <c r="O706">
        <f t="shared" ca="1" si="142"/>
        <v>2101</v>
      </c>
      <c r="P706">
        <f t="shared" ca="1" si="142"/>
        <v>2101</v>
      </c>
      <c r="Q706">
        <f t="shared" ca="1" si="142"/>
        <v>2101</v>
      </c>
      <c r="R706">
        <f t="shared" ca="1" si="142"/>
        <v>2101</v>
      </c>
      <c r="S706">
        <f t="shared" ca="1" si="142"/>
        <v>2101</v>
      </c>
      <c r="T706">
        <f t="shared" ca="1" si="142"/>
        <v>2101</v>
      </c>
      <c r="U706">
        <f t="shared" ca="1" si="142"/>
        <v>2101</v>
      </c>
      <c r="V706">
        <f t="shared" ca="1" si="142"/>
        <v>2101</v>
      </c>
      <c r="W706">
        <f t="shared" ca="1" si="142"/>
        <v>2101</v>
      </c>
    </row>
    <row r="707" spans="1:23" x14ac:dyDescent="0.25">
      <c r="A707" t="s">
        <v>99</v>
      </c>
      <c r="B707" t="s">
        <v>5</v>
      </c>
      <c r="C707" t="s">
        <v>15</v>
      </c>
      <c r="D707" t="s">
        <v>16</v>
      </c>
      <c r="E707" t="s">
        <v>184</v>
      </c>
      <c r="F707" t="s">
        <v>185</v>
      </c>
      <c r="G707" t="s">
        <v>73</v>
      </c>
      <c r="K707" t="s">
        <v>48</v>
      </c>
      <c r="L707" t="s">
        <v>65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1</v>
      </c>
    </row>
    <row r="708" spans="1:23" x14ac:dyDescent="0.25">
      <c r="A708" t="s">
        <v>99</v>
      </c>
      <c r="B708" t="s">
        <v>5</v>
      </c>
      <c r="C708" t="s">
        <v>15</v>
      </c>
      <c r="D708" t="s">
        <v>16</v>
      </c>
      <c r="E708" t="s">
        <v>184</v>
      </c>
      <c r="F708" t="s">
        <v>185</v>
      </c>
      <c r="G708" t="s">
        <v>17</v>
      </c>
      <c r="J708" t="s">
        <v>30</v>
      </c>
      <c r="K708" t="s">
        <v>48</v>
      </c>
      <c r="L708" t="str" cm="1">
        <f t="array" aca="1" ref="L708" ca="1">INDEX([1]!annual_data,_xlfn.XMATCH(_xlfn.CONCAT(
SUBSTITUTE($A708,LEFT($A708,FIND($C708,$A708)+LEN($C708)-1),),
$F708,
$G708:$I708,
SUBSTITUTE($J708,LEFT($A708,FIND($C708,$A708)+LEN($C708)-1),)),
[1]!annual_index),_xlfn.XMATCH(L$2,[1]!annual_header))</f>
        <v>GJ</v>
      </c>
      <c r="M708" cm="1">
        <f t="array" aca="1" ref="M708" ca="1">INDEX([1]!annual_data,_xlfn.XMATCH(_xlfn.CONCAT(
SUBSTITUTE($A708,LEFT($A708,FIND($C708,$A708)+LEN($C708)-1),),
$F708,
$G708:$I708,
SUBSTITUTE($J708,LEFT($A708,FIND($C708,$A708)+LEN($C708)-1),)),
[1]!annual_index),_xlfn.XMATCH(M$2,[1]!annual_header))</f>
        <v>1</v>
      </c>
      <c r="N708" cm="1">
        <f t="array" aca="1" ref="N708" ca="1">INDEX([1]!annual_data,_xlfn.XMATCH(_xlfn.CONCAT(
SUBSTITUTE($A708,LEFT($A708,FIND($C708,$A708)+LEN($C708)-1),),
$F708,
$G708:$I708,
SUBSTITUTE($J708,LEFT($A708,FIND($C708,$A708)+LEN($C708)-1),)),
[1]!annual_index),_xlfn.XMATCH(N$2,[1]!annual_header))</f>
        <v>1</v>
      </c>
      <c r="O708" cm="1">
        <f t="array" aca="1" ref="O708" ca="1">INDEX([1]!annual_data,_xlfn.XMATCH(_xlfn.CONCAT(
SUBSTITUTE($A708,LEFT($A708,FIND($C708,$A708)+LEN($C708)-1),),
$F708,
$G708:$I708,
SUBSTITUTE($J708,LEFT($A708,FIND($C708,$A708)+LEN($C708)-1),)),
[1]!annual_index),_xlfn.XMATCH(O$2,[1]!annual_header))</f>
        <v>1</v>
      </c>
      <c r="P708" cm="1">
        <f t="array" aca="1" ref="P708" ca="1">INDEX([1]!annual_data,_xlfn.XMATCH(_xlfn.CONCAT(
SUBSTITUTE($A708,LEFT($A708,FIND($C708,$A708)+LEN($C708)-1),),
$F708,
$G708:$I708,
SUBSTITUTE($J708,LEFT($A708,FIND($C708,$A708)+LEN($C708)-1),)),
[1]!annual_index),_xlfn.XMATCH(P$2,[1]!annual_header))</f>
        <v>1</v>
      </c>
      <c r="Q708" cm="1">
        <f t="array" aca="1" ref="Q708" ca="1">INDEX([1]!annual_data,_xlfn.XMATCH(_xlfn.CONCAT(
SUBSTITUTE($A708,LEFT($A708,FIND($C708,$A708)+LEN($C708)-1),),
$F708,
$G708:$I708,
SUBSTITUTE($J708,LEFT($A708,FIND($C708,$A708)+LEN($C708)-1),)),
[1]!annual_index),_xlfn.XMATCH(Q$2,[1]!annual_header))</f>
        <v>1</v>
      </c>
      <c r="R708" cm="1">
        <f t="array" aca="1" ref="R708" ca="1">INDEX([1]!annual_data,_xlfn.XMATCH(_xlfn.CONCAT(
SUBSTITUTE($A708,LEFT($A708,FIND($C708,$A708)+LEN($C708)-1),),
$F708,
$G708:$I708,
SUBSTITUTE($J708,LEFT($A708,FIND($C708,$A708)+LEN($C708)-1),)),
[1]!annual_index),_xlfn.XMATCH(R$2,[1]!annual_header))</f>
        <v>1</v>
      </c>
      <c r="S708" cm="1">
        <f t="array" aca="1" ref="S708" ca="1">INDEX([1]!annual_data,_xlfn.XMATCH(_xlfn.CONCAT(
SUBSTITUTE($A708,LEFT($A708,FIND($C708,$A708)+LEN($C708)-1),),
$F708,
$G708:$I708,
SUBSTITUTE($J708,LEFT($A708,FIND($C708,$A708)+LEN($C708)-1),)),
[1]!annual_index),_xlfn.XMATCH(S$2,[1]!annual_header))</f>
        <v>1</v>
      </c>
      <c r="T708" cm="1">
        <f t="array" aca="1" ref="T708" ca="1">INDEX([1]!annual_data,_xlfn.XMATCH(_xlfn.CONCAT(
SUBSTITUTE($A708,LEFT($A708,FIND($C708,$A708)+LEN($C708)-1),),
$F708,
$G708:$I708,
SUBSTITUTE($J708,LEFT($A708,FIND($C708,$A708)+LEN($C708)-1),)),
[1]!annual_index),_xlfn.XMATCH(T$2,[1]!annual_header))</f>
        <v>1</v>
      </c>
      <c r="U708" cm="1">
        <f t="array" aca="1" ref="U708" ca="1">INDEX([1]!annual_data,_xlfn.XMATCH(_xlfn.CONCAT(
SUBSTITUTE($A708,LEFT($A708,FIND($C708,$A708)+LEN($C708)-1),),
$F708,
$G708:$I708,
SUBSTITUTE($J708,LEFT($A708,FIND($C708,$A708)+LEN($C708)-1),)),
[1]!annual_index),_xlfn.XMATCH(U$2,[1]!annual_header))</f>
        <v>1</v>
      </c>
      <c r="V708" cm="1">
        <f t="array" aca="1" ref="V708" ca="1">INDEX([1]!annual_data,_xlfn.XMATCH(_xlfn.CONCAT(
SUBSTITUTE($A708,LEFT($A708,FIND($C708,$A708)+LEN($C708)-1),),
$F708,
$G708:$I708,
SUBSTITUTE($J708,LEFT($A708,FIND($C708,$A708)+LEN($C708)-1),)),
[1]!annual_index),_xlfn.XMATCH(V$2,[1]!annual_header))</f>
        <v>1</v>
      </c>
      <c r="W708" cm="1">
        <f t="array" aca="1" ref="W708" ca="1">INDEX([1]!annual_data,_xlfn.XMATCH(_xlfn.CONCAT(
SUBSTITUTE($A708,LEFT($A708,FIND($C708,$A708)+LEN($C708)-1),),
$F708,
$G708:$I708,
SUBSTITUTE($J708,LEFT($A708,FIND($C708,$A708)+LEN($C708)-1),)),
[1]!annual_index),_xlfn.XMATCH(W$2,[1]!annual_header))</f>
        <v>1</v>
      </c>
    </row>
    <row r="709" spans="1:23" x14ac:dyDescent="0.25">
      <c r="A709" t="s">
        <v>99</v>
      </c>
      <c r="B709" t="s">
        <v>5</v>
      </c>
      <c r="C709" t="s">
        <v>15</v>
      </c>
      <c r="D709" t="s">
        <v>16</v>
      </c>
      <c r="E709" t="s">
        <v>184</v>
      </c>
      <c r="F709" t="s">
        <v>186</v>
      </c>
      <c r="G709" t="s">
        <v>6</v>
      </c>
    </row>
    <row r="710" spans="1:23" x14ac:dyDescent="0.25">
      <c r="A710" t="s">
        <v>99</v>
      </c>
      <c r="B710" t="s">
        <v>5</v>
      </c>
      <c r="C710" t="s">
        <v>15</v>
      </c>
      <c r="D710" t="s">
        <v>16</v>
      </c>
      <c r="E710" t="s">
        <v>184</v>
      </c>
      <c r="F710" t="s">
        <v>186</v>
      </c>
      <c r="G710" t="s">
        <v>68</v>
      </c>
      <c r="K710" t="s">
        <v>21</v>
      </c>
      <c r="L710" t="s">
        <v>69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2010</v>
      </c>
      <c r="N710">
        <f t="shared" ref="N710:W711" ca="1" si="143">M710</f>
        <v>2010</v>
      </c>
      <c r="O710">
        <f t="shared" ca="1" si="143"/>
        <v>2010</v>
      </c>
      <c r="P710">
        <f t="shared" ca="1" si="143"/>
        <v>2010</v>
      </c>
      <c r="Q710">
        <f t="shared" ca="1" si="143"/>
        <v>2010</v>
      </c>
      <c r="R710">
        <f t="shared" ca="1" si="143"/>
        <v>2010</v>
      </c>
      <c r="S710">
        <f t="shared" ca="1" si="143"/>
        <v>2010</v>
      </c>
      <c r="T710">
        <f t="shared" ca="1" si="143"/>
        <v>2010</v>
      </c>
      <c r="U710">
        <f t="shared" ca="1" si="143"/>
        <v>2010</v>
      </c>
      <c r="V710">
        <f t="shared" ca="1" si="143"/>
        <v>2010</v>
      </c>
      <c r="W710">
        <f t="shared" ca="1" si="143"/>
        <v>2010</v>
      </c>
    </row>
    <row r="711" spans="1:23" x14ac:dyDescent="0.25">
      <c r="A711" t="s">
        <v>99</v>
      </c>
      <c r="B711" t="s">
        <v>5</v>
      </c>
      <c r="C711" t="s">
        <v>15</v>
      </c>
      <c r="D711" t="s">
        <v>16</v>
      </c>
      <c r="E711" t="s">
        <v>184</v>
      </c>
      <c r="F711" t="s">
        <v>186</v>
      </c>
      <c r="G711" t="s">
        <v>70</v>
      </c>
      <c r="K711" t="s">
        <v>21</v>
      </c>
      <c r="L711" t="s">
        <v>69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2101</v>
      </c>
      <c r="N711">
        <f t="shared" ca="1" si="143"/>
        <v>2101</v>
      </c>
      <c r="O711">
        <f t="shared" ca="1" si="143"/>
        <v>2101</v>
      </c>
      <c r="P711">
        <f t="shared" ca="1" si="143"/>
        <v>2101</v>
      </c>
      <c r="Q711">
        <f t="shared" ca="1" si="143"/>
        <v>2101</v>
      </c>
      <c r="R711">
        <f t="shared" ca="1" si="143"/>
        <v>2101</v>
      </c>
      <c r="S711">
        <f t="shared" ca="1" si="143"/>
        <v>2101</v>
      </c>
      <c r="T711">
        <f t="shared" ca="1" si="143"/>
        <v>2101</v>
      </c>
      <c r="U711">
        <f t="shared" ca="1" si="143"/>
        <v>2101</v>
      </c>
      <c r="V711">
        <f t="shared" ca="1" si="143"/>
        <v>2101</v>
      </c>
      <c r="W711">
        <f t="shared" ca="1" si="143"/>
        <v>2101</v>
      </c>
    </row>
    <row r="712" spans="1:23" x14ac:dyDescent="0.25">
      <c r="A712" t="s">
        <v>99</v>
      </c>
      <c r="B712" t="s">
        <v>5</v>
      </c>
      <c r="C712" t="s">
        <v>15</v>
      </c>
      <c r="D712" t="s">
        <v>16</v>
      </c>
      <c r="E712" t="s">
        <v>184</v>
      </c>
      <c r="F712" t="s">
        <v>186</v>
      </c>
      <c r="G712" t="s">
        <v>73</v>
      </c>
      <c r="K712" t="s">
        <v>48</v>
      </c>
      <c r="L712" t="s">
        <v>65</v>
      </c>
      <c r="M712" cm="1">
        <f t="array" aca="1" ref="M712" ca="1">INDEX([1]!annual_data,_xlfn.XMATCH(_xlfn.CONCAT(
SUBSTITUTE($A712,LEFT($A712,FIND($C712,$A712)+LEN($C712)-1),),
$F712,
$G712:$I712,
SUBSTITUTE($J712,LEFT($A712,FIND($C712,$A712)+LEN($C712)-1),)),
[1]!annual_index),_xlfn.XMATCH(M$2,[1]!annual_header))</f>
        <v>0</v>
      </c>
    </row>
    <row r="713" spans="1:23" x14ac:dyDescent="0.25">
      <c r="A713" t="s">
        <v>99</v>
      </c>
      <c r="B713" t="s">
        <v>5</v>
      </c>
      <c r="C713" t="s">
        <v>15</v>
      </c>
      <c r="D713" t="s">
        <v>16</v>
      </c>
      <c r="E713" t="s">
        <v>184</v>
      </c>
      <c r="F713" t="s">
        <v>186</v>
      </c>
      <c r="G713" t="s">
        <v>17</v>
      </c>
      <c r="J713" t="s">
        <v>24</v>
      </c>
      <c r="K713" t="s">
        <v>48</v>
      </c>
      <c r="L713" t="str" cm="1">
        <f t="array" aca="1" ref="L713" ca="1">INDEX([1]!annual_data,_xlfn.XMATCH(_xlfn.CONCAT(
SUBSTITUTE($A713,LEFT($A713,FIND($C713,$A713)+LEN($C713)-1),),
$F713,
$G713:$I713,
SUBSTITUTE($J713,LEFT($A713,FIND($C713,$A713)+LEN($C713)-1),)),
[1]!annual_index),_xlfn.XMATCH(L$2,[1]!annual_header))</f>
        <v>GJ</v>
      </c>
      <c r="M713" cm="1">
        <f t="array" aca="1" ref="M713" ca="1">INDEX([1]!annual_data,_xlfn.XMATCH(_xlfn.CONCAT(
SUBSTITUTE($A713,LEFT($A713,FIND($C713,$A713)+LEN($C713)-1),),
$F713,
$G713:$I713,
SUBSTITUTE($J713,LEFT($A713,FIND($C713,$A713)+LEN($C713)-1),)),
[1]!annual_index),_xlfn.XMATCH(M$2,[1]!annual_header))</f>
        <v>1</v>
      </c>
      <c r="N713" cm="1">
        <f t="array" aca="1" ref="N713" ca="1">INDEX([1]!annual_data,_xlfn.XMATCH(_xlfn.CONCAT(
SUBSTITUTE($A713,LEFT($A713,FIND($C713,$A713)+LEN($C713)-1),),
$F713,
$G713:$I713,
SUBSTITUTE($J713,LEFT($A713,FIND($C713,$A713)+LEN($C713)-1),)),
[1]!annual_index),_xlfn.XMATCH(N$2,[1]!annual_header))</f>
        <v>1</v>
      </c>
      <c r="O713" cm="1">
        <f t="array" aca="1" ref="O713" ca="1">INDEX([1]!annual_data,_xlfn.XMATCH(_xlfn.CONCAT(
SUBSTITUTE($A713,LEFT($A713,FIND($C713,$A713)+LEN($C713)-1),),
$F713,
$G713:$I713,
SUBSTITUTE($J713,LEFT($A713,FIND($C713,$A713)+LEN($C713)-1),)),
[1]!annual_index),_xlfn.XMATCH(O$2,[1]!annual_header))</f>
        <v>1</v>
      </c>
      <c r="P713" cm="1">
        <f t="array" aca="1" ref="P713" ca="1">INDEX([1]!annual_data,_xlfn.XMATCH(_xlfn.CONCAT(
SUBSTITUTE($A713,LEFT($A713,FIND($C713,$A713)+LEN($C713)-1),),
$F713,
$G713:$I713,
SUBSTITUTE($J713,LEFT($A713,FIND($C713,$A713)+LEN($C713)-1),)),
[1]!annual_index),_xlfn.XMATCH(P$2,[1]!annual_header))</f>
        <v>1</v>
      </c>
      <c r="Q713" cm="1">
        <f t="array" aca="1" ref="Q713" ca="1">INDEX([1]!annual_data,_xlfn.XMATCH(_xlfn.CONCAT(
SUBSTITUTE($A713,LEFT($A713,FIND($C713,$A713)+LEN($C713)-1),),
$F713,
$G713:$I713,
SUBSTITUTE($J713,LEFT($A713,FIND($C713,$A713)+LEN($C713)-1),)),
[1]!annual_index),_xlfn.XMATCH(Q$2,[1]!annual_header))</f>
        <v>1</v>
      </c>
      <c r="R713" cm="1">
        <f t="array" aca="1" ref="R713" ca="1">INDEX([1]!annual_data,_xlfn.XMATCH(_xlfn.CONCAT(
SUBSTITUTE($A713,LEFT($A713,FIND($C713,$A713)+LEN($C713)-1),),
$F713,
$G713:$I713,
SUBSTITUTE($J713,LEFT($A713,FIND($C713,$A713)+LEN($C713)-1),)),
[1]!annual_index),_xlfn.XMATCH(R$2,[1]!annual_header))</f>
        <v>1</v>
      </c>
      <c r="S713" cm="1">
        <f t="array" aca="1" ref="S713" ca="1">INDEX([1]!annual_data,_xlfn.XMATCH(_xlfn.CONCAT(
SUBSTITUTE($A713,LEFT($A713,FIND($C713,$A713)+LEN($C713)-1),),
$F713,
$G713:$I713,
SUBSTITUTE($J713,LEFT($A713,FIND($C713,$A713)+LEN($C713)-1),)),
[1]!annual_index),_xlfn.XMATCH(S$2,[1]!annual_header))</f>
        <v>1</v>
      </c>
      <c r="T713" cm="1">
        <f t="array" aca="1" ref="T713" ca="1">INDEX([1]!annual_data,_xlfn.XMATCH(_xlfn.CONCAT(
SUBSTITUTE($A713,LEFT($A713,FIND($C713,$A713)+LEN($C713)-1),),
$F713,
$G713:$I713,
SUBSTITUTE($J713,LEFT($A713,FIND($C713,$A713)+LEN($C713)-1),)),
[1]!annual_index),_xlfn.XMATCH(T$2,[1]!annual_header))</f>
        <v>1</v>
      </c>
      <c r="U713" cm="1">
        <f t="array" aca="1" ref="U713" ca="1">INDEX([1]!annual_data,_xlfn.XMATCH(_xlfn.CONCAT(
SUBSTITUTE($A713,LEFT($A713,FIND($C713,$A713)+LEN($C713)-1),),
$F713,
$G713:$I713,
SUBSTITUTE($J713,LEFT($A713,FIND($C713,$A713)+LEN($C713)-1),)),
[1]!annual_index),_xlfn.XMATCH(U$2,[1]!annual_header))</f>
        <v>1</v>
      </c>
      <c r="V713" cm="1">
        <f t="array" aca="1" ref="V713" ca="1">INDEX([1]!annual_data,_xlfn.XMATCH(_xlfn.CONCAT(
SUBSTITUTE($A713,LEFT($A713,FIND($C713,$A713)+LEN($C713)-1),),
$F713,
$G713:$I713,
SUBSTITUTE($J713,LEFT($A713,FIND($C713,$A713)+LEN($C713)-1),)),
[1]!annual_index),_xlfn.XMATCH(V$2,[1]!annual_header))</f>
        <v>1</v>
      </c>
      <c r="W713" cm="1">
        <f t="array" aca="1" ref="W713" ca="1">INDEX([1]!annual_data,_xlfn.XMATCH(_xlfn.CONCAT(
SUBSTITUTE($A713,LEFT($A713,FIND($C713,$A713)+LEN($C713)-1),),
$F713,
$G713:$I713,
SUBSTITUTE($J713,LEFT($A713,FIND($C713,$A713)+LEN($C713)-1),)),
[1]!annual_index),_xlfn.XMATCH(W$2,[1]!annual_header))</f>
        <v>1</v>
      </c>
    </row>
    <row r="714" spans="1:23" x14ac:dyDescent="0.25">
      <c r="A714" t="s">
        <v>100</v>
      </c>
      <c r="B714" t="s">
        <v>5</v>
      </c>
      <c r="C714" t="s">
        <v>15</v>
      </c>
      <c r="D714" t="s">
        <v>16</v>
      </c>
      <c r="E714" t="s">
        <v>187</v>
      </c>
      <c r="G714" t="s">
        <v>20</v>
      </c>
      <c r="K714" t="s">
        <v>21</v>
      </c>
      <c r="L714" t="str" cm="1">
        <f t="array" aca="1" ref="L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GJ</v>
      </c>
    </row>
    <row r="715" spans="1:23" x14ac:dyDescent="0.25">
      <c r="A715" t="s">
        <v>100</v>
      </c>
      <c r="B715" t="s">
        <v>5</v>
      </c>
      <c r="C715" t="s">
        <v>15</v>
      </c>
      <c r="D715" t="s">
        <v>16</v>
      </c>
      <c r="E715" t="s">
        <v>187</v>
      </c>
      <c r="G715" t="s">
        <v>22</v>
      </c>
      <c r="H715" t="s">
        <v>63</v>
      </c>
    </row>
    <row r="716" spans="1:23" x14ac:dyDescent="0.25">
      <c r="A716" t="s">
        <v>100</v>
      </c>
      <c r="B716" t="s">
        <v>5</v>
      </c>
      <c r="C716" t="s">
        <v>15</v>
      </c>
      <c r="D716" t="s">
        <v>16</v>
      </c>
      <c r="E716" t="s">
        <v>187</v>
      </c>
      <c r="G716" t="s">
        <v>66</v>
      </c>
      <c r="K716" t="s">
        <v>21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10</v>
      </c>
      <c r="N716">
        <f t="shared" ref="N716:W716" ca="1" si="144">M716</f>
        <v>10</v>
      </c>
      <c r="O716">
        <f t="shared" ca="1" si="144"/>
        <v>10</v>
      </c>
      <c r="P716">
        <f t="shared" ca="1" si="144"/>
        <v>10</v>
      </c>
      <c r="Q716">
        <f t="shared" ca="1" si="144"/>
        <v>10</v>
      </c>
      <c r="R716">
        <f t="shared" ca="1" si="144"/>
        <v>10</v>
      </c>
      <c r="S716">
        <f t="shared" ca="1" si="144"/>
        <v>10</v>
      </c>
      <c r="T716">
        <f t="shared" ca="1" si="144"/>
        <v>10</v>
      </c>
      <c r="U716">
        <f t="shared" ca="1" si="144"/>
        <v>10</v>
      </c>
      <c r="V716">
        <f t="shared" ca="1" si="144"/>
        <v>10</v>
      </c>
      <c r="W716">
        <f t="shared" ca="1" si="144"/>
        <v>10</v>
      </c>
    </row>
    <row r="717" spans="1:23" x14ac:dyDescent="0.25">
      <c r="A717" t="s">
        <v>100</v>
      </c>
      <c r="B717" t="s">
        <v>5</v>
      </c>
      <c r="C717" t="s">
        <v>15</v>
      </c>
      <c r="D717" t="s">
        <v>16</v>
      </c>
      <c r="E717" t="s">
        <v>187</v>
      </c>
      <c r="F717" t="s">
        <v>188</v>
      </c>
      <c r="G717" t="s">
        <v>6</v>
      </c>
    </row>
    <row r="718" spans="1:23" x14ac:dyDescent="0.25">
      <c r="A718" t="s">
        <v>100</v>
      </c>
      <c r="B718" t="s">
        <v>5</v>
      </c>
      <c r="C718" t="s">
        <v>15</v>
      </c>
      <c r="D718" t="s">
        <v>16</v>
      </c>
      <c r="E718" t="s">
        <v>187</v>
      </c>
      <c r="F718" t="s">
        <v>188</v>
      </c>
      <c r="G718" t="s">
        <v>68</v>
      </c>
      <c r="K718" t="s">
        <v>21</v>
      </c>
      <c r="L718" t="s">
        <v>69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1950</v>
      </c>
      <c r="N718">
        <f t="shared" ref="N718:W719" ca="1" si="145">M718</f>
        <v>1950</v>
      </c>
      <c r="O718">
        <f t="shared" ca="1" si="145"/>
        <v>1950</v>
      </c>
      <c r="P718">
        <f t="shared" ca="1" si="145"/>
        <v>1950</v>
      </c>
      <c r="Q718">
        <f t="shared" ca="1" si="145"/>
        <v>1950</v>
      </c>
      <c r="R718">
        <f t="shared" ca="1" si="145"/>
        <v>1950</v>
      </c>
      <c r="S718">
        <f t="shared" ca="1" si="145"/>
        <v>1950</v>
      </c>
      <c r="T718">
        <f t="shared" ca="1" si="145"/>
        <v>1950</v>
      </c>
      <c r="U718">
        <f t="shared" ca="1" si="145"/>
        <v>1950</v>
      </c>
      <c r="V718">
        <f t="shared" ca="1" si="145"/>
        <v>1950</v>
      </c>
      <c r="W718">
        <f t="shared" ca="1" si="145"/>
        <v>1950</v>
      </c>
    </row>
    <row r="719" spans="1:23" x14ac:dyDescent="0.25">
      <c r="A719" t="s">
        <v>100</v>
      </c>
      <c r="B719" t="s">
        <v>5</v>
      </c>
      <c r="C719" t="s">
        <v>15</v>
      </c>
      <c r="D719" t="s">
        <v>16</v>
      </c>
      <c r="E719" t="s">
        <v>187</v>
      </c>
      <c r="F719" t="s">
        <v>188</v>
      </c>
      <c r="G719" t="s">
        <v>70</v>
      </c>
      <c r="K719" t="s">
        <v>21</v>
      </c>
      <c r="L719" t="s">
        <v>69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2101</v>
      </c>
      <c r="N719">
        <f t="shared" ca="1" si="145"/>
        <v>2101</v>
      </c>
      <c r="O719">
        <f t="shared" ca="1" si="145"/>
        <v>2101</v>
      </c>
      <c r="P719">
        <f t="shared" ca="1" si="145"/>
        <v>2101</v>
      </c>
      <c r="Q719">
        <f t="shared" ca="1" si="145"/>
        <v>2101</v>
      </c>
      <c r="R719">
        <f t="shared" ca="1" si="145"/>
        <v>2101</v>
      </c>
      <c r="S719">
        <f t="shared" ca="1" si="145"/>
        <v>2101</v>
      </c>
      <c r="T719">
        <f t="shared" ca="1" si="145"/>
        <v>2101</v>
      </c>
      <c r="U719">
        <f t="shared" ca="1" si="145"/>
        <v>2101</v>
      </c>
      <c r="V719">
        <f t="shared" ca="1" si="145"/>
        <v>2101</v>
      </c>
      <c r="W719">
        <f t="shared" ca="1" si="145"/>
        <v>2101</v>
      </c>
    </row>
    <row r="720" spans="1:23" x14ac:dyDescent="0.25">
      <c r="A720" t="s">
        <v>100</v>
      </c>
      <c r="B720" t="s">
        <v>5</v>
      </c>
      <c r="C720" t="s">
        <v>15</v>
      </c>
      <c r="D720" t="s">
        <v>16</v>
      </c>
      <c r="E720" t="s">
        <v>187</v>
      </c>
      <c r="F720" t="s">
        <v>188</v>
      </c>
      <c r="G720" t="s">
        <v>73</v>
      </c>
      <c r="K720" t="s">
        <v>48</v>
      </c>
      <c r="L720" t="s">
        <v>65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1</v>
      </c>
    </row>
    <row r="721" spans="1:23" x14ac:dyDescent="0.25">
      <c r="A721" t="s">
        <v>100</v>
      </c>
      <c r="B721" t="s">
        <v>5</v>
      </c>
      <c r="C721" t="s">
        <v>15</v>
      </c>
      <c r="D721" t="s">
        <v>16</v>
      </c>
      <c r="E721" t="s">
        <v>187</v>
      </c>
      <c r="F721" t="s">
        <v>188</v>
      </c>
      <c r="G721" t="s">
        <v>17</v>
      </c>
      <c r="J721" t="s">
        <v>36</v>
      </c>
      <c r="K721" t="s">
        <v>48</v>
      </c>
      <c r="L721" t="str" cm="1">
        <f t="array" aca="1" ref="L721" ca="1">INDEX([1]!annual_data,_xlfn.XMATCH(_xlfn.CONCAT(
SUBSTITUTE($A721,LEFT($A721,FIND($C721,$A721)+LEN($C721)-1),),
$F721,
$G721:$I721,
SUBSTITUTE($J721,LEFT($A721,FIND($C721,$A721)+LEN($C721)-1),)),
[1]!annual_index),_xlfn.XMATCH(L$2,[1]!annual_header))</f>
        <v>GJ</v>
      </c>
      <c r="M721" cm="1">
        <f t="array" aca="1" ref="M721" ca="1">INDEX([1]!annual_data,_xlfn.XMATCH(_xlfn.CONCAT(
SUBSTITUTE($A721,LEFT($A721,FIND($C721,$A721)+LEN($C721)-1),),
$F721,
$G721:$I721,
SUBSTITUTE($J721,LEFT($A721,FIND($C721,$A721)+LEN($C721)-1),)),
[1]!annual_index),_xlfn.XMATCH(M$2,[1]!annual_header))</f>
        <v>1</v>
      </c>
      <c r="N721" cm="1">
        <f t="array" aca="1" ref="N721" ca="1">INDEX([1]!annual_data,_xlfn.XMATCH(_xlfn.CONCAT(
SUBSTITUTE($A721,LEFT($A721,FIND($C721,$A721)+LEN($C721)-1),),
$F721,
$G721:$I721,
SUBSTITUTE($J721,LEFT($A721,FIND($C721,$A721)+LEN($C721)-1),)),
[1]!annual_index),_xlfn.XMATCH(N$2,[1]!annual_header))</f>
        <v>1</v>
      </c>
      <c r="O721" cm="1">
        <f t="array" aca="1" ref="O721" ca="1">INDEX([1]!annual_data,_xlfn.XMATCH(_xlfn.CONCAT(
SUBSTITUTE($A721,LEFT($A721,FIND($C721,$A721)+LEN($C721)-1),),
$F721,
$G721:$I721,
SUBSTITUTE($J721,LEFT($A721,FIND($C721,$A721)+LEN($C721)-1),)),
[1]!annual_index),_xlfn.XMATCH(O$2,[1]!annual_header))</f>
        <v>1</v>
      </c>
      <c r="P721" cm="1">
        <f t="array" aca="1" ref="P721" ca="1">INDEX([1]!annual_data,_xlfn.XMATCH(_xlfn.CONCAT(
SUBSTITUTE($A721,LEFT($A721,FIND($C721,$A721)+LEN($C721)-1),),
$F721,
$G721:$I721,
SUBSTITUTE($J721,LEFT($A721,FIND($C721,$A721)+LEN($C721)-1),)),
[1]!annual_index),_xlfn.XMATCH(P$2,[1]!annual_header))</f>
        <v>1</v>
      </c>
      <c r="Q721" cm="1">
        <f t="array" aca="1" ref="Q721" ca="1">INDEX([1]!annual_data,_xlfn.XMATCH(_xlfn.CONCAT(
SUBSTITUTE($A721,LEFT($A721,FIND($C721,$A721)+LEN($C721)-1),),
$F721,
$G721:$I721,
SUBSTITUTE($J721,LEFT($A721,FIND($C721,$A721)+LEN($C721)-1),)),
[1]!annual_index),_xlfn.XMATCH(Q$2,[1]!annual_header))</f>
        <v>1</v>
      </c>
      <c r="R721" cm="1">
        <f t="array" aca="1" ref="R721" ca="1">INDEX([1]!annual_data,_xlfn.XMATCH(_xlfn.CONCAT(
SUBSTITUTE($A721,LEFT($A721,FIND($C721,$A721)+LEN($C721)-1),),
$F721,
$G721:$I721,
SUBSTITUTE($J721,LEFT($A721,FIND($C721,$A721)+LEN($C721)-1),)),
[1]!annual_index),_xlfn.XMATCH(R$2,[1]!annual_header))</f>
        <v>1</v>
      </c>
      <c r="S721" cm="1">
        <f t="array" aca="1" ref="S721" ca="1">INDEX([1]!annual_data,_xlfn.XMATCH(_xlfn.CONCAT(
SUBSTITUTE($A721,LEFT($A721,FIND($C721,$A721)+LEN($C721)-1),),
$F721,
$G721:$I721,
SUBSTITUTE($J721,LEFT($A721,FIND($C721,$A721)+LEN($C721)-1),)),
[1]!annual_index),_xlfn.XMATCH(S$2,[1]!annual_header))</f>
        <v>1</v>
      </c>
      <c r="T721" cm="1">
        <f t="array" aca="1" ref="T721" ca="1">INDEX([1]!annual_data,_xlfn.XMATCH(_xlfn.CONCAT(
SUBSTITUTE($A721,LEFT($A721,FIND($C721,$A721)+LEN($C721)-1),),
$F721,
$G721:$I721,
SUBSTITUTE($J721,LEFT($A721,FIND($C721,$A721)+LEN($C721)-1),)),
[1]!annual_index),_xlfn.XMATCH(T$2,[1]!annual_header))</f>
        <v>1</v>
      </c>
      <c r="U721" cm="1">
        <f t="array" aca="1" ref="U721" ca="1">INDEX([1]!annual_data,_xlfn.XMATCH(_xlfn.CONCAT(
SUBSTITUTE($A721,LEFT($A721,FIND($C721,$A721)+LEN($C721)-1),),
$F721,
$G721:$I721,
SUBSTITUTE($J721,LEFT($A721,FIND($C721,$A721)+LEN($C721)-1),)),
[1]!annual_index),_xlfn.XMATCH(U$2,[1]!annual_header))</f>
        <v>1</v>
      </c>
      <c r="V721" cm="1">
        <f t="array" aca="1" ref="V721" ca="1">INDEX([1]!annual_data,_xlfn.XMATCH(_xlfn.CONCAT(
SUBSTITUTE($A721,LEFT($A721,FIND($C721,$A721)+LEN($C721)-1),),
$F721,
$G721:$I721,
SUBSTITUTE($J721,LEFT($A721,FIND($C721,$A721)+LEN($C721)-1),)),
[1]!annual_index),_xlfn.XMATCH(V$2,[1]!annual_header))</f>
        <v>1</v>
      </c>
      <c r="W721" cm="1">
        <f t="array" aca="1" ref="W721" ca="1">INDEX([1]!annual_data,_xlfn.XMATCH(_xlfn.CONCAT(
SUBSTITUTE($A721,LEFT($A721,FIND($C721,$A721)+LEN($C721)-1),),
$F721,
$G721:$I721,
SUBSTITUTE($J721,LEFT($A721,FIND($C721,$A721)+LEN($C721)-1),)),
[1]!annual_index),_xlfn.XMATCH(W$2,[1]!annual_header))</f>
        <v>1</v>
      </c>
    </row>
    <row r="722" spans="1:23" x14ac:dyDescent="0.25">
      <c r="A722" t="s">
        <v>100</v>
      </c>
      <c r="B722" t="s">
        <v>5</v>
      </c>
      <c r="C722" t="s">
        <v>15</v>
      </c>
      <c r="D722" t="s">
        <v>16</v>
      </c>
      <c r="E722" t="s">
        <v>187</v>
      </c>
      <c r="F722" t="s">
        <v>189</v>
      </c>
      <c r="G722" t="s">
        <v>6</v>
      </c>
    </row>
    <row r="723" spans="1:23" x14ac:dyDescent="0.25">
      <c r="A723" t="s">
        <v>100</v>
      </c>
      <c r="B723" t="s">
        <v>5</v>
      </c>
      <c r="C723" t="s">
        <v>15</v>
      </c>
      <c r="D723" t="s">
        <v>16</v>
      </c>
      <c r="E723" t="s">
        <v>187</v>
      </c>
      <c r="F723" t="s">
        <v>189</v>
      </c>
      <c r="G723" t="s">
        <v>68</v>
      </c>
      <c r="K723" t="s">
        <v>21</v>
      </c>
      <c r="L723" t="s">
        <v>69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2010</v>
      </c>
      <c r="N723">
        <f t="shared" ref="N723:W724" ca="1" si="146">M723</f>
        <v>2010</v>
      </c>
      <c r="O723">
        <f t="shared" ca="1" si="146"/>
        <v>2010</v>
      </c>
      <c r="P723">
        <f t="shared" ca="1" si="146"/>
        <v>2010</v>
      </c>
      <c r="Q723">
        <f t="shared" ca="1" si="146"/>
        <v>2010</v>
      </c>
      <c r="R723">
        <f t="shared" ca="1" si="146"/>
        <v>2010</v>
      </c>
      <c r="S723">
        <f t="shared" ca="1" si="146"/>
        <v>2010</v>
      </c>
      <c r="T723">
        <f t="shared" ca="1" si="146"/>
        <v>2010</v>
      </c>
      <c r="U723">
        <f t="shared" ca="1" si="146"/>
        <v>2010</v>
      </c>
      <c r="V723">
        <f t="shared" ca="1" si="146"/>
        <v>2010</v>
      </c>
      <c r="W723">
        <f t="shared" ca="1" si="146"/>
        <v>2010</v>
      </c>
    </row>
    <row r="724" spans="1:23" x14ac:dyDescent="0.25">
      <c r="A724" t="s">
        <v>100</v>
      </c>
      <c r="B724" t="s">
        <v>5</v>
      </c>
      <c r="C724" t="s">
        <v>15</v>
      </c>
      <c r="D724" t="s">
        <v>16</v>
      </c>
      <c r="E724" t="s">
        <v>187</v>
      </c>
      <c r="F724" t="s">
        <v>189</v>
      </c>
      <c r="G724" t="s">
        <v>70</v>
      </c>
      <c r="K724" t="s">
        <v>21</v>
      </c>
      <c r="L724" t="s">
        <v>69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2101</v>
      </c>
      <c r="N724">
        <f t="shared" ca="1" si="146"/>
        <v>2101</v>
      </c>
      <c r="O724">
        <f t="shared" ca="1" si="146"/>
        <v>2101</v>
      </c>
      <c r="P724">
        <f t="shared" ca="1" si="146"/>
        <v>2101</v>
      </c>
      <c r="Q724">
        <f t="shared" ca="1" si="146"/>
        <v>2101</v>
      </c>
      <c r="R724">
        <f t="shared" ca="1" si="146"/>
        <v>2101</v>
      </c>
      <c r="S724">
        <f t="shared" ca="1" si="146"/>
        <v>2101</v>
      </c>
      <c r="T724">
        <f t="shared" ca="1" si="146"/>
        <v>2101</v>
      </c>
      <c r="U724">
        <f t="shared" ca="1" si="146"/>
        <v>2101</v>
      </c>
      <c r="V724">
        <f t="shared" ca="1" si="146"/>
        <v>2101</v>
      </c>
      <c r="W724">
        <f t="shared" ca="1" si="146"/>
        <v>2101</v>
      </c>
    </row>
    <row r="725" spans="1:23" x14ac:dyDescent="0.25">
      <c r="A725" t="s">
        <v>100</v>
      </c>
      <c r="B725" t="s">
        <v>5</v>
      </c>
      <c r="C725" t="s">
        <v>15</v>
      </c>
      <c r="D725" t="s">
        <v>16</v>
      </c>
      <c r="E725" t="s">
        <v>187</v>
      </c>
      <c r="F725" t="s">
        <v>189</v>
      </c>
      <c r="G725" t="s">
        <v>73</v>
      </c>
      <c r="K725" t="s">
        <v>48</v>
      </c>
      <c r="L725" t="s">
        <v>65</v>
      </c>
      <c r="M725" cm="1">
        <f t="array" aca="1" ref="M725" ca="1">INDEX([1]!annual_data,_xlfn.XMATCH(_xlfn.CONCAT(
SUBSTITUTE($A725,LEFT($A725,FIND($C725,$A725)+LEN($C725)-1),),
$F725,
$G725:$I725,
SUBSTITUTE($J725,LEFT($A725,FIND($C725,$A725)+LEN($C725)-1),)),
[1]!annual_index),_xlfn.XMATCH(M$2,[1]!annual_header))</f>
        <v>0</v>
      </c>
    </row>
    <row r="726" spans="1:23" x14ac:dyDescent="0.25">
      <c r="A726" t="s">
        <v>100</v>
      </c>
      <c r="B726" t="s">
        <v>5</v>
      </c>
      <c r="C726" t="s">
        <v>15</v>
      </c>
      <c r="D726" t="s">
        <v>16</v>
      </c>
      <c r="E726" t="s">
        <v>187</v>
      </c>
      <c r="F726" t="s">
        <v>189</v>
      </c>
      <c r="G726" t="s">
        <v>17</v>
      </c>
      <c r="J726" t="s">
        <v>34</v>
      </c>
      <c r="K726" t="s">
        <v>48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</v>
      </c>
      <c r="N726" cm="1">
        <f t="array" aca="1" ref="N726" ca="1">INDEX([1]!annual_data,_xlfn.XMATCH(_xlfn.CONCAT(
SUBSTITUTE($A726,LEFT($A726,FIND($C726,$A726)+LEN($C726)-1),),
$F726,
$G726:$I726,
SUBSTITUTE($J726,LEFT($A726,FIND($C726,$A726)+LEN($C726)-1),)),
[1]!annual_index),_xlfn.XMATCH(N$2,[1]!annual_header))</f>
        <v>1</v>
      </c>
      <c r="O726" cm="1">
        <f t="array" aca="1" ref="O726" ca="1">INDEX([1]!annual_data,_xlfn.XMATCH(_xlfn.CONCAT(
SUBSTITUTE($A726,LEFT($A726,FIND($C726,$A726)+LEN($C726)-1),),
$F726,
$G726:$I726,
SUBSTITUTE($J726,LEFT($A726,FIND($C726,$A726)+LEN($C726)-1),)),
[1]!annual_index),_xlfn.XMATCH(O$2,[1]!annual_header))</f>
        <v>1</v>
      </c>
      <c r="P726" cm="1">
        <f t="array" aca="1" ref="P726" ca="1">INDEX([1]!annual_data,_xlfn.XMATCH(_xlfn.CONCAT(
SUBSTITUTE($A726,LEFT($A726,FIND($C726,$A726)+LEN($C726)-1),),
$F726,
$G726:$I726,
SUBSTITUTE($J726,LEFT($A726,FIND($C726,$A726)+LEN($C726)-1),)),
[1]!annual_index),_xlfn.XMATCH(P$2,[1]!annual_header))</f>
        <v>1</v>
      </c>
      <c r="Q726" cm="1">
        <f t="array" aca="1" ref="Q726" ca="1">INDEX([1]!annual_data,_xlfn.XMATCH(_xlfn.CONCAT(
SUBSTITUTE($A726,LEFT($A726,FIND($C726,$A726)+LEN($C726)-1),),
$F726,
$G726:$I726,
SUBSTITUTE($J726,LEFT($A726,FIND($C726,$A726)+LEN($C726)-1),)),
[1]!annual_index),_xlfn.XMATCH(Q$2,[1]!annual_header))</f>
        <v>1</v>
      </c>
      <c r="R726" cm="1">
        <f t="array" aca="1" ref="R726" ca="1">INDEX([1]!annual_data,_xlfn.XMATCH(_xlfn.CONCAT(
SUBSTITUTE($A726,LEFT($A726,FIND($C726,$A726)+LEN($C726)-1),),
$F726,
$G726:$I726,
SUBSTITUTE($J726,LEFT($A726,FIND($C726,$A726)+LEN($C726)-1),)),
[1]!annual_index),_xlfn.XMATCH(R$2,[1]!annual_header))</f>
        <v>1</v>
      </c>
      <c r="S726" cm="1">
        <f t="array" aca="1" ref="S726" ca="1">INDEX([1]!annual_data,_xlfn.XMATCH(_xlfn.CONCAT(
SUBSTITUTE($A726,LEFT($A726,FIND($C726,$A726)+LEN($C726)-1),),
$F726,
$G726:$I726,
SUBSTITUTE($J726,LEFT($A726,FIND($C726,$A726)+LEN($C726)-1),)),
[1]!annual_index),_xlfn.XMATCH(S$2,[1]!annual_header))</f>
        <v>1</v>
      </c>
      <c r="T726" cm="1">
        <f t="array" aca="1" ref="T726" ca="1">INDEX([1]!annual_data,_xlfn.XMATCH(_xlfn.CONCAT(
SUBSTITUTE($A726,LEFT($A726,FIND($C726,$A726)+LEN($C726)-1),),
$F726,
$G726:$I726,
SUBSTITUTE($J726,LEFT($A726,FIND($C726,$A726)+LEN($C726)-1),)),
[1]!annual_index),_xlfn.XMATCH(T$2,[1]!annual_header))</f>
        <v>1</v>
      </c>
      <c r="U726" cm="1">
        <f t="array" aca="1" ref="U726" ca="1">INDEX([1]!annual_data,_xlfn.XMATCH(_xlfn.CONCAT(
SUBSTITUTE($A726,LEFT($A726,FIND($C726,$A726)+LEN($C726)-1),),
$F726,
$G726:$I726,
SUBSTITUTE($J726,LEFT($A726,FIND($C726,$A726)+LEN($C726)-1),)),
[1]!annual_index),_xlfn.XMATCH(U$2,[1]!annual_header))</f>
        <v>1</v>
      </c>
      <c r="V726" cm="1">
        <f t="array" aca="1" ref="V726" ca="1">INDEX([1]!annual_data,_xlfn.XMATCH(_xlfn.CONCAT(
SUBSTITUTE($A726,LEFT($A726,FIND($C726,$A726)+LEN($C726)-1),),
$F726,
$G726:$I726,
SUBSTITUTE($J726,LEFT($A726,FIND($C726,$A726)+LEN($C726)-1),)),
[1]!annual_index),_xlfn.XMATCH(V$2,[1]!annual_header))</f>
        <v>1</v>
      </c>
      <c r="W726" cm="1">
        <f t="array" aca="1" ref="W726" ca="1">INDEX([1]!annual_data,_xlfn.XMATCH(_xlfn.CONCAT(
SUBSTITUTE($A726,LEFT($A726,FIND($C726,$A726)+LEN($C726)-1),),
$F726,
$G726:$I726,
SUBSTITUTE($J726,LEFT($A726,FIND($C726,$A726)+LEN($C726)-1),)),
[1]!annual_index),_xlfn.XMATCH(W$2,[1]!annual_header))</f>
        <v>1</v>
      </c>
    </row>
    <row r="727" spans="1:23" x14ac:dyDescent="0.25">
      <c r="A727" t="s">
        <v>115</v>
      </c>
      <c r="B727" t="s">
        <v>5</v>
      </c>
      <c r="C727" t="s">
        <v>15</v>
      </c>
      <c r="D727" t="s">
        <v>16</v>
      </c>
      <c r="E727" t="s">
        <v>190</v>
      </c>
      <c r="G727" t="s">
        <v>20</v>
      </c>
      <c r="K727" t="s">
        <v>21</v>
      </c>
      <c r="L727" t="str" cm="1">
        <f t="array" aca="1" ref="L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GJ</v>
      </c>
    </row>
    <row r="728" spans="1:23" x14ac:dyDescent="0.25">
      <c r="A728" t="s">
        <v>115</v>
      </c>
      <c r="B728" t="s">
        <v>5</v>
      </c>
      <c r="C728" t="s">
        <v>15</v>
      </c>
      <c r="D728" t="s">
        <v>16</v>
      </c>
      <c r="E728" t="s">
        <v>190</v>
      </c>
      <c r="G728" t="s">
        <v>22</v>
      </c>
      <c r="H728" t="s">
        <v>63</v>
      </c>
    </row>
    <row r="729" spans="1:23" x14ac:dyDescent="0.25">
      <c r="A729" t="s">
        <v>115</v>
      </c>
      <c r="B729" t="s">
        <v>5</v>
      </c>
      <c r="C729" t="s">
        <v>15</v>
      </c>
      <c r="D729" t="s">
        <v>16</v>
      </c>
      <c r="E729" t="s">
        <v>190</v>
      </c>
      <c r="G729" t="s">
        <v>64</v>
      </c>
      <c r="K729" t="s">
        <v>21</v>
      </c>
      <c r="L729" t="s">
        <v>65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0.2</v>
      </c>
      <c r="N729">
        <f t="shared" ref="N729:W730" ca="1" si="147">M729</f>
        <v>0.2</v>
      </c>
      <c r="O729">
        <f t="shared" ca="1" si="147"/>
        <v>0.2</v>
      </c>
      <c r="P729">
        <f t="shared" ca="1" si="147"/>
        <v>0.2</v>
      </c>
      <c r="Q729">
        <f t="shared" ca="1" si="147"/>
        <v>0.2</v>
      </c>
      <c r="R729">
        <f t="shared" ca="1" si="147"/>
        <v>0.2</v>
      </c>
      <c r="S729">
        <f t="shared" ca="1" si="147"/>
        <v>0.2</v>
      </c>
      <c r="T729">
        <f t="shared" ca="1" si="147"/>
        <v>0.2</v>
      </c>
      <c r="U729">
        <f t="shared" ca="1" si="147"/>
        <v>0.2</v>
      </c>
      <c r="V729">
        <f t="shared" ca="1" si="147"/>
        <v>0.2</v>
      </c>
      <c r="W729">
        <f t="shared" ca="1" si="147"/>
        <v>0.2</v>
      </c>
    </row>
    <row r="730" spans="1:23" x14ac:dyDescent="0.25">
      <c r="A730" t="s">
        <v>115</v>
      </c>
      <c r="B730" t="s">
        <v>5</v>
      </c>
      <c r="C730" t="s">
        <v>15</v>
      </c>
      <c r="D730" t="s">
        <v>16</v>
      </c>
      <c r="E730" t="s">
        <v>190</v>
      </c>
      <c r="G730" t="s">
        <v>66</v>
      </c>
      <c r="K730" t="s">
        <v>21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10</v>
      </c>
      <c r="N730">
        <f t="shared" ca="1" si="147"/>
        <v>10</v>
      </c>
      <c r="O730">
        <f t="shared" ca="1" si="147"/>
        <v>10</v>
      </c>
      <c r="P730">
        <f t="shared" ca="1" si="147"/>
        <v>10</v>
      </c>
      <c r="Q730">
        <f t="shared" ca="1" si="147"/>
        <v>10</v>
      </c>
      <c r="R730">
        <f t="shared" ca="1" si="147"/>
        <v>10</v>
      </c>
      <c r="S730">
        <f t="shared" ca="1" si="147"/>
        <v>10</v>
      </c>
      <c r="T730">
        <f t="shared" ca="1" si="147"/>
        <v>10</v>
      </c>
      <c r="U730">
        <f t="shared" ca="1" si="147"/>
        <v>10</v>
      </c>
      <c r="V730">
        <f t="shared" ca="1" si="147"/>
        <v>10</v>
      </c>
      <c r="W730">
        <f t="shared" ca="1" si="147"/>
        <v>10</v>
      </c>
    </row>
    <row r="731" spans="1:23" x14ac:dyDescent="0.25">
      <c r="A731" t="s">
        <v>115</v>
      </c>
      <c r="B731" t="s">
        <v>5</v>
      </c>
      <c r="C731" t="s">
        <v>15</v>
      </c>
      <c r="D731" t="s">
        <v>16</v>
      </c>
      <c r="E731" t="s">
        <v>190</v>
      </c>
      <c r="F731" t="s">
        <v>16</v>
      </c>
      <c r="G731" t="s">
        <v>6</v>
      </c>
    </row>
    <row r="732" spans="1:23" x14ac:dyDescent="0.25">
      <c r="A732" t="s">
        <v>115</v>
      </c>
      <c r="B732" t="s">
        <v>5</v>
      </c>
      <c r="C732" t="s">
        <v>15</v>
      </c>
      <c r="D732" t="s">
        <v>16</v>
      </c>
      <c r="E732" t="s">
        <v>190</v>
      </c>
      <c r="F732" t="s">
        <v>16</v>
      </c>
      <c r="G732" t="s">
        <v>68</v>
      </c>
      <c r="K732" t="s">
        <v>21</v>
      </c>
      <c r="L732" t="s">
        <v>69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2000</v>
      </c>
      <c r="N732">
        <f t="shared" ref="N732:W733" ca="1" si="148">M732</f>
        <v>2000</v>
      </c>
      <c r="O732">
        <f t="shared" ca="1" si="148"/>
        <v>2000</v>
      </c>
      <c r="P732">
        <f t="shared" ca="1" si="148"/>
        <v>2000</v>
      </c>
      <c r="Q732">
        <f t="shared" ca="1" si="148"/>
        <v>2000</v>
      </c>
      <c r="R732">
        <f t="shared" ca="1" si="148"/>
        <v>2000</v>
      </c>
      <c r="S732">
        <f t="shared" ca="1" si="148"/>
        <v>2000</v>
      </c>
      <c r="T732">
        <f t="shared" ca="1" si="148"/>
        <v>2000</v>
      </c>
      <c r="U732">
        <f t="shared" ca="1" si="148"/>
        <v>2000</v>
      </c>
      <c r="V732">
        <f t="shared" ca="1" si="148"/>
        <v>2000</v>
      </c>
      <c r="W732">
        <f t="shared" ca="1" si="148"/>
        <v>2000</v>
      </c>
    </row>
    <row r="733" spans="1:23" x14ac:dyDescent="0.25">
      <c r="A733" t="s">
        <v>115</v>
      </c>
      <c r="B733" t="s">
        <v>5</v>
      </c>
      <c r="C733" t="s">
        <v>15</v>
      </c>
      <c r="D733" t="s">
        <v>16</v>
      </c>
      <c r="E733" t="s">
        <v>190</v>
      </c>
      <c r="F733" t="s">
        <v>16</v>
      </c>
      <c r="G733" t="s">
        <v>70</v>
      </c>
      <c r="K733" t="s">
        <v>21</v>
      </c>
      <c r="L733" t="s">
        <v>69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2101</v>
      </c>
      <c r="N733">
        <f t="shared" ca="1" si="148"/>
        <v>2101</v>
      </c>
      <c r="O733">
        <f t="shared" ca="1" si="148"/>
        <v>2101</v>
      </c>
      <c r="P733">
        <f t="shared" ca="1" si="148"/>
        <v>2101</v>
      </c>
      <c r="Q733">
        <f t="shared" ca="1" si="148"/>
        <v>2101</v>
      </c>
      <c r="R733">
        <f t="shared" ca="1" si="148"/>
        <v>2101</v>
      </c>
      <c r="S733">
        <f t="shared" ca="1" si="148"/>
        <v>2101</v>
      </c>
      <c r="T733">
        <f t="shared" ca="1" si="148"/>
        <v>2101</v>
      </c>
      <c r="U733">
        <f t="shared" ca="1" si="148"/>
        <v>2101</v>
      </c>
      <c r="V733">
        <f t="shared" ca="1" si="148"/>
        <v>2101</v>
      </c>
      <c r="W733">
        <f t="shared" ca="1" si="148"/>
        <v>2101</v>
      </c>
    </row>
    <row r="734" spans="1:23" x14ac:dyDescent="0.25">
      <c r="A734" t="s">
        <v>115</v>
      </c>
      <c r="B734" t="s">
        <v>5</v>
      </c>
      <c r="C734" t="s">
        <v>15</v>
      </c>
      <c r="D734" t="s">
        <v>16</v>
      </c>
      <c r="E734" t="s">
        <v>190</v>
      </c>
      <c r="F734" t="s">
        <v>16</v>
      </c>
      <c r="G734" t="s">
        <v>73</v>
      </c>
      <c r="K734" t="s">
        <v>48</v>
      </c>
      <c r="L734" t="s">
        <v>65</v>
      </c>
      <c r="M734" cm="1">
        <f t="array" aca="1" ref="M734" ca="1">INDEX([1]!annual_data,_xlfn.XMATCH(_xlfn.CONCAT(
SUBSTITUTE($A734,LEFT($A734,FIND($C734,$A734)+LEN($C734)-1),),
$F734,
$G734:$I734,
SUBSTITUTE($J734,LEFT($A734,FIND($C734,$A734)+LEN($C734)-1),)),
[1]!annual_index),_xlfn.XMATCH(M$2,[1]!annual_header))</f>
        <v>1</v>
      </c>
    </row>
    <row r="735" spans="1:23" x14ac:dyDescent="0.25">
      <c r="A735" t="s">
        <v>115</v>
      </c>
      <c r="B735" t="s">
        <v>5</v>
      </c>
      <c r="C735" t="s">
        <v>15</v>
      </c>
      <c r="D735" t="s">
        <v>16</v>
      </c>
      <c r="E735" t="s">
        <v>190</v>
      </c>
      <c r="F735" t="s">
        <v>16</v>
      </c>
      <c r="G735" t="s">
        <v>17</v>
      </c>
      <c r="J735" t="s">
        <v>40</v>
      </c>
      <c r="K735" t="s">
        <v>48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</v>
      </c>
      <c r="N735" cm="1">
        <f t="array" aca="1" ref="N735" ca="1">INDEX([1]!annual_data,_xlfn.XMATCH(_xlfn.CONCAT(
SUBSTITUTE($A735,LEFT($A735,FIND($C735,$A735)+LEN($C735)-1),),
$F735,
$G735:$I735,
SUBSTITUTE($J735,LEFT($A735,FIND($C735,$A735)+LEN($C735)-1),)),
[1]!annual_index),_xlfn.XMATCH(N$2,[1]!annual_header))</f>
        <v>1</v>
      </c>
      <c r="O735" cm="1">
        <f t="array" aca="1" ref="O735" ca="1">INDEX([1]!annual_data,_xlfn.XMATCH(_xlfn.CONCAT(
SUBSTITUTE($A735,LEFT($A735,FIND($C735,$A735)+LEN($C735)-1),),
$F735,
$G735:$I735,
SUBSTITUTE($J735,LEFT($A735,FIND($C735,$A735)+LEN($C735)-1),)),
[1]!annual_index),_xlfn.XMATCH(O$2,[1]!annual_header))</f>
        <v>1</v>
      </c>
      <c r="P735" cm="1">
        <f t="array" aca="1" ref="P735" ca="1">INDEX([1]!annual_data,_xlfn.XMATCH(_xlfn.CONCAT(
SUBSTITUTE($A735,LEFT($A735,FIND($C735,$A735)+LEN($C735)-1),),
$F735,
$G735:$I735,
SUBSTITUTE($J735,LEFT($A735,FIND($C735,$A735)+LEN($C735)-1),)),
[1]!annual_index),_xlfn.XMATCH(P$2,[1]!annual_header))</f>
        <v>1</v>
      </c>
      <c r="Q735" cm="1">
        <f t="array" aca="1" ref="Q735" ca="1">INDEX([1]!annual_data,_xlfn.XMATCH(_xlfn.CONCAT(
SUBSTITUTE($A735,LEFT($A735,FIND($C735,$A735)+LEN($C735)-1),),
$F735,
$G735:$I735,
SUBSTITUTE($J735,LEFT($A735,FIND($C735,$A735)+LEN($C735)-1),)),
[1]!annual_index),_xlfn.XMATCH(Q$2,[1]!annual_header))</f>
        <v>1</v>
      </c>
      <c r="R735" cm="1">
        <f t="array" aca="1" ref="R735" ca="1">INDEX([1]!annual_data,_xlfn.XMATCH(_xlfn.CONCAT(
SUBSTITUTE($A735,LEFT($A735,FIND($C735,$A735)+LEN($C735)-1),),
$F735,
$G735:$I735,
SUBSTITUTE($J735,LEFT($A735,FIND($C735,$A735)+LEN($C735)-1),)),
[1]!annual_index),_xlfn.XMATCH(R$2,[1]!annual_header))</f>
        <v>1</v>
      </c>
      <c r="S735" cm="1">
        <f t="array" aca="1" ref="S735" ca="1">INDEX([1]!annual_data,_xlfn.XMATCH(_xlfn.CONCAT(
SUBSTITUTE($A735,LEFT($A735,FIND($C735,$A735)+LEN($C735)-1),),
$F735,
$G735:$I735,
SUBSTITUTE($J735,LEFT($A735,FIND($C735,$A735)+LEN($C735)-1),)),
[1]!annual_index),_xlfn.XMATCH(S$2,[1]!annual_header))</f>
        <v>1</v>
      </c>
      <c r="T735" cm="1">
        <f t="array" aca="1" ref="T735" ca="1">INDEX([1]!annual_data,_xlfn.XMATCH(_xlfn.CONCAT(
SUBSTITUTE($A735,LEFT($A735,FIND($C735,$A735)+LEN($C735)-1),),
$F735,
$G735:$I735,
SUBSTITUTE($J735,LEFT($A735,FIND($C735,$A735)+LEN($C735)-1),)),
[1]!annual_index),_xlfn.XMATCH(T$2,[1]!annual_header))</f>
        <v>1</v>
      </c>
      <c r="U735" cm="1">
        <f t="array" aca="1" ref="U735" ca="1">INDEX([1]!annual_data,_xlfn.XMATCH(_xlfn.CONCAT(
SUBSTITUTE($A735,LEFT($A735,FIND($C735,$A735)+LEN($C735)-1),),
$F735,
$G735:$I735,
SUBSTITUTE($J735,LEFT($A735,FIND($C735,$A735)+LEN($C735)-1),)),
[1]!annual_index),_xlfn.XMATCH(U$2,[1]!annual_header))</f>
        <v>1</v>
      </c>
      <c r="V735" cm="1">
        <f t="array" aca="1" ref="V735" ca="1">INDEX([1]!annual_data,_xlfn.XMATCH(_xlfn.CONCAT(
SUBSTITUTE($A735,LEFT($A735,FIND($C735,$A735)+LEN($C735)-1),),
$F735,
$G735:$I735,
SUBSTITUTE($J735,LEFT($A735,FIND($C735,$A735)+LEN($C735)-1),)),
[1]!annual_index),_xlfn.XMATCH(V$2,[1]!annual_header))</f>
        <v>1</v>
      </c>
      <c r="W735" cm="1">
        <f t="array" aca="1" ref="W735" ca="1">INDEX([1]!annual_data,_xlfn.XMATCH(_xlfn.CONCAT(
SUBSTITUTE($A735,LEFT($A735,FIND($C735,$A735)+LEN($C735)-1),),
$F735,
$G735:$I735,
SUBSTITUTE($J735,LEFT($A735,FIND($C735,$A735)+LEN($C735)-1),)),
[1]!annual_index),_xlfn.XMATCH(W$2,[1]!annual_header))</f>
        <v>1</v>
      </c>
    </row>
    <row r="736" spans="1:23" x14ac:dyDescent="0.25">
      <c r="A736" t="s">
        <v>115</v>
      </c>
      <c r="B736" t="s">
        <v>5</v>
      </c>
      <c r="C736" t="s">
        <v>15</v>
      </c>
      <c r="D736" t="s">
        <v>16</v>
      </c>
      <c r="E736" t="s">
        <v>190</v>
      </c>
      <c r="F736"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" t="s">
        <v>15</v>
      </c>
      <c r="D737" t="s">
        <v>16</v>
      </c>
      <c r="E737" t="s">
        <v>190</v>
      </c>
      <c r="F737" t="s">
        <v>191</v>
      </c>
      <c r="G737" t="s">
        <v>68</v>
      </c>
      <c r="K737" t="s">
        <v>21</v>
      </c>
      <c r="L737" t="s">
        <v>69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2010</v>
      </c>
      <c r="N737">
        <f t="shared" ref="N737:W738" ca="1" si="149">M737</f>
        <v>2010</v>
      </c>
      <c r="O737">
        <f t="shared" ca="1" si="149"/>
        <v>2010</v>
      </c>
      <c r="P737">
        <f t="shared" ca="1" si="149"/>
        <v>2010</v>
      </c>
      <c r="Q737">
        <f t="shared" ca="1" si="149"/>
        <v>2010</v>
      </c>
      <c r="R737">
        <f t="shared" ca="1" si="149"/>
        <v>2010</v>
      </c>
      <c r="S737">
        <f t="shared" ca="1" si="149"/>
        <v>2010</v>
      </c>
      <c r="T737">
        <f t="shared" ca="1" si="149"/>
        <v>2010</v>
      </c>
      <c r="U737">
        <f t="shared" ca="1" si="149"/>
        <v>2010</v>
      </c>
      <c r="V737">
        <f t="shared" ca="1" si="149"/>
        <v>2010</v>
      </c>
      <c r="W737">
        <f t="shared" ca="1" si="149"/>
        <v>2010</v>
      </c>
    </row>
    <row r="738" spans="1:23" x14ac:dyDescent="0.25">
      <c r="A738" t="s">
        <v>115</v>
      </c>
      <c r="B738" t="s">
        <v>5</v>
      </c>
      <c r="C738" t="s">
        <v>15</v>
      </c>
      <c r="D738" t="s">
        <v>16</v>
      </c>
      <c r="E738" t="s">
        <v>190</v>
      </c>
      <c r="F738" t="s">
        <v>191</v>
      </c>
      <c r="G738" t="s">
        <v>70</v>
      </c>
      <c r="K738" t="s">
        <v>21</v>
      </c>
      <c r="L738" t="s">
        <v>69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9"/>
        <v>2101</v>
      </c>
      <c r="O738">
        <f t="shared" ca="1" si="149"/>
        <v>2101</v>
      </c>
      <c r="P738">
        <f t="shared" ca="1" si="149"/>
        <v>2101</v>
      </c>
      <c r="Q738">
        <f t="shared" ca="1" si="149"/>
        <v>2101</v>
      </c>
      <c r="R738">
        <f t="shared" ca="1" si="149"/>
        <v>2101</v>
      </c>
      <c r="S738">
        <f t="shared" ca="1" si="149"/>
        <v>2101</v>
      </c>
      <c r="T738">
        <f t="shared" ca="1" si="149"/>
        <v>2101</v>
      </c>
      <c r="U738">
        <f t="shared" ca="1" si="149"/>
        <v>2101</v>
      </c>
      <c r="V738">
        <f t="shared" ca="1" si="149"/>
        <v>2101</v>
      </c>
      <c r="W738">
        <f t="shared" ca="1" si="149"/>
        <v>2101</v>
      </c>
    </row>
    <row r="739" spans="1:23" x14ac:dyDescent="0.25">
      <c r="A739" t="s">
        <v>115</v>
      </c>
      <c r="B739" t="s">
        <v>5</v>
      </c>
      <c r="C739" t="s">
        <v>15</v>
      </c>
      <c r="D739" t="s">
        <v>16</v>
      </c>
      <c r="E739" t="s">
        <v>190</v>
      </c>
      <c r="F739" t="s">
        <v>191</v>
      </c>
      <c r="G739" t="s">
        <v>73</v>
      </c>
      <c r="K739" t="s">
        <v>48</v>
      </c>
      <c r="L739" t="s">
        <v>65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115</v>
      </c>
      <c r="B740" t="s">
        <v>5</v>
      </c>
      <c r="C740" t="s">
        <v>15</v>
      </c>
      <c r="D740" t="s">
        <v>16</v>
      </c>
      <c r="E740" t="s">
        <v>190</v>
      </c>
      <c r="F740" t="s">
        <v>191</v>
      </c>
      <c r="G740" t="s">
        <v>192</v>
      </c>
      <c r="K740" t="s">
        <v>21</v>
      </c>
      <c r="L740" t="s">
        <v>65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0.01</v>
      </c>
      <c r="N740">
        <f t="shared" ref="N740:W740" ca="1" si="150">M740</f>
        <v>0.01</v>
      </c>
      <c r="O740">
        <f t="shared" ca="1" si="150"/>
        <v>0.01</v>
      </c>
      <c r="P740">
        <f t="shared" ca="1" si="150"/>
        <v>0.01</v>
      </c>
      <c r="Q740">
        <f t="shared" ca="1" si="150"/>
        <v>0.01</v>
      </c>
      <c r="R740">
        <f t="shared" ca="1" si="150"/>
        <v>0.01</v>
      </c>
      <c r="S740">
        <f t="shared" ca="1" si="150"/>
        <v>0.01</v>
      </c>
      <c r="T740">
        <f t="shared" ca="1" si="150"/>
        <v>0.01</v>
      </c>
      <c r="U740">
        <f t="shared" ca="1" si="150"/>
        <v>0.01</v>
      </c>
      <c r="V740">
        <f t="shared" ca="1" si="150"/>
        <v>0.01</v>
      </c>
      <c r="W740">
        <f t="shared" ca="1" si="150"/>
        <v>0.01</v>
      </c>
    </row>
    <row r="741" spans="1:23" x14ac:dyDescent="0.25">
      <c r="A741" t="s">
        <v>115</v>
      </c>
      <c r="B741" t="s">
        <v>5</v>
      </c>
      <c r="C741" t="s">
        <v>15</v>
      </c>
      <c r="D741" t="s">
        <v>16</v>
      </c>
      <c r="E741" t="s">
        <v>190</v>
      </c>
      <c r="F741" t="s">
        <v>191</v>
      </c>
      <c r="G741" t="s">
        <v>17</v>
      </c>
      <c r="J741" t="s">
        <v>26</v>
      </c>
      <c r="K741" t="s">
        <v>48</v>
      </c>
      <c r="L741" t="str" cm="1">
        <f t="array" aca="1" ref="L741" ca="1">INDEX([1]!annual_data,_xlfn.XMATCH(_xlfn.CONCAT(
SUBSTITUTE($A741,LEFT($A741,FIND($C741,$A741)+LEN($C741)-1),),
$F741,
$G741:$I741,
SUBSTITUTE($J741,LEFT($A741,FIND($C741,$A741)+LEN($C741)-1),)),
[1]!annual_index),_xlfn.XMATCH(L$2,[1]!annual_header))</f>
        <v>GJ</v>
      </c>
      <c r="M741" cm="1">
        <f t="array" aca="1" ref="M741" ca="1">INDEX([1]!annual_data,_xlfn.XMATCH(_xlfn.CONCAT(
SUBSTITUTE($A741,LEFT($A741,FIND($C741,$A741)+LEN($C741)-1),),
$F741,
$G741:$I741,
SUBSTITUTE($J741,LEFT($A741,FIND($C741,$A741)+LEN($C741)-1),)),
[1]!annual_index),_xlfn.XMATCH(M$2,[1]!annual_header))</f>
        <v>1</v>
      </c>
      <c r="N741" cm="1">
        <f t="array" aca="1" ref="N741" ca="1">INDEX([1]!annual_data,_xlfn.XMATCH(_xlfn.CONCAT(
SUBSTITUTE($A741,LEFT($A741,FIND($C741,$A741)+LEN($C741)-1),),
$F741,
$G741:$I741,
SUBSTITUTE($J741,LEFT($A741,FIND($C741,$A741)+LEN($C741)-1),)),
[1]!annual_index),_xlfn.XMATCH(N$2,[1]!annual_header))</f>
        <v>1</v>
      </c>
      <c r="O741" cm="1">
        <f t="array" aca="1" ref="O741" ca="1">INDEX([1]!annual_data,_xlfn.XMATCH(_xlfn.CONCAT(
SUBSTITUTE($A741,LEFT($A741,FIND($C741,$A741)+LEN($C741)-1),),
$F741,
$G741:$I741,
SUBSTITUTE($J741,LEFT($A741,FIND($C741,$A741)+LEN($C741)-1),)),
[1]!annual_index),_xlfn.XMATCH(O$2,[1]!annual_header))</f>
        <v>1</v>
      </c>
      <c r="P741" cm="1">
        <f t="array" aca="1" ref="P741" ca="1">INDEX([1]!annual_data,_xlfn.XMATCH(_xlfn.CONCAT(
SUBSTITUTE($A741,LEFT($A741,FIND($C741,$A741)+LEN($C741)-1),),
$F741,
$G741:$I741,
SUBSTITUTE($J741,LEFT($A741,FIND($C741,$A741)+LEN($C741)-1),)),
[1]!annual_index),_xlfn.XMATCH(P$2,[1]!annual_header))</f>
        <v>1</v>
      </c>
      <c r="Q741" cm="1">
        <f t="array" aca="1" ref="Q741" ca="1">INDEX([1]!annual_data,_xlfn.XMATCH(_xlfn.CONCAT(
SUBSTITUTE($A741,LEFT($A741,FIND($C741,$A741)+LEN($C741)-1),),
$F741,
$G741:$I741,
SUBSTITUTE($J741,LEFT($A741,FIND($C741,$A741)+LEN($C741)-1),)),
[1]!annual_index),_xlfn.XMATCH(Q$2,[1]!annual_header))</f>
        <v>1</v>
      </c>
      <c r="R741" cm="1">
        <f t="array" aca="1" ref="R741" ca="1">INDEX([1]!annual_data,_xlfn.XMATCH(_xlfn.CONCAT(
SUBSTITUTE($A741,LEFT($A741,FIND($C741,$A741)+LEN($C741)-1),),
$F741,
$G741:$I741,
SUBSTITUTE($J741,LEFT($A741,FIND($C741,$A741)+LEN($C741)-1),)),
[1]!annual_index),_xlfn.XMATCH(R$2,[1]!annual_header))</f>
        <v>1</v>
      </c>
      <c r="S741" cm="1">
        <f t="array" aca="1" ref="S741" ca="1">INDEX([1]!annual_data,_xlfn.XMATCH(_xlfn.CONCAT(
SUBSTITUTE($A741,LEFT($A741,FIND($C741,$A741)+LEN($C741)-1),),
$F741,
$G741:$I741,
SUBSTITUTE($J741,LEFT($A741,FIND($C741,$A741)+LEN($C741)-1),)),
[1]!annual_index),_xlfn.XMATCH(S$2,[1]!annual_header))</f>
        <v>1</v>
      </c>
      <c r="T741" cm="1">
        <f t="array" aca="1" ref="T741" ca="1">INDEX([1]!annual_data,_xlfn.XMATCH(_xlfn.CONCAT(
SUBSTITUTE($A741,LEFT($A741,FIND($C741,$A741)+LEN($C741)-1),),
$F741,
$G741:$I741,
SUBSTITUTE($J741,LEFT($A741,FIND($C741,$A741)+LEN($C741)-1),)),
[1]!annual_index),_xlfn.XMATCH(T$2,[1]!annual_header))</f>
        <v>1</v>
      </c>
      <c r="U741" cm="1">
        <f t="array" aca="1" ref="U741" ca="1">INDEX([1]!annual_data,_xlfn.XMATCH(_xlfn.CONCAT(
SUBSTITUTE($A741,LEFT($A741,FIND($C741,$A741)+LEN($C741)-1),),
$F741,
$G741:$I741,
SUBSTITUTE($J741,LEFT($A741,FIND($C741,$A741)+LEN($C741)-1),)),
[1]!annual_index),_xlfn.XMATCH(U$2,[1]!annual_header))</f>
        <v>1</v>
      </c>
      <c r="V741" cm="1">
        <f t="array" aca="1" ref="V741" ca="1">INDEX([1]!annual_data,_xlfn.XMATCH(_xlfn.CONCAT(
SUBSTITUTE($A741,LEFT($A741,FIND($C741,$A741)+LEN($C741)-1),),
$F741,
$G741:$I741,
SUBSTITUTE($J741,LEFT($A741,FIND($C741,$A741)+LEN($C741)-1),)),
[1]!annual_index),_xlfn.XMATCH(V$2,[1]!annual_header))</f>
        <v>1</v>
      </c>
      <c r="W741" cm="1">
        <f t="array" aca="1" ref="W741" ca="1">INDEX([1]!annual_data,_xlfn.XMATCH(_xlfn.CONCAT(
SUBSTITUTE($A741,LEFT($A741,FIND($C741,$A741)+LEN($C741)-1),),
$F741,
$G741:$I741,
SUBSTITUTE($J741,LEFT($A741,FIND($C741,$A741)+LEN($C741)-1),)),
[1]!annual_index),_xlfn.XMATCH(W$2,[1]!annual_header))</f>
        <v>1</v>
      </c>
    </row>
    <row r="742" spans="1:23" x14ac:dyDescent="0.25">
      <c r="A742" t="s">
        <v>115</v>
      </c>
      <c r="B742" t="s">
        <v>5</v>
      </c>
      <c r="C742" t="s">
        <v>15</v>
      </c>
      <c r="D742" t="s">
        <v>16</v>
      </c>
      <c r="E742" t="s">
        <v>190</v>
      </c>
      <c r="F742" t="s">
        <v>193</v>
      </c>
      <c r="G742" t="s">
        <v>6</v>
      </c>
    </row>
    <row r="743" spans="1:23" x14ac:dyDescent="0.25">
      <c r="A743" t="s">
        <v>115</v>
      </c>
      <c r="B743" t="s">
        <v>5</v>
      </c>
      <c r="C743" t="s">
        <v>15</v>
      </c>
      <c r="D743" t="s">
        <v>16</v>
      </c>
      <c r="E743" t="s">
        <v>190</v>
      </c>
      <c r="F743" t="s">
        <v>193</v>
      </c>
      <c r="G743" t="s">
        <v>68</v>
      </c>
      <c r="K743" t="s">
        <v>21</v>
      </c>
      <c r="L743" t="s">
        <v>69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2030</v>
      </c>
      <c r="N743">
        <f t="shared" ref="N743:W744" ca="1" si="151">M743</f>
        <v>2030</v>
      </c>
      <c r="O743">
        <f t="shared" ca="1" si="151"/>
        <v>2030</v>
      </c>
      <c r="P743">
        <f t="shared" ca="1" si="151"/>
        <v>2030</v>
      </c>
      <c r="Q743">
        <f t="shared" ca="1" si="151"/>
        <v>2030</v>
      </c>
      <c r="R743">
        <f t="shared" ca="1" si="151"/>
        <v>2030</v>
      </c>
      <c r="S743">
        <f t="shared" ca="1" si="151"/>
        <v>2030</v>
      </c>
      <c r="T743">
        <f t="shared" ca="1" si="151"/>
        <v>2030</v>
      </c>
      <c r="U743">
        <f t="shared" ca="1" si="151"/>
        <v>2030</v>
      </c>
      <c r="V743">
        <f t="shared" ca="1" si="151"/>
        <v>2030</v>
      </c>
      <c r="W743">
        <f t="shared" ca="1" si="151"/>
        <v>2030</v>
      </c>
    </row>
    <row r="744" spans="1:23" x14ac:dyDescent="0.25">
      <c r="A744" t="s">
        <v>115</v>
      </c>
      <c r="B744" t="s">
        <v>5</v>
      </c>
      <c r="C744" t="s">
        <v>15</v>
      </c>
      <c r="D744" t="s">
        <v>16</v>
      </c>
      <c r="E744" t="s">
        <v>190</v>
      </c>
      <c r="F744" t="s">
        <v>193</v>
      </c>
      <c r="G744" t="s">
        <v>70</v>
      </c>
      <c r="K744" t="s">
        <v>21</v>
      </c>
      <c r="L744" t="s">
        <v>69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2101</v>
      </c>
      <c r="N744">
        <f t="shared" ca="1" si="151"/>
        <v>2101</v>
      </c>
      <c r="O744">
        <f t="shared" ca="1" si="151"/>
        <v>2101</v>
      </c>
      <c r="P744">
        <f t="shared" ca="1" si="151"/>
        <v>2101</v>
      </c>
      <c r="Q744">
        <f t="shared" ca="1" si="151"/>
        <v>2101</v>
      </c>
      <c r="R744">
        <f t="shared" ca="1" si="151"/>
        <v>2101</v>
      </c>
      <c r="S744">
        <f t="shared" ca="1" si="151"/>
        <v>2101</v>
      </c>
      <c r="T744">
        <f t="shared" ca="1" si="151"/>
        <v>2101</v>
      </c>
      <c r="U744">
        <f t="shared" ca="1" si="151"/>
        <v>2101</v>
      </c>
      <c r="V744">
        <f t="shared" ca="1" si="151"/>
        <v>2101</v>
      </c>
      <c r="W744">
        <f t="shared" ca="1" si="151"/>
        <v>2101</v>
      </c>
    </row>
    <row r="745" spans="1:23" x14ac:dyDescent="0.25">
      <c r="A745" t="s">
        <v>115</v>
      </c>
      <c r="B745" t="s">
        <v>5</v>
      </c>
      <c r="C745" t="s">
        <v>15</v>
      </c>
      <c r="D745" t="s">
        <v>16</v>
      </c>
      <c r="E745" t="s">
        <v>190</v>
      </c>
      <c r="F745" t="s">
        <v>193</v>
      </c>
      <c r="G745" t="s">
        <v>73</v>
      </c>
      <c r="K745" t="s">
        <v>48</v>
      </c>
      <c r="L745" t="s">
        <v>65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</v>
      </c>
    </row>
    <row r="746" spans="1:23" x14ac:dyDescent="0.25">
      <c r="A746" t="s">
        <v>115</v>
      </c>
      <c r="B746" t="s">
        <v>5</v>
      </c>
      <c r="C746" t="s">
        <v>15</v>
      </c>
      <c r="D746" t="s">
        <v>16</v>
      </c>
      <c r="E746" t="s">
        <v>190</v>
      </c>
      <c r="F746" t="s">
        <v>193</v>
      </c>
      <c r="G746" t="s">
        <v>192</v>
      </c>
      <c r="K746" t="s">
        <v>21</v>
      </c>
      <c r="L746" t="s">
        <v>65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0.03</v>
      </c>
      <c r="N746">
        <f t="shared" ref="N746:W746" ca="1" si="152">M746</f>
        <v>0.03</v>
      </c>
      <c r="O746">
        <f t="shared" ca="1" si="152"/>
        <v>0.03</v>
      </c>
      <c r="P746">
        <f t="shared" ca="1" si="152"/>
        <v>0.03</v>
      </c>
      <c r="Q746">
        <f t="shared" ca="1" si="152"/>
        <v>0.03</v>
      </c>
      <c r="R746">
        <f t="shared" ca="1" si="152"/>
        <v>0.03</v>
      </c>
      <c r="S746">
        <f t="shared" ca="1" si="152"/>
        <v>0.03</v>
      </c>
      <c r="T746">
        <f t="shared" ca="1" si="152"/>
        <v>0.03</v>
      </c>
      <c r="U746">
        <f t="shared" ca="1" si="152"/>
        <v>0.03</v>
      </c>
      <c r="V746">
        <f t="shared" ca="1" si="152"/>
        <v>0.03</v>
      </c>
      <c r="W746">
        <f t="shared" ca="1" si="152"/>
        <v>0.03</v>
      </c>
    </row>
    <row r="747" spans="1:23" x14ac:dyDescent="0.25">
      <c r="A747" t="s">
        <v>115</v>
      </c>
      <c r="B747" t="s">
        <v>5</v>
      </c>
      <c r="C747" t="s">
        <v>15</v>
      </c>
      <c r="D747" t="s">
        <v>16</v>
      </c>
      <c r="E747" t="s">
        <v>190</v>
      </c>
      <c r="F747" t="s">
        <v>193</v>
      </c>
      <c r="G747" t="s">
        <v>17</v>
      </c>
      <c r="J747" t="s">
        <v>44</v>
      </c>
      <c r="K747" t="s">
        <v>48</v>
      </c>
      <c r="L747" t="str" cm="1">
        <f t="array" aca="1" ref="L747" ca="1">INDEX([1]!annual_data,_xlfn.XMATCH(_xlfn.CONCAT(
SUBSTITUTE($A747,LEFT($A747,FIND($C747,$A747)+LEN($C747)-1),),
$F747,
$G747:$I747,
SUBSTITUTE($J747,LEFT($A747,FIND($C747,$A747)+LEN($C747)-1),)),
[1]!annual_index),_xlfn.XMATCH(L$2,[1]!annual_header))</f>
        <v>GJ</v>
      </c>
      <c r="M747" cm="1">
        <f t="array" aca="1" ref="M747" ca="1">INDEX([1]!annual_data,_xlfn.XMATCH(_xlfn.CONCAT(
SUBSTITUTE($A747,LEFT($A747,FIND($C747,$A747)+LEN($C747)-1),),
$F747,
$G747:$I747,
SUBSTITUTE($J747,LEFT($A747,FIND($C747,$A747)+LEN($C747)-1),)),
[1]!annual_index),_xlfn.XMATCH(M$2,[1]!annual_header))</f>
        <v>1</v>
      </c>
      <c r="N747" cm="1">
        <f t="array" aca="1" ref="N747" ca="1">INDEX([1]!annual_data,_xlfn.XMATCH(_xlfn.CONCAT(
SUBSTITUTE($A747,LEFT($A747,FIND($C747,$A747)+LEN($C747)-1),),
$F747,
$G747:$I747,
SUBSTITUTE($J747,LEFT($A747,FIND($C747,$A747)+LEN($C747)-1),)),
[1]!annual_index),_xlfn.XMATCH(N$2,[1]!annual_header))</f>
        <v>1</v>
      </c>
      <c r="O747" cm="1">
        <f t="array" aca="1" ref="O747" ca="1">INDEX([1]!annual_data,_xlfn.XMATCH(_xlfn.CONCAT(
SUBSTITUTE($A747,LEFT($A747,FIND($C747,$A747)+LEN($C747)-1),),
$F747,
$G747:$I747,
SUBSTITUTE($J747,LEFT($A747,FIND($C747,$A747)+LEN($C747)-1),)),
[1]!annual_index),_xlfn.XMATCH(O$2,[1]!annual_header))</f>
        <v>1</v>
      </c>
      <c r="P747" cm="1">
        <f t="array" aca="1" ref="P747" ca="1">INDEX([1]!annual_data,_xlfn.XMATCH(_xlfn.CONCAT(
SUBSTITUTE($A747,LEFT($A747,FIND($C747,$A747)+LEN($C747)-1),),
$F747,
$G747:$I747,
SUBSTITUTE($J747,LEFT($A747,FIND($C747,$A747)+LEN($C747)-1),)),
[1]!annual_index),_xlfn.XMATCH(P$2,[1]!annual_header))</f>
        <v>1</v>
      </c>
      <c r="Q747" cm="1">
        <f t="array" aca="1" ref="Q747" ca="1">INDEX([1]!annual_data,_xlfn.XMATCH(_xlfn.CONCAT(
SUBSTITUTE($A747,LEFT($A747,FIND($C747,$A747)+LEN($C747)-1),),
$F747,
$G747:$I747,
SUBSTITUTE($J747,LEFT($A747,FIND($C747,$A747)+LEN($C747)-1),)),
[1]!annual_index),_xlfn.XMATCH(Q$2,[1]!annual_header))</f>
        <v>1</v>
      </c>
      <c r="R747" cm="1">
        <f t="array" aca="1" ref="R747" ca="1">INDEX([1]!annual_data,_xlfn.XMATCH(_xlfn.CONCAT(
SUBSTITUTE($A747,LEFT($A747,FIND($C747,$A747)+LEN($C747)-1),),
$F747,
$G747:$I747,
SUBSTITUTE($J747,LEFT($A747,FIND($C747,$A747)+LEN($C747)-1),)),
[1]!annual_index),_xlfn.XMATCH(R$2,[1]!annual_header))</f>
        <v>1</v>
      </c>
      <c r="S747" cm="1">
        <f t="array" aca="1" ref="S747" ca="1">INDEX([1]!annual_data,_xlfn.XMATCH(_xlfn.CONCAT(
SUBSTITUTE($A747,LEFT($A747,FIND($C747,$A747)+LEN($C747)-1),),
$F747,
$G747:$I747,
SUBSTITUTE($J747,LEFT($A747,FIND($C747,$A747)+LEN($C747)-1),)),
[1]!annual_index),_xlfn.XMATCH(S$2,[1]!annual_header))</f>
        <v>1</v>
      </c>
      <c r="T747" cm="1">
        <f t="array" aca="1" ref="T747" ca="1">INDEX([1]!annual_data,_xlfn.XMATCH(_xlfn.CONCAT(
SUBSTITUTE($A747,LEFT($A747,FIND($C747,$A747)+LEN($C747)-1),),
$F747,
$G747:$I747,
SUBSTITUTE($J747,LEFT($A747,FIND($C747,$A747)+LEN($C747)-1),)),
[1]!annual_index),_xlfn.XMATCH(T$2,[1]!annual_header))</f>
        <v>1</v>
      </c>
      <c r="U747" cm="1">
        <f t="array" aca="1" ref="U747" ca="1">INDEX([1]!annual_data,_xlfn.XMATCH(_xlfn.CONCAT(
SUBSTITUTE($A747,LEFT($A747,FIND($C747,$A747)+LEN($C747)-1),),
$F747,
$G747:$I747,
SUBSTITUTE($J747,LEFT($A747,FIND($C747,$A747)+LEN($C747)-1),)),
[1]!annual_index),_xlfn.XMATCH(U$2,[1]!annual_header))</f>
        <v>1</v>
      </c>
      <c r="V747" cm="1">
        <f t="array" aca="1" ref="V747" ca="1">INDEX([1]!annual_data,_xlfn.XMATCH(_xlfn.CONCAT(
SUBSTITUTE($A747,LEFT($A747,FIND($C747,$A747)+LEN($C747)-1),),
$F747,
$G747:$I747,
SUBSTITUTE($J747,LEFT($A747,FIND($C747,$A747)+LEN($C747)-1),)),
[1]!annual_index),_xlfn.XMATCH(V$2,[1]!annual_header))</f>
        <v>1</v>
      </c>
      <c r="W747" cm="1">
        <f t="array" aca="1" ref="W747" ca="1">INDEX([1]!annual_data,_xlfn.XMATCH(_xlfn.CONCAT(
SUBSTITUTE($A747,LEFT($A747,FIND($C747,$A747)+LEN($C747)-1),),
$F747,
$G747:$I747,
SUBSTITUTE($J747,LEFT($A747,FIND($C747,$A747)+LEN($C747)-1),)),
[1]!annual_index),_xlfn.XMATCH(W$2,[1]!annual_header))</f>
        <v>1</v>
      </c>
    </row>
    <row r="748" spans="1:23" x14ac:dyDescent="0.25">
      <c r="A748" t="s">
        <v>115</v>
      </c>
      <c r="B748" t="s">
        <v>5</v>
      </c>
      <c r="C748" t="s">
        <v>15</v>
      </c>
      <c r="D748" t="s">
        <v>16</v>
      </c>
      <c r="E748" t="s">
        <v>190</v>
      </c>
      <c r="F748" t="s">
        <v>194</v>
      </c>
      <c r="G748" t="s">
        <v>6</v>
      </c>
    </row>
    <row r="749" spans="1:23" x14ac:dyDescent="0.25">
      <c r="A749" t="s">
        <v>115</v>
      </c>
      <c r="B749" t="s">
        <v>5</v>
      </c>
      <c r="C749" t="s">
        <v>15</v>
      </c>
      <c r="D749" t="s">
        <v>16</v>
      </c>
      <c r="E749" t="s">
        <v>190</v>
      </c>
      <c r="F749" t="s">
        <v>194</v>
      </c>
      <c r="G749" t="s">
        <v>68</v>
      </c>
      <c r="K749" t="s">
        <v>21</v>
      </c>
      <c r="L749" t="s">
        <v>69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2030</v>
      </c>
      <c r="N749">
        <f t="shared" ref="N749:W750" ca="1" si="153">M749</f>
        <v>2030</v>
      </c>
      <c r="O749">
        <f t="shared" ca="1" si="153"/>
        <v>2030</v>
      </c>
      <c r="P749">
        <f t="shared" ca="1" si="153"/>
        <v>2030</v>
      </c>
      <c r="Q749">
        <f t="shared" ca="1" si="153"/>
        <v>2030</v>
      </c>
      <c r="R749">
        <f t="shared" ca="1" si="153"/>
        <v>2030</v>
      </c>
      <c r="S749">
        <f t="shared" ca="1" si="153"/>
        <v>2030</v>
      </c>
      <c r="T749">
        <f t="shared" ca="1" si="153"/>
        <v>2030</v>
      </c>
      <c r="U749">
        <f t="shared" ca="1" si="153"/>
        <v>2030</v>
      </c>
      <c r="V749">
        <f t="shared" ca="1" si="153"/>
        <v>2030</v>
      </c>
      <c r="W749">
        <f t="shared" ca="1" si="153"/>
        <v>2030</v>
      </c>
    </row>
    <row r="750" spans="1:23" x14ac:dyDescent="0.25">
      <c r="A750" t="s">
        <v>115</v>
      </c>
      <c r="B750" t="s">
        <v>5</v>
      </c>
      <c r="C750" t="s">
        <v>15</v>
      </c>
      <c r="D750" t="s">
        <v>16</v>
      </c>
      <c r="E750" t="s">
        <v>190</v>
      </c>
      <c r="F750" t="s">
        <v>194</v>
      </c>
      <c r="G750" t="s">
        <v>70</v>
      </c>
      <c r="K750" t="s">
        <v>21</v>
      </c>
      <c r="L750" t="s">
        <v>69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2101</v>
      </c>
      <c r="N750">
        <f t="shared" ca="1" si="153"/>
        <v>2101</v>
      </c>
      <c r="O750">
        <f t="shared" ca="1" si="153"/>
        <v>2101</v>
      </c>
      <c r="P750">
        <f t="shared" ca="1" si="153"/>
        <v>2101</v>
      </c>
      <c r="Q750">
        <f t="shared" ca="1" si="153"/>
        <v>2101</v>
      </c>
      <c r="R750">
        <f t="shared" ca="1" si="153"/>
        <v>2101</v>
      </c>
      <c r="S750">
        <f t="shared" ca="1" si="153"/>
        <v>2101</v>
      </c>
      <c r="T750">
        <f t="shared" ca="1" si="153"/>
        <v>2101</v>
      </c>
      <c r="U750">
        <f t="shared" ca="1" si="153"/>
        <v>2101</v>
      </c>
      <c r="V750">
        <f t="shared" ca="1" si="153"/>
        <v>2101</v>
      </c>
      <c r="W750">
        <f t="shared" ca="1" si="153"/>
        <v>2101</v>
      </c>
    </row>
    <row r="751" spans="1:23" x14ac:dyDescent="0.25">
      <c r="A751" t="s">
        <v>115</v>
      </c>
      <c r="B751" t="s">
        <v>5</v>
      </c>
      <c r="C751" t="s">
        <v>15</v>
      </c>
      <c r="D751" t="s">
        <v>16</v>
      </c>
      <c r="E751" t="s">
        <v>190</v>
      </c>
      <c r="F751" t="s">
        <v>194</v>
      </c>
      <c r="G751" t="s">
        <v>73</v>
      </c>
      <c r="K751" t="s">
        <v>48</v>
      </c>
      <c r="L751" t="s">
        <v>65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0</v>
      </c>
    </row>
    <row r="752" spans="1:23" x14ac:dyDescent="0.25">
      <c r="A752" t="s">
        <v>115</v>
      </c>
      <c r="B752" t="s">
        <v>5</v>
      </c>
      <c r="C752" t="s">
        <v>15</v>
      </c>
      <c r="D752" t="s">
        <v>16</v>
      </c>
      <c r="E752" t="s">
        <v>190</v>
      </c>
      <c r="F752" t="s">
        <v>194</v>
      </c>
      <c r="G752" t="s">
        <v>192</v>
      </c>
      <c r="K752" t="s">
        <v>21</v>
      </c>
      <c r="L752" t="s">
        <v>65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0.1</v>
      </c>
      <c r="N752">
        <f t="shared" ref="N752:W752" ca="1" si="154">M752</f>
        <v>0.1</v>
      </c>
      <c r="O752">
        <f t="shared" ca="1" si="154"/>
        <v>0.1</v>
      </c>
      <c r="P752">
        <f t="shared" ca="1" si="154"/>
        <v>0.1</v>
      </c>
      <c r="Q752">
        <f t="shared" ca="1" si="154"/>
        <v>0.1</v>
      </c>
      <c r="R752">
        <f t="shared" ca="1" si="154"/>
        <v>0.1</v>
      </c>
      <c r="S752">
        <f t="shared" ca="1" si="154"/>
        <v>0.1</v>
      </c>
      <c r="T752">
        <f t="shared" ca="1" si="154"/>
        <v>0.1</v>
      </c>
      <c r="U752">
        <f t="shared" ca="1" si="154"/>
        <v>0.1</v>
      </c>
      <c r="V752">
        <f t="shared" ca="1" si="154"/>
        <v>0.1</v>
      </c>
      <c r="W752">
        <f t="shared" ca="1" si="154"/>
        <v>0.1</v>
      </c>
    </row>
    <row r="753" spans="1:23" x14ac:dyDescent="0.25">
      <c r="A753" t="s">
        <v>115</v>
      </c>
      <c r="B753" t="s">
        <v>5</v>
      </c>
      <c r="C753" t="s">
        <v>15</v>
      </c>
      <c r="D753" t="s">
        <v>16</v>
      </c>
      <c r="E753" t="s">
        <v>190</v>
      </c>
      <c r="F753" t="s">
        <v>194</v>
      </c>
      <c r="G753" t="s">
        <v>17</v>
      </c>
      <c r="J753" t="s">
        <v>37</v>
      </c>
      <c r="K753" t="s">
        <v>48</v>
      </c>
      <c r="L753" t="str" cm="1">
        <f t="array" aca="1" ref="L753" ca="1">INDEX([1]!annual_data,_xlfn.XMATCH(_xlfn.CONCAT(
SUBSTITUTE($A753,LEFT($A753,FIND($C753,$A753)+LEN($C753)-1),),
$F753,
$G753:$I753,
SUBSTITUTE($J753,LEFT($A753,FIND($C753,$A753)+LEN($C753)-1),)),
[1]!annual_index),_xlfn.XMATCH(L$2,[1]!annual_header))</f>
        <v>GJ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  <c r="N753" cm="1">
        <f t="array" aca="1" ref="N753" ca="1">INDEX([1]!annual_data,_xlfn.XMATCH(_xlfn.CONCAT(
SUBSTITUTE($A753,LEFT($A753,FIND($C753,$A753)+LEN($C753)-1),),
$F753,
$G753:$I753,
SUBSTITUTE($J753,LEFT($A753,FIND($C753,$A753)+LEN($C753)-1),)),
[1]!annual_index),_xlfn.XMATCH(N$2,[1]!annual_header))</f>
        <v>1</v>
      </c>
      <c r="O753" cm="1">
        <f t="array" aca="1" ref="O753" ca="1">INDEX([1]!annual_data,_xlfn.XMATCH(_xlfn.CONCAT(
SUBSTITUTE($A753,LEFT($A753,FIND($C753,$A753)+LEN($C753)-1),),
$F753,
$G753:$I753,
SUBSTITUTE($J753,LEFT($A753,FIND($C753,$A753)+LEN($C753)-1),)),
[1]!annual_index),_xlfn.XMATCH(O$2,[1]!annual_header))</f>
        <v>1</v>
      </c>
      <c r="P753" cm="1">
        <f t="array" aca="1" ref="P753" ca="1">INDEX([1]!annual_data,_xlfn.XMATCH(_xlfn.CONCAT(
SUBSTITUTE($A753,LEFT($A753,FIND($C753,$A753)+LEN($C753)-1),),
$F753,
$G753:$I753,
SUBSTITUTE($J753,LEFT($A753,FIND($C753,$A753)+LEN($C753)-1),)),
[1]!annual_index),_xlfn.XMATCH(P$2,[1]!annual_header))</f>
        <v>1</v>
      </c>
      <c r="Q753" cm="1">
        <f t="array" aca="1" ref="Q753" ca="1">INDEX([1]!annual_data,_xlfn.XMATCH(_xlfn.CONCAT(
SUBSTITUTE($A753,LEFT($A753,FIND($C753,$A753)+LEN($C753)-1),),
$F753,
$G753:$I753,
SUBSTITUTE($J753,LEFT($A753,FIND($C753,$A753)+LEN($C753)-1),)),
[1]!annual_index),_xlfn.XMATCH(Q$2,[1]!annual_header))</f>
        <v>1</v>
      </c>
      <c r="R753" cm="1">
        <f t="array" aca="1" ref="R753" ca="1">INDEX([1]!annual_data,_xlfn.XMATCH(_xlfn.CONCAT(
SUBSTITUTE($A753,LEFT($A753,FIND($C753,$A753)+LEN($C753)-1),),
$F753,
$G753:$I753,
SUBSTITUTE($J753,LEFT($A753,FIND($C753,$A753)+LEN($C753)-1),)),
[1]!annual_index),_xlfn.XMATCH(R$2,[1]!annual_header))</f>
        <v>1</v>
      </c>
      <c r="S753" cm="1">
        <f t="array" aca="1" ref="S753" ca="1">INDEX([1]!annual_data,_xlfn.XMATCH(_xlfn.CONCAT(
SUBSTITUTE($A753,LEFT($A753,FIND($C753,$A753)+LEN($C753)-1),),
$F753,
$G753:$I753,
SUBSTITUTE($J753,LEFT($A753,FIND($C753,$A753)+LEN($C753)-1),)),
[1]!annual_index),_xlfn.XMATCH(S$2,[1]!annual_header))</f>
        <v>1</v>
      </c>
      <c r="T753" cm="1">
        <f t="array" aca="1" ref="T753" ca="1">INDEX([1]!annual_data,_xlfn.XMATCH(_xlfn.CONCAT(
SUBSTITUTE($A753,LEFT($A753,FIND($C753,$A753)+LEN($C753)-1),),
$F753,
$G753:$I753,
SUBSTITUTE($J753,LEFT($A753,FIND($C753,$A753)+LEN($C753)-1),)),
[1]!annual_index),_xlfn.XMATCH(T$2,[1]!annual_header))</f>
        <v>1</v>
      </c>
      <c r="U753" cm="1">
        <f t="array" aca="1" ref="U753" ca="1">INDEX([1]!annual_data,_xlfn.XMATCH(_xlfn.CONCAT(
SUBSTITUTE($A753,LEFT($A753,FIND($C753,$A753)+LEN($C753)-1),),
$F753,
$G753:$I753,
SUBSTITUTE($J753,LEFT($A753,FIND($C753,$A753)+LEN($C753)-1),)),
[1]!annual_index),_xlfn.XMATCH(U$2,[1]!annual_header))</f>
        <v>1</v>
      </c>
      <c r="V753" cm="1">
        <f t="array" aca="1" ref="V753" ca="1">INDEX([1]!annual_data,_xlfn.XMATCH(_xlfn.CONCAT(
SUBSTITUTE($A753,LEFT($A753,FIND($C753,$A753)+LEN($C753)-1),),
$F753,
$G753:$I753,
SUBSTITUTE($J753,LEFT($A753,FIND($C753,$A753)+LEN($C753)-1),)),
[1]!annual_index),_xlfn.XMATCH(V$2,[1]!annual_header))</f>
        <v>1</v>
      </c>
      <c r="W753" cm="1">
        <f t="array" aca="1" ref="W753" ca="1">INDEX([1]!annual_data,_xlfn.XMATCH(_xlfn.CONCAT(
SUBSTITUTE($A753,LEFT($A753,FIND($C753,$A753)+LEN($C753)-1),),
$F753,
$G753:$I753,
SUBSTITUTE($J753,LEFT($A753,FIND($C753,$A753)+LEN($C753)-1),)),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2025-06-18T21:06:04Z</dcterms:created>
  <dcterms:modified xsi:type="dcterms:W3CDTF">2025-06-18T21:06:11Z</dcterms:modified>
</cp:coreProperties>
</file>