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hydrogen\"/>
    </mc:Choice>
  </mc:AlternateContent>
  <xr:revisionPtr revIDLastSave="0" documentId="13_ncr:1_{9D0D7AC9-2911-4244-B72C-EAF1EA60A918}"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data">data!$L$4:$AK$4643</definedName>
    <definedName name="data_multi">data_multi_row!$L$3:$DJ$4234</definedName>
    <definedName name="header">data!$L$1:$AK$1</definedName>
    <definedName name="header_multi">data_multi_row!$L$2:$DJ$2</definedName>
    <definedName name="index">data!$AM$4:$AM$4643</definedName>
    <definedName name="index_multi">data_multi_row!$DL$3:$DL$4234</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34" i="3" l="1"/>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N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<sst xmlns="http://schemas.openxmlformats.org/spreadsheetml/2006/main" count="398" uniqueCount="99">
  <si>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</si>
  <si>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</si>
  <si>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</si>
  <si>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</si>
  <si>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</si>
  <si>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</si>
  <si>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csv/model/hydrogen</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</si>
  <si>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</si>
  <si>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</si>
  <si>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</si>
  <si>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</si>
  <si>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</si>
  <si>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</si>
  <si>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</si>
  <si>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</si>
  <si>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</si>
  <si>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</si>
  <si>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</si>
  <si>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</si>
  <si>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</si>
  <si>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</si>
  <si>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</si>
  <si>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</si>
  <si>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</si>
  <si>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</si>
  <si>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</si>
  <si>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</si>
  <si>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</si>
  <si>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</si>
  <si>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</si>
  <si>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</si>
  <si>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</si>
  <si>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</si>
  <si>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</si>
  <si>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</si>
  <si>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</si>
  <si>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</si>
  <si>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.Hydrogen.Production</t>
  </si>
  <si>
    <t>JCIMS</t>
  </si>
  <si>
    <t>kg</t>
  </si>
  <si>
    <t>Coal gasification_centralised_CCS</t>
  </si>
  <si>
    <t>NREL H2A model 2018</t>
  </si>
  <si>
    <t>Steam methane reforming_centralised</t>
  </si>
  <si>
    <t>Steam methane reforming_centralised_CCS</t>
  </si>
  <si>
    <t>Biomass gasification_centralised</t>
  </si>
  <si>
    <t>Biomass gasification_centralised_CCS</t>
  </si>
  <si>
    <t>Electrolysis_centralised</t>
  </si>
  <si>
    <t>Steam methane reforming_distributed</t>
  </si>
  <si>
    <t>Ethanol_distributed</t>
  </si>
  <si>
    <t>Electrolysis_distributed</t>
  </si>
  <si>
    <t>.Hydrogen.Infrastructure</t>
  </si>
  <si>
    <t>Transition Accelerator, 2021</t>
  </si>
  <si>
    <t>Infrastructure</t>
  </si>
  <si>
    <t>.Hydrogen.CCS</t>
  </si>
  <si>
    <t>NETL,DOE,USA 2022 Cost of Capturing CO2 from Industrial Sources</t>
  </si>
  <si>
    <t>tCO2</t>
  </si>
  <si>
    <t>CCS</t>
  </si>
  <si>
    <t>Output: 405000 tCO2* 85% Capacity Factor* 90% capture rate ; FCC: FCC *1.03068015 (2020 CPI/2018CPI)*1.3415 CAD/USD; FOM: FOM *1.03068015 (2020 CPI/2018CPI)*1.3415 CAD/USD</t>
  </si>
  <si>
    <t>CIMS.Generic Fuels.Coal</t>
  </si>
  <si>
    <t>GJ</t>
  </si>
  <si>
    <t>.Electricity</t>
  </si>
  <si>
    <t>CIMS.Generic Fuels.Natural Gas</t>
  </si>
  <si>
    <t>CIMS.Generic Fuels.Solid Biomass</t>
  </si>
  <si>
    <t>.Ethanol</t>
  </si>
  <si>
    <t>Griffin, 2022</t>
  </si>
  <si>
    <t>Years</t>
  </si>
  <si>
    <t>CIMS.Generic Fuels.VOM</t>
  </si>
  <si>
    <t>(Total VC / (tCO2*85% Capacity Factor* 90% capture rate)) *1.03068015 (2020 CPI/2018CPI)*1.3415 CAD/USD</t>
  </si>
  <si>
    <t>$</t>
  </si>
  <si>
    <t>Natural gas for electricity generation: 4.04MW * 8760 hours  *3.6GJ/(tCO2 @ 100% Capacity Factor) * 90% capture rate/0.38 natural gas to electricity efficiency</t>
  </si>
  <si>
    <t>Natural Gas Heat: ([2330MMBtu*365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</si>
  <si>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</si>
  <si>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</si>
  <si>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</si>
  <si>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</si>
  <si>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</si>
  <si>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</si>
  <si>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</si>
  <si>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</si>
  <si>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CO2</t>
  </si>
  <si>
    <t>Combustion</t>
  </si>
  <si>
    <t>%</t>
  </si>
  <si>
    <t>Process</t>
  </si>
  <si>
    <t>available</t>
  </si>
  <si>
    <t>heterogeneity</t>
  </si>
  <si>
    <t>lifetime</t>
  </si>
  <si>
    <t>unavailable</t>
  </si>
  <si>
    <t>discount_rate_financial</t>
  </si>
  <si>
    <t>fcc</t>
  </si>
  <si>
    <t>fom</t>
  </si>
  <si>
    <t>lcc_financial</t>
  </si>
  <si>
    <t>output</t>
  </si>
  <si>
    <t>technology</t>
  </si>
  <si>
    <t>region</t>
  </si>
  <si>
    <t>sector</t>
  </si>
  <si>
    <t>service_request</t>
  </si>
  <si>
    <t>capital_recovery</t>
  </si>
  <si>
    <t>emissions_removal</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</si>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</sst>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0">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3" fillId="3"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30">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645"/>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9" t="s">
        <v>10</v>
      </c>
      <c r="C1" s="49" t="s">
        <v>10</v>
      </c>
      <c r="D1" s="49" t="s">
        <v>10</v>
      </c>
      <c r="E1" s="49" t="s">
        <v>10</v>
      </c>
      <c r="F1" s="2"/>
      <c r="G1" s="44" t="s">
        <v>10</v>
      </c>
      <c r="H1" s="44" t="s">
        <v>10</v>
      </c>
      <c r="I1" s="44" t="s">
        <v>10</v>
      </c>
      <c r="J1" s="44" t="s">
        <v>10</v>
      </c>
      <c r="K1" s="44" t="s">
        <v>10</v>
      </c>
      <c r="L1" s="47"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93</v>
      </c>
      <c r="D3" s="7" t="s">
        <v>94</v>
      </c>
      <c r="E3" s="7" t="s">
        <v>28</v>
      </c>
      <c r="F3" s="7" t="s">
        <v>92</v>
      </c>
      <c r="G3" s="7" t="s">
        <v>29</v>
      </c>
      <c r="H3" s="7" t="s">
        <v>30</v>
      </c>
      <c r="I3" s="7" t="s">
        <v>31</v>
      </c>
      <c r="J3" s="7" t="s">
        <v>32</v>
      </c>
      <c r="K3" s="7" t="s">
        <v>33</v>
      </c>
      <c r="L3" s="48" t="s">
        <v>34</v>
      </c>
      <c r="M3" s="15" t="s">
        <v>35</v>
      </c>
      <c r="N3" s="25" t="s">
        <v>87</v>
      </c>
      <c r="O3" s="15" t="s">
        <v>84</v>
      </c>
      <c r="P3" s="15" t="s">
        <v>83</v>
      </c>
      <c r="Q3" s="15" t="s">
        <v>86</v>
      </c>
      <c r="R3" s="15" t="s">
        <v>85</v>
      </c>
      <c r="S3" s="25" t="s">
        <v>98</v>
      </c>
      <c r="T3" s="25" t="s">
        <v>98</v>
      </c>
      <c r="U3" s="25" t="s">
        <v>98</v>
      </c>
      <c r="V3" s="25" t="s">
        <v>98</v>
      </c>
      <c r="W3" s="25" t="s">
        <v>98</v>
      </c>
      <c r="X3" s="25" t="s">
        <v>98</v>
      </c>
      <c r="Y3" s="25" t="s">
        <v>98</v>
      </c>
      <c r="Z3" s="25" t="s">
        <v>98</v>
      </c>
      <c r="AA3" s="25" t="s">
        <v>98</v>
      </c>
      <c r="AB3" s="25" t="s">
        <v>98</v>
      </c>
      <c r="AC3" s="25" t="s">
        <v>98</v>
      </c>
      <c r="AD3" s="25" t="s">
        <v>98</v>
      </c>
      <c r="AE3" s="25" t="s">
        <v>98</v>
      </c>
      <c r="AF3" s="25" t="s">
        <v>98</v>
      </c>
      <c r="AG3" s="25" t="s">
        <v>98</v>
      </c>
      <c r="AH3" s="33" t="s">
        <v>91</v>
      </c>
      <c r="AI3" s="33" t="s">
        <v>88</v>
      </c>
      <c r="AJ3" s="33" t="s">
        <v>89</v>
      </c>
      <c r="AK3" s="33" t="s">
        <v>90</v>
      </c>
      <c r="AL3" s="8"/>
      <c r="AM3" s="14" t="s">
        <v>36</v>
      </c>
    </row>
    <row r="4" spans="1:41" x14ac:dyDescent="0.3">
      <c r="A4" t="s">
        <v>37</v>
      </c>
      <c r="B4" s="41"/>
      <c r="C4" s="41"/>
      <c r="D4" s="41"/>
      <c r="E4" s="41"/>
      <c r="G4" s="39"/>
      <c r="H4" s="40"/>
      <c r="I4" s="39"/>
      <c r="J4" s="39"/>
      <c r="K4" s="39" t="s">
        <v>38</v>
      </c>
      <c r="L4" s="24"/>
      <c r="M4" s="27" t="s">
        <v>39</v>
      </c>
      <c r="N4" s="45">
        <v>0.25</v>
      </c>
      <c r="O4" s="27">
        <v>25</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.Hydrogen.Production</v>
      </c>
      <c r="AO4" s="6"/>
    </row>
    <row r="5" spans="1:41" x14ac:dyDescent="0.3">
      <c r="A5" t="s">
        <v>37</v>
      </c>
      <c r="B5" s="41"/>
      <c r="C5" s="41"/>
      <c r="D5" s="41"/>
      <c r="E5" s="41"/>
      <c r="F5" s="10" t="s">
        <v>40</v>
      </c>
      <c r="G5" s="39"/>
      <c r="H5" s="40"/>
      <c r="I5" s="39"/>
      <c r="J5" s="39"/>
      <c r="K5" s="39" t="s">
        <v>41</v>
      </c>
      <c r="L5" s="24"/>
      <c r="M5" s="27" t="s">
        <v>39</v>
      </c>
      <c r="N5" s="45"/>
      <c r="O5" s="27"/>
      <c r="P5" s="27">
        <v>2025</v>
      </c>
      <c r="Q5" s="27">
        <v>2101</v>
      </c>
      <c r="R5" s="27">
        <v>30</v>
      </c>
      <c r="S5" s="45"/>
      <c r="T5" s="45"/>
      <c r="U5" s="45"/>
      <c r="V5" s="45"/>
      <c r="W5" s="45"/>
      <c r="X5" s="45"/>
      <c r="Y5" s="45"/>
      <c r="Z5" s="45"/>
      <c r="AA5" s="45"/>
      <c r="AB5" s="45"/>
      <c r="AC5" s="45"/>
      <c r="AD5" s="45"/>
      <c r="AE5" s="45"/>
      <c r="AF5" s="45"/>
      <c r="AG5" s="45"/>
      <c r="AH5" s="34">
        <v>203320476</v>
      </c>
      <c r="AI5" s="34">
        <v>1656243074.6619599</v>
      </c>
      <c r="AJ5" s="34">
        <v>122829400.428146</v>
      </c>
      <c r="AK5" s="34"/>
      <c r="AM5" s="13" t="str">
        <f t="shared" si="1"/>
        <v>.Hydrogen.ProductionCoal gasification_centralised_CCS</v>
      </c>
      <c r="AO5" s="9"/>
    </row>
    <row r="6" spans="1:41" x14ac:dyDescent="0.3">
      <c r="A6" t="s">
        <v>37</v>
      </c>
      <c r="B6" s="41"/>
      <c r="C6" s="41"/>
      <c r="D6" s="41"/>
      <c r="E6" s="41"/>
      <c r="F6" s="10" t="s">
        <v>42</v>
      </c>
      <c r="G6" s="39"/>
      <c r="H6" s="40"/>
      <c r="I6" s="39"/>
      <c r="J6" s="39"/>
      <c r="K6" s="39" t="s">
        <v>41</v>
      </c>
      <c r="L6" s="24"/>
      <c r="M6" s="27" t="s">
        <v>39</v>
      </c>
      <c r="N6" s="45"/>
      <c r="O6" s="27"/>
      <c r="P6" s="27">
        <v>2025</v>
      </c>
      <c r="Q6" s="27">
        <v>2101</v>
      </c>
      <c r="R6" s="27">
        <v>40</v>
      </c>
      <c r="S6" s="45"/>
      <c r="T6" s="45"/>
      <c r="U6" s="45"/>
      <c r="V6" s="45"/>
      <c r="W6" s="45"/>
      <c r="X6" s="45"/>
      <c r="Y6" s="45"/>
      <c r="Z6" s="45"/>
      <c r="AA6" s="45"/>
      <c r="AB6" s="45"/>
      <c r="AC6" s="45"/>
      <c r="AD6" s="45"/>
      <c r="AE6" s="45"/>
      <c r="AF6" s="45"/>
      <c r="AG6" s="45"/>
      <c r="AH6" s="34">
        <v>124628629.5</v>
      </c>
      <c r="AI6" s="34">
        <v>279733459.60984898</v>
      </c>
      <c r="AJ6" s="34">
        <v>17364577.580449101</v>
      </c>
      <c r="AK6" s="34"/>
      <c r="AM6" s="13" t="str">
        <f t="shared" si="1"/>
        <v>.Hydrogen.ProductionSteam methane reforming_centralised</v>
      </c>
      <c r="AO6" s="9"/>
    </row>
    <row r="7" spans="1:41" x14ac:dyDescent="0.3">
      <c r="A7" t="s">
        <v>37</v>
      </c>
      <c r="B7" s="41"/>
      <c r="C7" s="41"/>
      <c r="D7" s="41"/>
      <c r="E7" s="41"/>
      <c r="F7" s="10" t="s">
        <v>43</v>
      </c>
      <c r="G7" s="39"/>
      <c r="H7" s="40"/>
      <c r="I7" s="39"/>
      <c r="J7" s="39"/>
      <c r="K7" s="39" t="s">
        <v>41</v>
      </c>
      <c r="L7" s="24"/>
      <c r="M7" s="27" t="s">
        <v>39</v>
      </c>
      <c r="N7" s="45"/>
      <c r="O7" s="27"/>
      <c r="P7" s="27">
        <v>2025</v>
      </c>
      <c r="Q7" s="27">
        <v>2101</v>
      </c>
      <c r="R7" s="27">
        <v>40</v>
      </c>
      <c r="S7" s="45"/>
      <c r="T7" s="45"/>
      <c r="U7" s="45"/>
      <c r="V7" s="45"/>
      <c r="W7" s="45"/>
      <c r="X7" s="45"/>
      <c r="Y7" s="45"/>
      <c r="Z7" s="45"/>
      <c r="AA7" s="45"/>
      <c r="AB7" s="45"/>
      <c r="AC7" s="45"/>
      <c r="AD7" s="45"/>
      <c r="AE7" s="45"/>
      <c r="AF7" s="45"/>
      <c r="AG7" s="45"/>
      <c r="AH7" s="34">
        <v>124628629.5</v>
      </c>
      <c r="AI7" s="34">
        <v>278551885.886208</v>
      </c>
      <c r="AJ7" s="34">
        <v>24653992.309693798</v>
      </c>
      <c r="AK7" s="34"/>
      <c r="AM7" s="13" t="str">
        <f t="shared" si="1"/>
        <v>.Hydrogen.ProductionSteam methane reforming_centralised_CCS</v>
      </c>
      <c r="AO7" s="9"/>
    </row>
    <row r="8" spans="1:41" x14ac:dyDescent="0.3">
      <c r="A8" t="s">
        <v>37</v>
      </c>
      <c r="B8" s="41"/>
      <c r="C8" s="41"/>
      <c r="D8" s="41"/>
      <c r="E8" s="41"/>
      <c r="F8" s="10" t="s">
        <v>44</v>
      </c>
      <c r="G8" s="39"/>
      <c r="H8" s="40"/>
      <c r="I8" s="39"/>
      <c r="J8" s="39"/>
      <c r="K8" s="39" t="s">
        <v>41</v>
      </c>
      <c r="L8" s="24"/>
      <c r="M8" s="27" t="s">
        <v>39</v>
      </c>
      <c r="N8" s="45"/>
      <c r="O8" s="27"/>
      <c r="P8" s="27">
        <v>2025</v>
      </c>
      <c r="Q8" s="27">
        <v>2101</v>
      </c>
      <c r="R8" s="27">
        <v>40</v>
      </c>
      <c r="S8" s="45"/>
      <c r="T8" s="45"/>
      <c r="U8" s="45"/>
      <c r="V8" s="45"/>
      <c r="W8" s="45"/>
      <c r="X8" s="45"/>
      <c r="Y8" s="45"/>
      <c r="Z8" s="45"/>
      <c r="AA8" s="45"/>
      <c r="AB8" s="45"/>
      <c r="AC8" s="45"/>
      <c r="AD8" s="45"/>
      <c r="AE8" s="45"/>
      <c r="AF8" s="45"/>
      <c r="AG8" s="45"/>
      <c r="AH8" s="34">
        <v>50995026</v>
      </c>
      <c r="AI8" s="34">
        <v>232095086.61176199</v>
      </c>
      <c r="AJ8" s="34">
        <v>33745814.827437401</v>
      </c>
      <c r="AK8" s="34"/>
      <c r="AM8" s="13" t="str">
        <f t="shared" si="1"/>
        <v>.Hydrogen.ProductionBiomass gasification_centralised</v>
      </c>
      <c r="AO8" s="6"/>
    </row>
    <row r="9" spans="1:41" x14ac:dyDescent="0.3">
      <c r="A9" t="s">
        <v>37</v>
      </c>
      <c r="B9" s="41"/>
      <c r="C9" s="41"/>
      <c r="D9" s="41"/>
      <c r="E9" s="41"/>
      <c r="F9" s="10" t="s">
        <v>45</v>
      </c>
      <c r="G9" s="39"/>
      <c r="H9" s="40"/>
      <c r="I9" s="39"/>
      <c r="J9" s="39"/>
      <c r="K9" s="39" t="s">
        <v>41</v>
      </c>
      <c r="L9" s="24"/>
      <c r="M9" s="27" t="s">
        <v>39</v>
      </c>
      <c r="N9" s="45"/>
      <c r="O9" s="27"/>
      <c r="P9" s="27">
        <v>2025</v>
      </c>
      <c r="Q9" s="27">
        <v>2101</v>
      </c>
      <c r="R9" s="27">
        <v>40</v>
      </c>
      <c r="S9" s="45"/>
      <c r="T9" s="45"/>
      <c r="U9" s="45"/>
      <c r="V9" s="45"/>
      <c r="W9" s="45"/>
      <c r="X9" s="45"/>
      <c r="Y9" s="45"/>
      <c r="Z9" s="45"/>
      <c r="AA9" s="45"/>
      <c r="AB9" s="45"/>
      <c r="AC9" s="45"/>
      <c r="AD9" s="45"/>
      <c r="AE9" s="45"/>
      <c r="AF9" s="45"/>
      <c r="AG9" s="45"/>
      <c r="AH9" s="34">
        <v>50995026</v>
      </c>
      <c r="AI9" s="34">
        <v>232095086.61176199</v>
      </c>
      <c r="AJ9" s="34">
        <v>33745814.827437401</v>
      </c>
      <c r="AK9" s="34"/>
      <c r="AM9" s="13" t="str">
        <f t="shared" si="1"/>
        <v>.Hydrogen.ProductionBiomass gasification_centralised_CCS</v>
      </c>
      <c r="AO9" s="9"/>
    </row>
    <row r="10" spans="1:41" x14ac:dyDescent="0.3">
      <c r="A10" t="s">
        <v>37</v>
      </c>
      <c r="B10" s="41"/>
      <c r="C10" s="41"/>
      <c r="D10" s="41"/>
      <c r="E10" s="41"/>
      <c r="F10" s="10" t="s">
        <v>46</v>
      </c>
      <c r="G10" s="39"/>
      <c r="H10" s="40"/>
      <c r="I10" s="39"/>
      <c r="J10" s="39"/>
      <c r="K10" s="39" t="s">
        <v>41</v>
      </c>
      <c r="L10" s="24"/>
      <c r="M10" s="27" t="s">
        <v>39</v>
      </c>
      <c r="N10" s="45"/>
      <c r="O10" s="27"/>
      <c r="P10" s="27">
        <v>2025</v>
      </c>
      <c r="Q10" s="27">
        <v>2101</v>
      </c>
      <c r="R10" s="27">
        <v>40</v>
      </c>
      <c r="S10" s="45"/>
      <c r="T10" s="45"/>
      <c r="U10" s="45"/>
      <c r="V10" s="45"/>
      <c r="W10" s="45"/>
      <c r="X10" s="45"/>
      <c r="Y10" s="45"/>
      <c r="Z10" s="45"/>
      <c r="AA10" s="45"/>
      <c r="AB10" s="45"/>
      <c r="AC10" s="45"/>
      <c r="AD10" s="45"/>
      <c r="AE10" s="45"/>
      <c r="AF10" s="45"/>
      <c r="AG10" s="45"/>
      <c r="AH10" s="34">
        <v>20003825</v>
      </c>
      <c r="AI10" s="34">
        <v>97205653.045310304</v>
      </c>
      <c r="AJ10" s="34">
        <v>6088792.5816694601</v>
      </c>
      <c r="AK10" s="34"/>
      <c r="AM10" s="13" t="str">
        <f t="shared" si="1"/>
        <v>.Hydrogen.ProductionElectrolysis_centralised</v>
      </c>
      <c r="AO10" s="9"/>
    </row>
    <row r="11" spans="1:41" x14ac:dyDescent="0.3">
      <c r="A11" t="s">
        <v>37</v>
      </c>
      <c r="B11" s="41"/>
      <c r="C11" s="41"/>
      <c r="D11" s="41"/>
      <c r="E11" s="41"/>
      <c r="F11" s="10" t="s">
        <v>47</v>
      </c>
      <c r="G11" s="39"/>
      <c r="H11" s="40"/>
      <c r="I11" s="39"/>
      <c r="J11" s="39"/>
      <c r="K11" s="39" t="s">
        <v>41</v>
      </c>
      <c r="L11" s="24"/>
      <c r="M11" s="27" t="s">
        <v>39</v>
      </c>
      <c r="N11" s="45"/>
      <c r="O11" s="27"/>
      <c r="P11" s="27">
        <v>2000</v>
      </c>
      <c r="Q11" s="27">
        <v>2101</v>
      </c>
      <c r="R11" s="27">
        <v>20</v>
      </c>
      <c r="S11" s="45">
        <v>1</v>
      </c>
      <c r="T11" s="45">
        <v>1</v>
      </c>
      <c r="U11" s="45">
        <v>1</v>
      </c>
      <c r="V11" s="45">
        <v>1</v>
      </c>
      <c r="W11" s="45">
        <v>1</v>
      </c>
      <c r="X11" s="45">
        <v>1</v>
      </c>
      <c r="Y11" s="45"/>
      <c r="Z11" s="45"/>
      <c r="AA11" s="45"/>
      <c r="AB11" s="45"/>
      <c r="AC11" s="45"/>
      <c r="AD11" s="45"/>
      <c r="AE11" s="45"/>
      <c r="AF11" s="45">
        <v>1</v>
      </c>
      <c r="AG11" s="45"/>
      <c r="AH11" s="34">
        <v>470850</v>
      </c>
      <c r="AI11" s="34">
        <v>1988212.1743427201</v>
      </c>
      <c r="AJ11" s="34">
        <v>135776.68622183101</v>
      </c>
      <c r="AK11" s="34"/>
      <c r="AM11" s="13" t="str">
        <f t="shared" si="1"/>
        <v>.Hydrogen.ProductionSteam methane reforming_distributed</v>
      </c>
      <c r="AO11" s="9"/>
    </row>
    <row r="12" spans="1:41" x14ac:dyDescent="0.3">
      <c r="A12" t="s">
        <v>37</v>
      </c>
      <c r="B12" s="41"/>
      <c r="C12" s="41"/>
      <c r="D12" s="41"/>
      <c r="E12" s="41"/>
      <c r="F12" s="10" t="s">
        <v>48</v>
      </c>
      <c r="G12" s="39"/>
      <c r="H12" s="40"/>
      <c r="I12" s="39"/>
      <c r="J12" s="39"/>
      <c r="K12" s="39" t="s">
        <v>41</v>
      </c>
      <c r="L12" s="24"/>
      <c r="M12" s="27" t="s">
        <v>39</v>
      </c>
      <c r="N12" s="45"/>
      <c r="O12" s="27"/>
      <c r="P12" s="27">
        <v>2025</v>
      </c>
      <c r="Q12" s="27">
        <v>2101</v>
      </c>
      <c r="R12" s="27">
        <v>20</v>
      </c>
      <c r="S12" s="45"/>
      <c r="T12" s="45"/>
      <c r="U12" s="45"/>
      <c r="V12" s="45"/>
      <c r="W12" s="45"/>
      <c r="X12" s="45"/>
      <c r="Y12" s="45"/>
      <c r="Z12" s="45"/>
      <c r="AA12" s="45"/>
      <c r="AB12" s="45"/>
      <c r="AC12" s="45"/>
      <c r="AD12" s="45"/>
      <c r="AE12" s="45"/>
      <c r="AF12" s="45"/>
      <c r="AG12" s="45"/>
      <c r="AH12" s="34">
        <v>470850</v>
      </c>
      <c r="AI12" s="34">
        <v>2507443.0466165999</v>
      </c>
      <c r="AJ12" s="34">
        <v>166439.26627142099</v>
      </c>
      <c r="AK12" s="34"/>
      <c r="AM12" s="13" t="str">
        <f t="shared" si="1"/>
        <v>.Hydrogen.ProductionEthanol_distributed</v>
      </c>
      <c r="AO12" s="6"/>
    </row>
    <row r="13" spans="1:41" x14ac:dyDescent="0.3">
      <c r="A13" t="s">
        <v>37</v>
      </c>
      <c r="B13" s="41"/>
      <c r="C13" s="41"/>
      <c r="D13" s="41"/>
      <c r="E13" s="41"/>
      <c r="F13" s="10" t="s">
        <v>49</v>
      </c>
      <c r="G13" s="39"/>
      <c r="H13" s="40"/>
      <c r="I13" s="39"/>
      <c r="J13" s="39"/>
      <c r="K13" s="39" t="s">
        <v>41</v>
      </c>
      <c r="L13" s="24"/>
      <c r="M13" s="27" t="s">
        <v>39</v>
      </c>
      <c r="N13" s="45"/>
      <c r="O13" s="27"/>
      <c r="P13" s="27">
        <v>2025</v>
      </c>
      <c r="Q13" s="27">
        <v>2101</v>
      </c>
      <c r="R13" s="27">
        <v>20</v>
      </c>
      <c r="S13" s="45"/>
      <c r="T13" s="45"/>
      <c r="U13" s="45"/>
      <c r="V13" s="45"/>
      <c r="W13" s="45"/>
      <c r="X13" s="45"/>
      <c r="Y13" s="45"/>
      <c r="Z13" s="45"/>
      <c r="AA13" s="45"/>
      <c r="AB13" s="45"/>
      <c r="AC13" s="45"/>
      <c r="AD13" s="45"/>
      <c r="AE13" s="45"/>
      <c r="AF13" s="45"/>
      <c r="AG13" s="45"/>
      <c r="AH13" s="34">
        <v>532060.5</v>
      </c>
      <c r="AI13" s="34">
        <v>3663211.1321475701</v>
      </c>
      <c r="AJ13" s="34">
        <v>231892.09451660901</v>
      </c>
      <c r="AK13" s="34"/>
      <c r="AM13" s="13" t="str">
        <f t="shared" si="1"/>
        <v>.Hydrogen.ProductionElectrolysis_distributed</v>
      </c>
      <c r="AO13" s="9"/>
    </row>
    <row r="14" spans="1:41" x14ac:dyDescent="0.3">
      <c r="B14" s="41"/>
      <c r="C14" s="41"/>
      <c r="D14" s="41"/>
      <c r="E14" s="41"/>
      <c r="G14" s="39"/>
      <c r="H14" s="40"/>
      <c r="I14" s="39"/>
      <c r="J14" s="39"/>
      <c r="K14" s="39"/>
      <c r="L14" s="24"/>
      <c r="M14" s="27"/>
      <c r="N14" s="45"/>
      <c r="O14" s="27"/>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
      </c>
      <c r="AO14" s="9"/>
    </row>
    <row r="15" spans="1:41" x14ac:dyDescent="0.3">
      <c r="A15" t="s">
        <v>50</v>
      </c>
      <c r="B15" s="41"/>
      <c r="C15" s="41"/>
      <c r="D15" s="41"/>
      <c r="E15" s="41"/>
      <c r="G15" s="39"/>
      <c r="H15" s="40"/>
      <c r="I15" s="39"/>
      <c r="J15" s="39"/>
      <c r="K15" s="39" t="s">
        <v>51</v>
      </c>
      <c r="L15" s="24"/>
      <c r="M15" s="27" t="s">
        <v>39</v>
      </c>
      <c r="N15" s="45">
        <v>0.25</v>
      </c>
      <c r="O15" s="27">
        <v>25</v>
      </c>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.Hydrogen.Infrastructure</v>
      </c>
      <c r="AO15" s="9"/>
    </row>
    <row r="16" spans="1:41" x14ac:dyDescent="0.3">
      <c r="A16" t="s">
        <v>50</v>
      </c>
      <c r="B16" s="41"/>
      <c r="C16" s="41"/>
      <c r="D16" s="41"/>
      <c r="E16" s="41"/>
      <c r="F16" s="10" t="s">
        <v>52</v>
      </c>
      <c r="G16" s="39"/>
      <c r="H16" s="40"/>
      <c r="I16" s="39"/>
      <c r="J16" s="39"/>
      <c r="K16" s="39" t="s">
        <v>51</v>
      </c>
      <c r="L16" s="24"/>
      <c r="M16" s="27" t="s">
        <v>39</v>
      </c>
      <c r="N16" s="45"/>
      <c r="O16" s="27"/>
      <c r="P16" s="27">
        <v>2025</v>
      </c>
      <c r="Q16" s="27">
        <v>2101</v>
      </c>
      <c r="R16" s="27">
        <v>50</v>
      </c>
      <c r="S16" s="45">
        <v>1</v>
      </c>
      <c r="T16" s="45">
        <v>1</v>
      </c>
      <c r="U16" s="45">
        <v>1</v>
      </c>
      <c r="V16" s="45">
        <v>1</v>
      </c>
      <c r="W16" s="45">
        <v>1</v>
      </c>
      <c r="X16" s="45">
        <v>1</v>
      </c>
      <c r="Y16" s="45"/>
      <c r="Z16" s="45"/>
      <c r="AA16" s="45"/>
      <c r="AB16" s="45"/>
      <c r="AC16" s="45"/>
      <c r="AD16" s="45"/>
      <c r="AE16" s="45"/>
      <c r="AF16" s="45">
        <v>1</v>
      </c>
      <c r="AG16" s="45"/>
      <c r="AH16" s="34">
        <v>1405581858</v>
      </c>
      <c r="AI16" s="34">
        <v>8101221865.4616404</v>
      </c>
      <c r="AJ16" s="34">
        <v>222751695.87772301</v>
      </c>
      <c r="AK16" s="34"/>
      <c r="AM16" s="13" t="str">
        <f t="shared" si="1"/>
        <v>.Hydrogen.InfrastructureInfrastructure</v>
      </c>
      <c r="AO16" s="6"/>
    </row>
    <row r="17" spans="1:41" x14ac:dyDescent="0.3">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1:41" x14ac:dyDescent="0.3">
      <c r="A18" t="s">
        <v>53</v>
      </c>
      <c r="B18" s="41"/>
      <c r="C18" s="41"/>
      <c r="D18" s="41"/>
      <c r="E18" s="41"/>
      <c r="G18" s="39"/>
      <c r="H18" s="40"/>
      <c r="I18" s="39"/>
      <c r="J18" s="39"/>
      <c r="K18" s="39" t="s">
        <v>54</v>
      </c>
      <c r="L18" s="24"/>
      <c r="M18" s="27" t="s">
        <v>55</v>
      </c>
      <c r="N18" s="45">
        <v>0.25</v>
      </c>
      <c r="O18" s="27">
        <v>25</v>
      </c>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.Hydrogen.CCS</v>
      </c>
      <c r="AO18" s="6"/>
    </row>
    <row r="19" spans="1:41" x14ac:dyDescent="0.3">
      <c r="A19" t="s">
        <v>53</v>
      </c>
      <c r="B19" s="41"/>
      <c r="C19" s="41"/>
      <c r="D19" s="41"/>
      <c r="E19" s="41"/>
      <c r="F19" s="10" t="s">
        <v>56</v>
      </c>
      <c r="G19" s="39"/>
      <c r="H19" s="40"/>
      <c r="I19" s="39"/>
      <c r="J19" s="39"/>
      <c r="K19" s="39" t="s">
        <v>54</v>
      </c>
      <c r="L19" s="24" t="s">
        <v>57</v>
      </c>
      <c r="M19" s="27" t="s">
        <v>55</v>
      </c>
      <c r="N19" s="45"/>
      <c r="O19" s="27"/>
      <c r="P19" s="27">
        <v>2020</v>
      </c>
      <c r="Q19" s="27">
        <v>2101</v>
      </c>
      <c r="R19" s="27">
        <v>30</v>
      </c>
      <c r="S19" s="45">
        <v>1</v>
      </c>
      <c r="T19" s="45">
        <v>1</v>
      </c>
      <c r="U19" s="45">
        <v>1</v>
      </c>
      <c r="V19" s="45">
        <v>1</v>
      </c>
      <c r="W19" s="45">
        <v>1</v>
      </c>
      <c r="X19" s="45">
        <v>1</v>
      </c>
      <c r="Y19" s="45"/>
      <c r="Z19" s="45"/>
      <c r="AA19" s="45"/>
      <c r="AB19" s="45"/>
      <c r="AC19" s="45"/>
      <c r="AD19" s="45"/>
      <c r="AE19" s="45"/>
      <c r="AF19" s="45">
        <v>1</v>
      </c>
      <c r="AG19" s="45"/>
      <c r="AH19" s="34">
        <v>309825</v>
      </c>
      <c r="AI19" s="34">
        <v>214281481.826608</v>
      </c>
      <c r="AJ19" s="34">
        <v>6666703.9816237297</v>
      </c>
      <c r="AK19" s="34"/>
      <c r="AM19" s="13" t="str">
        <f t="shared" si="1"/>
        <v>.Hydrogen.CCSCCS</v>
      </c>
      <c r="AO19" s="6"/>
    </row>
    <row r="20" spans="1:41" x14ac:dyDescent="0.3">
      <c r="B20" s="41"/>
      <c r="C20" s="41"/>
      <c r="D20" s="41"/>
      <c r="E20" s="41"/>
      <c r="G20" s="39"/>
      <c r="H20" s="40"/>
      <c r="I20" s="39"/>
      <c r="J20" s="39"/>
      <c r="K20" s="39"/>
      <c r="L20" s="24"/>
      <c r="M20" s="27"/>
      <c r="N20" s="45"/>
      <c r="O20" s="27"/>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
      </c>
      <c r="AO20" s="9"/>
    </row>
    <row r="21" spans="1:41" x14ac:dyDescent="0.3">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1"/>
        <v/>
      </c>
      <c r="AO21" s="6"/>
    </row>
    <row r="22" spans="1:41" x14ac:dyDescent="0.3">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9"/>
    </row>
    <row r="23" spans="1:41" x14ac:dyDescent="0.3">
      <c r="B23" s="41"/>
      <c r="C23" s="41"/>
      <c r="D23" s="41"/>
      <c r="E23" s="41"/>
      <c r="G23" s="39"/>
      <c r="H23" s="40"/>
      <c r="I23" s="39"/>
      <c r="J23" s="39"/>
      <c r="K23" s="39"/>
      <c r="L23" s="24"/>
      <c r="M23" s="27"/>
      <c r="N23" s="45"/>
      <c r="O23" s="27"/>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
      </c>
      <c r="AO23" s="6"/>
    </row>
    <row r="24" spans="1:41" x14ac:dyDescent="0.3">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O24" s="9"/>
    </row>
    <row r="25" spans="1:41" x14ac:dyDescent="0.3">
      <c r="B25" s="41"/>
      <c r="C25" s="41"/>
      <c r="D25" s="39"/>
      <c r="E25" s="39"/>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
      </c>
      <c r="AO25" s="6"/>
    </row>
    <row r="26" spans="1:41" x14ac:dyDescent="0.3">
      <c r="B26" s="41"/>
      <c r="C26" s="41"/>
      <c r="D26" s="39"/>
      <c r="E26" s="39"/>
      <c r="G26" s="39"/>
      <c r="H26" s="40"/>
      <c r="I26" s="39"/>
      <c r="J26" s="39"/>
      <c r="K26" s="39"/>
      <c r="L26" s="24"/>
      <c r="M26" s="27"/>
      <c r="N26" s="45"/>
      <c r="O26" s="27"/>
      <c r="P26" s="27"/>
      <c r="Q26" s="27"/>
      <c r="R26" s="27"/>
      <c r="S26" s="45"/>
      <c r="T26" s="45"/>
      <c r="U26" s="45"/>
      <c r="V26" s="45"/>
      <c r="W26" s="45"/>
      <c r="X26" s="45"/>
      <c r="Y26" s="45"/>
      <c r="Z26" s="45"/>
      <c r="AA26" s="45"/>
      <c r="AB26" s="45"/>
      <c r="AC26" s="45"/>
      <c r="AD26" s="45"/>
      <c r="AE26" s="45"/>
      <c r="AF26" s="45"/>
      <c r="AG26" s="45"/>
      <c r="AH26" s="34"/>
      <c r="AI26" s="34"/>
      <c r="AJ26" s="34"/>
      <c r="AK26" s="34"/>
      <c r="AM26" s="13" t="str">
        <f t="shared" si="1"/>
        <v/>
      </c>
      <c r="AO26" s="9"/>
    </row>
    <row r="27" spans="1:41" x14ac:dyDescent="0.3">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1:41" x14ac:dyDescent="0.3">
      <c r="B28" s="41"/>
      <c r="C28" s="41"/>
      <c r="D28" s="39"/>
      <c r="E28" s="39"/>
      <c r="G28" s="39"/>
      <c r="H28" s="40"/>
      <c r="I28" s="39"/>
      <c r="J28" s="39"/>
      <c r="K28" s="39"/>
      <c r="L28" s="24"/>
      <c r="M28" s="27"/>
      <c r="N28" s="45"/>
      <c r="O28" s="27"/>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
      </c>
      <c r="AO28" s="9"/>
    </row>
    <row r="29" spans="1:41" x14ac:dyDescent="0.3">
      <c r="B29" s="41"/>
      <c r="C29" s="41"/>
      <c r="D29" s="39"/>
      <c r="E29" s="39"/>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6"/>
    </row>
    <row r="30" spans="1:41" x14ac:dyDescent="0.3">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c r="AO30" s="9"/>
    </row>
    <row r="31" spans="1:41"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1:41" x14ac:dyDescent="0.3">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9"/>
    </row>
    <row r="33" spans="2:41" x14ac:dyDescent="0.3">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2:41" x14ac:dyDescent="0.3">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c r="AO34" s="9"/>
    </row>
    <row r="35" spans="2:41" x14ac:dyDescent="0.3">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6"/>
    </row>
    <row r="36" spans="2:41"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row>
    <row r="37" spans="2:41" x14ac:dyDescent="0.3">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row>
    <row r="38" spans="2:41"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row>
    <row r="39" spans="2:41" x14ac:dyDescent="0.3">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row>
    <row r="40" spans="2:41" x14ac:dyDescent="0.3">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row>
    <row r="41" spans="2:41" x14ac:dyDescent="0.3">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row>
    <row r="42" spans="2:41"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41" x14ac:dyDescent="0.3">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41" x14ac:dyDescent="0.3">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41"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41"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41"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41"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3"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E4644" s="39"/>
    </row>
    <row r="4645" spans="2:39" x14ac:dyDescent="0.3">
      <c r="E4645" s="39"/>
    </row>
  </sheetData>
  <conditionalFormatting sqref="A4:A19">
    <cfRule type="expression" dxfId="229" priority="258">
      <formula>AND($G4="Service provided", OR($B4="Region",$B4="Root"))</formula>
    </cfRule>
    <cfRule type="expression" dxfId="228" priority="259">
      <formula>AND($G4="Service provided", $B4="Sector")</formula>
    </cfRule>
    <cfRule type="expression" dxfId="227" priority="260">
      <formula>AND($G4="Service provided", $B4="Service")</formula>
    </cfRule>
    <cfRule type="expression" dxfId="226" priority="261">
      <formula>_xlfn.FORMULATEXT(A4)="="&amp;ADDRESS(ROW(XFD4),COLUMN(XFD4),4)</formula>
    </cfRule>
  </conditionalFormatting>
  <conditionalFormatting sqref="B4:E24 F4:AK4640 A20:D4640">
    <cfRule type="expression" dxfId="225" priority="327">
      <formula>AND($G4="Service provided", OR($B4="Region",$B4="Root"))</formula>
    </cfRule>
    <cfRule type="expression" dxfId="224" priority="328">
      <formula>AND($G4="Service provided", $B4="Sector")</formula>
    </cfRule>
    <cfRule type="expression" dxfId="223" priority="329">
      <formula>AND($G4="Service provided", $B4="Service")</formula>
    </cfRule>
    <cfRule type="expression" dxfId="222" priority="330">
      <formula>_xlfn.FORMULATEXT(A4)="="&amp;ADDRESS(ROW(#REF!),COLUMN(#REF!),4)</formula>
    </cfRule>
  </conditionalFormatting>
  <conditionalFormatting sqref="F4:AK4640">
    <cfRule type="expression" dxfId="221" priority="331">
      <formula>$G4="Technology"</formula>
    </cfRule>
  </conditionalFormatting>
  <conditionalFormatting sqref="R1:AG3">
    <cfRule type="expression" dxfId="220" priority="314">
      <formula>AND($F1="Service provided", OR($A1="Region",$A1="Root"))</formula>
    </cfRule>
    <cfRule type="expression" dxfId="219" priority="315">
      <formula>AND($F1="Service provided", $A1="Sector")</formula>
    </cfRule>
    <cfRule type="expression" dxfId="218" priority="316">
      <formula>AND($F1="Service provided", $A1="Service")</formula>
    </cfRule>
    <cfRule type="expression" dxfId="217" priority="317">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34"/>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93</v>
      </c>
      <c r="D2" s="7" t="s">
        <v>94</v>
      </c>
      <c r="E2" s="7" t="s">
        <v>28</v>
      </c>
      <c r="F2" s="7" t="s">
        <v>92</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95</v>
      </c>
      <c r="H3" s="10"/>
      <c r="I3" s="10"/>
      <c r="J3" s="10" t="s">
        <v>58</v>
      </c>
      <c r="K3" s="39" t="s">
        <v>41</v>
      </c>
      <c r="L3" s="24"/>
      <c r="M3" s="27" t="s">
        <v>59</v>
      </c>
      <c r="N3" s="37">
        <v>0.220464828480846</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.Hydrogen.ProductionCoal gasification_centralised_CCSservice_requestCIMS.Generic Fuels.Coal</v>
      </c>
      <c r="DM3" s="9"/>
    </row>
    <row r="4" spans="1:117" s="12" customFormat="1" x14ac:dyDescent="0.3">
      <c r="A4" s="10" t="s">
        <v>37</v>
      </c>
      <c r="B4" s="41"/>
      <c r="D4" s="39"/>
      <c r="E4" s="39"/>
      <c r="F4" s="10" t="s">
        <v>40</v>
      </c>
      <c r="G4" s="10" t="s">
        <v>95</v>
      </c>
      <c r="H4" s="10"/>
      <c r="I4" s="10"/>
      <c r="J4" s="10" t="s">
        <v>60</v>
      </c>
      <c r="K4" s="39" t="s">
        <v>41</v>
      </c>
      <c r="L4" s="24"/>
      <c r="M4" s="27" t="s">
        <v>59</v>
      </c>
      <c r="N4" s="37">
        <v>4.9039512970646499E-3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.Hydrogen.ProductionCoal gasification_centralised_CCSservice_request.Electricity</v>
      </c>
      <c r="DM4" s="9"/>
    </row>
    <row r="5" spans="1:117" s="12" customFormat="1" x14ac:dyDescent="0.3">
      <c r="A5" s="10" t="s">
        <v>37</v>
      </c>
      <c r="B5" s="41"/>
      <c r="D5" s="39"/>
      <c r="E5" s="39"/>
      <c r="F5" s="10" t="s">
        <v>40</v>
      </c>
      <c r="G5" s="10" t="s">
        <v>95</v>
      </c>
      <c r="H5" s="10"/>
      <c r="I5" s="10"/>
      <c r="J5" s="10" t="s">
        <v>50</v>
      </c>
      <c r="K5" s="39" t="s">
        <v>41</v>
      </c>
      <c r="L5" s="24"/>
      <c r="M5" s="27" t="s">
        <v>39</v>
      </c>
      <c r="N5" s="37">
        <v>1</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.Hydrogen.ProductionCoal gasification_centralised_CCSservice_request.Hydrogen.Infrastructure</v>
      </c>
      <c r="DM5" s="9"/>
    </row>
    <row r="6" spans="1:117" s="12" customFormat="1" x14ac:dyDescent="0.3">
      <c r="A6" s="10" t="s">
        <v>37</v>
      </c>
      <c r="B6" s="41"/>
      <c r="D6" s="39"/>
      <c r="E6" s="39"/>
      <c r="F6" s="10" t="s">
        <v>40</v>
      </c>
      <c r="G6" s="10" t="s">
        <v>95</v>
      </c>
      <c r="H6" s="10"/>
      <c r="I6" s="10"/>
      <c r="J6" s="10" t="s">
        <v>53</v>
      </c>
      <c r="K6" s="39" t="s">
        <v>41</v>
      </c>
      <c r="L6" s="24"/>
      <c r="M6" s="27" t="s">
        <v>55</v>
      </c>
      <c r="N6" s="37">
        <v>1.7657463672073902E-2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.Hydrogen.ProductionCoal gasification_centralised_CCSservice_request.Hydrogen.CCS</v>
      </c>
    </row>
    <row r="7" spans="1:117" s="12" customFormat="1" x14ac:dyDescent="0.3">
      <c r="A7" s="10" t="s">
        <v>37</v>
      </c>
      <c r="B7" s="41"/>
      <c r="D7" s="39"/>
      <c r="E7" s="39"/>
      <c r="F7" s="10" t="s">
        <v>42</v>
      </c>
      <c r="G7" s="10" t="s">
        <v>95</v>
      </c>
      <c r="H7" s="10"/>
      <c r="I7" s="10"/>
      <c r="J7" s="10" t="s">
        <v>61</v>
      </c>
      <c r="K7" s="39" t="s">
        <v>41</v>
      </c>
      <c r="L7" s="24"/>
      <c r="M7" s="27" t="s">
        <v>59</v>
      </c>
      <c r="N7" s="37">
        <v>0.16484375000000001</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.Hydrogen.ProductionSteam methane reforming_centralisedservice_requestCIMS.Generic Fuels.Natural Gas</v>
      </c>
      <c r="DM7" s="9"/>
    </row>
    <row r="8" spans="1:117" s="12" customFormat="1" x14ac:dyDescent="0.3">
      <c r="A8" s="10" t="s">
        <v>37</v>
      </c>
      <c r="B8" s="41"/>
      <c r="D8" s="39"/>
      <c r="E8" s="39"/>
      <c r="F8" s="10" t="s">
        <v>42</v>
      </c>
      <c r="G8" s="10" t="s">
        <v>95</v>
      </c>
      <c r="H8" s="10"/>
      <c r="I8" s="10"/>
      <c r="J8" s="10" t="s">
        <v>60</v>
      </c>
      <c r="K8" s="39" t="s">
        <v>41</v>
      </c>
      <c r="L8" s="24"/>
      <c r="M8" s="27" t="s">
        <v>59</v>
      </c>
      <c r="N8" s="37">
        <v>2.0484000000000001E-3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.Hydrogen.ProductionSteam methane reforming_centralisedservice_request.Electricity</v>
      </c>
    </row>
    <row r="9" spans="1:117" s="12" customFormat="1" x14ac:dyDescent="0.3">
      <c r="A9" s="10" t="s">
        <v>37</v>
      </c>
      <c r="B9" s="41"/>
      <c r="D9" s="39"/>
      <c r="E9" s="39"/>
      <c r="F9" s="10" t="s">
        <v>42</v>
      </c>
      <c r="G9" s="10" t="s">
        <v>95</v>
      </c>
      <c r="H9" s="10"/>
      <c r="I9" s="10"/>
      <c r="J9" s="10" t="s">
        <v>50</v>
      </c>
      <c r="K9" s="39" t="s">
        <v>41</v>
      </c>
      <c r="L9" s="24"/>
      <c r="M9" s="27" t="s">
        <v>39</v>
      </c>
      <c r="N9" s="37">
        <v>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.Hydrogen.ProductionSteam methane reforming_centralisedservice_request.Hydrogen.Infrastructure</v>
      </c>
    </row>
    <row r="10" spans="1:117" s="12" customFormat="1" x14ac:dyDescent="0.3">
      <c r="A10" s="10" t="s">
        <v>37</v>
      </c>
      <c r="B10" s="41"/>
      <c r="D10" s="39"/>
      <c r="E10" s="39"/>
      <c r="F10" s="10" t="s">
        <v>43</v>
      </c>
      <c r="G10" s="10" t="s">
        <v>95</v>
      </c>
      <c r="H10" s="10"/>
      <c r="I10" s="10"/>
      <c r="J10" s="10" t="s">
        <v>61</v>
      </c>
      <c r="K10" s="39" t="s">
        <v>41</v>
      </c>
      <c r="L10" s="24"/>
      <c r="M10" s="27" t="s">
        <v>59</v>
      </c>
      <c r="N10" s="37">
        <v>0.16436899999999999</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.Hydrogen.ProductionSteam methane reforming_centralised_CCSservice_requestCIMS.Generic Fuels.Natural Gas</v>
      </c>
    </row>
    <row r="11" spans="1:117" s="12" customFormat="1" x14ac:dyDescent="0.3">
      <c r="A11" s="10" t="s">
        <v>37</v>
      </c>
      <c r="B11" s="41"/>
      <c r="D11" s="39"/>
      <c r="E11" s="39"/>
      <c r="F11" s="10" t="s">
        <v>43</v>
      </c>
      <c r="G11" s="10" t="s">
        <v>95</v>
      </c>
      <c r="H11" s="10"/>
      <c r="I11" s="10"/>
      <c r="J11" s="10" t="s">
        <v>60</v>
      </c>
      <c r="K11" s="39" t="s">
        <v>41</v>
      </c>
      <c r="L11" s="24"/>
      <c r="M11" s="27" t="s">
        <v>59</v>
      </c>
      <c r="N11" s="37">
        <v>2.16E-3</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.Hydrogen.ProductionSteam methane reforming_centralised_CCSservice_request.Electricity</v>
      </c>
    </row>
    <row r="12" spans="1:117" s="12" customFormat="1" x14ac:dyDescent="0.3">
      <c r="A12" s="10" t="s">
        <v>37</v>
      </c>
      <c r="B12" s="41"/>
      <c r="D12" s="39"/>
      <c r="E12" s="39"/>
      <c r="F12" s="10" t="s">
        <v>43</v>
      </c>
      <c r="G12" s="10" t="s">
        <v>95</v>
      </c>
      <c r="H12" s="10"/>
      <c r="I12" s="10"/>
      <c r="J12" s="10" t="s">
        <v>50</v>
      </c>
      <c r="K12" s="39" t="s">
        <v>41</v>
      </c>
      <c r="L12" s="24"/>
      <c r="M12" s="27" t="s">
        <v>39</v>
      </c>
      <c r="N12" s="37">
        <v>1</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.Hydrogen.ProductionSteam methane reforming_centralised_CCSservice_request.Hydrogen.Infrastructure</v>
      </c>
      <c r="DM12" s="9"/>
    </row>
    <row r="13" spans="1:117" s="12" customFormat="1" x14ac:dyDescent="0.3">
      <c r="A13" s="10" t="s">
        <v>37</v>
      </c>
      <c r="B13" s="41"/>
      <c r="D13" s="39"/>
      <c r="E13" s="39"/>
      <c r="F13" s="10" t="s">
        <v>43</v>
      </c>
      <c r="G13" s="10" t="s">
        <v>95</v>
      </c>
      <c r="H13" s="10"/>
      <c r="I13" s="10"/>
      <c r="J13" s="10" t="s">
        <v>53</v>
      </c>
      <c r="K13" s="39" t="s">
        <v>41</v>
      </c>
      <c r="L13" s="24"/>
      <c r="M13" s="27" t="s">
        <v>55</v>
      </c>
      <c r="N13" s="37">
        <v>8.3268524063532297E-3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.Hydrogen.ProductionSteam methane reforming_centralised_CCSservice_request.Hydrogen.CCS</v>
      </c>
    </row>
    <row r="14" spans="1:117" s="12" customFormat="1" x14ac:dyDescent="0.3">
      <c r="A14" s="10" t="s">
        <v>37</v>
      </c>
      <c r="B14" s="41"/>
      <c r="D14" s="39"/>
      <c r="E14" s="39"/>
      <c r="F14" s="10" t="s">
        <v>44</v>
      </c>
      <c r="G14" s="10" t="s">
        <v>95</v>
      </c>
      <c r="H14" s="10"/>
      <c r="I14" s="10"/>
      <c r="J14" s="10" t="s">
        <v>62</v>
      </c>
      <c r="K14" s="39" t="s">
        <v>41</v>
      </c>
      <c r="L14" s="24"/>
      <c r="M14" s="27" t="s">
        <v>59</v>
      </c>
      <c r="N14" s="37">
        <v>0.26374392401276903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.Hydrogen.ProductionBiomass gasification_centralisedservice_requestCIMS.Generic Fuels.Solid Biomass</v>
      </c>
    </row>
    <row r="15" spans="1:117" s="12" customFormat="1" x14ac:dyDescent="0.3">
      <c r="A15" s="10" t="s">
        <v>37</v>
      </c>
      <c r="B15" s="41"/>
      <c r="D15" s="39"/>
      <c r="E15" s="39"/>
      <c r="F15" s="10" t="s">
        <v>44</v>
      </c>
      <c r="G15" s="10" t="s">
        <v>95</v>
      </c>
      <c r="H15" s="10"/>
      <c r="I15" s="10"/>
      <c r="J15" s="10" t="s">
        <v>61</v>
      </c>
      <c r="K15" s="39" t="s">
        <v>41</v>
      </c>
      <c r="L15" s="24"/>
      <c r="M15" s="27" t="s">
        <v>59</v>
      </c>
      <c r="N15" s="37">
        <v>6.2245E-3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.Hydrogen.ProductionBiomass gasification_centralisedservice_requestCIMS.Generic Fuels.Natural Gas</v>
      </c>
    </row>
    <row r="16" spans="1:117" s="12" customFormat="1" x14ac:dyDescent="0.3">
      <c r="A16" s="10" t="s">
        <v>37</v>
      </c>
      <c r="B16" s="41"/>
      <c r="D16" s="39"/>
      <c r="E16" s="39"/>
      <c r="F16" s="10" t="s">
        <v>44</v>
      </c>
      <c r="G16" s="10" t="s">
        <v>95</v>
      </c>
      <c r="H16" s="10"/>
      <c r="I16" s="10"/>
      <c r="J16" s="10" t="s">
        <v>60</v>
      </c>
      <c r="K16" s="39" t="s">
        <v>41</v>
      </c>
      <c r="L16" s="24"/>
      <c r="M16" s="27" t="s">
        <v>59</v>
      </c>
      <c r="N16" s="37">
        <v>3.5279999999999999E-3</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.Hydrogen.ProductionBiomass gasification_centralisedservice_request.Electricity</v>
      </c>
    </row>
    <row r="17" spans="1:117" s="12" customFormat="1" x14ac:dyDescent="0.3">
      <c r="A17" s="10" t="s">
        <v>37</v>
      </c>
      <c r="B17" s="41"/>
      <c r="D17" s="39"/>
      <c r="E17" s="39"/>
      <c r="F17" s="10" t="s">
        <v>44</v>
      </c>
      <c r="G17" s="10" t="s">
        <v>95</v>
      </c>
      <c r="H17" s="10"/>
      <c r="I17" s="10"/>
      <c r="J17" s="10" t="s">
        <v>50</v>
      </c>
      <c r="K17" s="39" t="s">
        <v>41</v>
      </c>
      <c r="L17" s="24"/>
      <c r="M17" s="27" t="s">
        <v>39</v>
      </c>
      <c r="N17" s="37">
        <v>1</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.Hydrogen.ProductionBiomass gasification_centralisedservice_request.Hydrogen.Infrastructure</v>
      </c>
    </row>
    <row r="18" spans="1:117" s="12" customFormat="1" x14ac:dyDescent="0.3">
      <c r="A18" s="10" t="s">
        <v>37</v>
      </c>
      <c r="B18" s="41"/>
      <c r="D18" s="39"/>
      <c r="E18" s="39"/>
      <c r="F18" s="10" t="s">
        <v>45</v>
      </c>
      <c r="G18" s="10" t="s">
        <v>95</v>
      </c>
      <c r="H18" s="10"/>
      <c r="I18" s="10"/>
      <c r="J18" s="10" t="s">
        <v>62</v>
      </c>
      <c r="K18" s="39" t="s">
        <v>41</v>
      </c>
      <c r="L18" s="24"/>
      <c r="M18" s="27" t="s">
        <v>59</v>
      </c>
      <c r="N18" s="37">
        <v>0.26374392401276903</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.Hydrogen.ProductionBiomass gasification_centralised_CCSservice_requestCIMS.Generic Fuels.Solid Biomass</v>
      </c>
    </row>
    <row r="19" spans="1:117" s="12" customFormat="1" x14ac:dyDescent="0.3">
      <c r="A19" s="10" t="s">
        <v>37</v>
      </c>
      <c r="B19" s="41"/>
      <c r="D19" s="39"/>
      <c r="E19" s="39"/>
      <c r="F19" s="10" t="s">
        <v>45</v>
      </c>
      <c r="G19" s="10" t="s">
        <v>95</v>
      </c>
      <c r="H19" s="10"/>
      <c r="I19" s="10"/>
      <c r="J19" s="10" t="s">
        <v>61</v>
      </c>
      <c r="K19" s="39" t="s">
        <v>41</v>
      </c>
      <c r="L19" s="24"/>
      <c r="M19" s="27" t="s">
        <v>59</v>
      </c>
      <c r="N19" s="37">
        <v>6.2245E-3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.Hydrogen.ProductionBiomass gasification_centralised_CCSservice_requestCIMS.Generic Fuels.Natural Gas</v>
      </c>
      <c r="DM19" s="9"/>
    </row>
    <row r="20" spans="1:117" s="12" customFormat="1" x14ac:dyDescent="0.3">
      <c r="A20" s="10" t="s">
        <v>37</v>
      </c>
      <c r="B20" s="41"/>
      <c r="D20" s="39"/>
      <c r="E20" s="39"/>
      <c r="F20" s="10" t="s">
        <v>45</v>
      </c>
      <c r="G20" s="10" t="s">
        <v>95</v>
      </c>
      <c r="H20" s="10"/>
      <c r="I20" s="10"/>
      <c r="J20" s="10" t="s">
        <v>60</v>
      </c>
      <c r="K20" s="39" t="s">
        <v>41</v>
      </c>
      <c r="L20" s="24"/>
      <c r="M20" s="27" t="s">
        <v>59</v>
      </c>
      <c r="N20" s="37">
        <v>3.5279999999999999E-3</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.Hydrogen.ProductionBiomass gasification_centralised_CCSservice_request.Electricity</v>
      </c>
      <c r="DM20" s="9"/>
    </row>
    <row r="21" spans="1:117" s="12" customFormat="1" x14ac:dyDescent="0.3">
      <c r="A21" s="10" t="s">
        <v>37</v>
      </c>
      <c r="B21" s="41"/>
      <c r="D21" s="39"/>
      <c r="E21" s="39"/>
      <c r="F21" s="10" t="s">
        <v>45</v>
      </c>
      <c r="G21" s="10" t="s">
        <v>95</v>
      </c>
      <c r="H21" s="10"/>
      <c r="I21" s="10"/>
      <c r="J21" s="10" t="s">
        <v>50</v>
      </c>
      <c r="K21" s="39" t="s">
        <v>41</v>
      </c>
      <c r="L21" s="24"/>
      <c r="M21" s="27" t="s">
        <v>39</v>
      </c>
      <c r="N21" s="37">
        <v>1</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.Hydrogen.ProductionBiomass gasification_centralised_CCSservice_request.Hydrogen.Infrastructure</v>
      </c>
    </row>
    <row r="22" spans="1:117" s="12" customFormat="1" x14ac:dyDescent="0.3">
      <c r="A22" s="10" t="s">
        <v>37</v>
      </c>
      <c r="B22" s="41"/>
      <c r="D22" s="39"/>
      <c r="E22" s="39"/>
      <c r="F22" s="10" t="s">
        <v>45</v>
      </c>
      <c r="G22" s="10" t="s">
        <v>95</v>
      </c>
      <c r="H22" s="10"/>
      <c r="I22" s="10"/>
      <c r="J22" s="10" t="s">
        <v>53</v>
      </c>
      <c r="K22" s="39" t="s">
        <v>41</v>
      </c>
      <c r="L22" s="24"/>
      <c r="M22" s="27" t="s">
        <v>55</v>
      </c>
      <c r="N22" s="37">
        <v>2.2444529201355898E-2</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.Hydrogen.ProductionBiomass gasification_centralised_CCSservice_request.Hydrogen.CCS</v>
      </c>
    </row>
    <row r="23" spans="1:117" s="12" customFormat="1" x14ac:dyDescent="0.3">
      <c r="A23" s="10" t="s">
        <v>37</v>
      </c>
      <c r="B23" s="41"/>
      <c r="D23" s="39"/>
      <c r="E23" s="39"/>
      <c r="F23" s="10" t="s">
        <v>46</v>
      </c>
      <c r="G23" s="10" t="s">
        <v>95</v>
      </c>
      <c r="H23" s="10"/>
      <c r="I23" s="10"/>
      <c r="J23" s="10" t="s">
        <v>60</v>
      </c>
      <c r="K23" s="39" t="s">
        <v>41</v>
      </c>
      <c r="L23" s="24"/>
      <c r="M23" s="27" t="s">
        <v>59</v>
      </c>
      <c r="N23" s="37">
        <v>0.19980000000000001</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.Hydrogen.ProductionElectrolysis_centralisedservice_request.Electricity</v>
      </c>
      <c r="DM23" s="9"/>
    </row>
    <row r="24" spans="1:117" x14ac:dyDescent="0.3">
      <c r="A24" s="10" t="s">
        <v>37</v>
      </c>
      <c r="B24" s="41"/>
      <c r="D24" s="39"/>
      <c r="E24" s="39"/>
      <c r="F24" s="10" t="s">
        <v>46</v>
      </c>
      <c r="G24" s="10" t="s">
        <v>95</v>
      </c>
      <c r="H24" s="10"/>
      <c r="J24" s="10" t="s">
        <v>50</v>
      </c>
      <c r="K24" s="39" t="s">
        <v>41</v>
      </c>
      <c r="L24" s="24"/>
      <c r="M24" s="27" t="s">
        <v>39</v>
      </c>
      <c r="N24" s="37">
        <v>1</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.Hydrogen.ProductionElectrolysis_centralisedservice_request.Hydrogen.Infrastructure</v>
      </c>
      <c r="DM24" s="9"/>
    </row>
    <row r="25" spans="1:117" s="12" customFormat="1" x14ac:dyDescent="0.3">
      <c r="A25" s="10" t="s">
        <v>37</v>
      </c>
      <c r="B25" s="41"/>
      <c r="D25" s="39"/>
      <c r="E25" s="39"/>
      <c r="F25" s="10" t="s">
        <v>47</v>
      </c>
      <c r="G25" s="10" t="s">
        <v>95</v>
      </c>
      <c r="H25" s="11"/>
      <c r="I25" s="10"/>
      <c r="J25" s="10" t="s">
        <v>61</v>
      </c>
      <c r="K25" s="39" t="s">
        <v>41</v>
      </c>
      <c r="L25" s="24"/>
      <c r="M25" s="27" t="s">
        <v>59</v>
      </c>
      <c r="N25" s="37">
        <v>0.16436584807933299</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.Hydrogen.ProductionSteam methane reforming_distributedservice_requestCIMS.Generic Fuels.Natural Gas</v>
      </c>
    </row>
    <row r="26" spans="1:117" s="12" customFormat="1" x14ac:dyDescent="0.3">
      <c r="A26" s="10" t="s">
        <v>37</v>
      </c>
      <c r="B26" s="41"/>
      <c r="D26" s="39"/>
      <c r="E26" s="39"/>
      <c r="F26" s="10" t="s">
        <v>47</v>
      </c>
      <c r="G26" s="10" t="s">
        <v>95</v>
      </c>
      <c r="H26" s="11"/>
      <c r="I26" s="10"/>
      <c r="J26" s="10" t="s">
        <v>60</v>
      </c>
      <c r="K26" s="39" t="s">
        <v>41</v>
      </c>
      <c r="L26" s="24"/>
      <c r="M26" s="27" t="s">
        <v>59</v>
      </c>
      <c r="N26" s="37">
        <v>3.9960000000000004E-3</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.Hydrogen.ProductionSteam methane reforming_distributedservice_request.Electricity</v>
      </c>
    </row>
    <row r="27" spans="1:117" s="12" customFormat="1" x14ac:dyDescent="0.3">
      <c r="A27" s="10" t="s">
        <v>37</v>
      </c>
      <c r="B27" s="41"/>
      <c r="D27" s="39"/>
      <c r="E27" s="39"/>
      <c r="F27" s="10" t="s">
        <v>48</v>
      </c>
      <c r="G27" s="10" t="s">
        <v>95</v>
      </c>
      <c r="H27" s="11"/>
      <c r="I27" s="10"/>
      <c r="J27" s="10" t="s">
        <v>63</v>
      </c>
      <c r="K27" s="39" t="s">
        <v>41</v>
      </c>
      <c r="L27" s="24"/>
      <c r="M27" s="27" t="s">
        <v>59</v>
      </c>
      <c r="N27" s="37">
        <v>0.17747099999999999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.Hydrogen.ProductionEthanol_distributedservice_request.Ethanol</v>
      </c>
    </row>
    <row r="28" spans="1:117" s="12" customFormat="1" x14ac:dyDescent="0.3">
      <c r="A28" s="10" t="s">
        <v>37</v>
      </c>
      <c r="B28" s="41"/>
      <c r="D28" s="39"/>
      <c r="E28" s="39"/>
      <c r="F28" s="10" t="s">
        <v>48</v>
      </c>
      <c r="G28" s="10" t="s">
        <v>95</v>
      </c>
      <c r="H28" s="11"/>
      <c r="I28" s="10"/>
      <c r="J28" s="10" t="s">
        <v>60</v>
      </c>
      <c r="K28" s="39" t="s">
        <v>41</v>
      </c>
      <c r="L28" s="24"/>
      <c r="M28" s="27" t="s">
        <v>59</v>
      </c>
      <c r="N28" s="37">
        <v>1.7639999999999999E-3</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.Hydrogen.ProductionEthanol_distributedservice_request.Electricity</v>
      </c>
    </row>
    <row r="29" spans="1:117" s="12" customFormat="1" x14ac:dyDescent="0.3">
      <c r="A29" s="10" t="s">
        <v>37</v>
      </c>
      <c r="B29" s="41"/>
      <c r="D29" s="39"/>
      <c r="E29" s="39"/>
      <c r="F29" s="10" t="s">
        <v>49</v>
      </c>
      <c r="G29" s="10" t="s">
        <v>95</v>
      </c>
      <c r="H29" s="10"/>
      <c r="I29" s="10"/>
      <c r="J29" s="10" t="s">
        <v>60</v>
      </c>
      <c r="K29" s="39" t="s">
        <v>41</v>
      </c>
      <c r="L29" s="24"/>
      <c r="M29" s="27" t="s">
        <v>59</v>
      </c>
      <c r="N29" s="37">
        <v>0.20088</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.Hydrogen.ProductionElectrolysis_distributedservice_request.Electricity</v>
      </c>
      <c r="DM29" s="9"/>
    </row>
    <row r="30" spans="1:117" s="12" customFormat="1" x14ac:dyDescent="0.3">
      <c r="A30" s="10"/>
      <c r="B30" s="41"/>
      <c r="D30" s="39"/>
      <c r="E30" s="39"/>
      <c r="F30" s="10"/>
      <c r="G30" s="10"/>
      <c r="H30" s="10"/>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c r="DM30" s="9"/>
    </row>
    <row r="31" spans="1:117" x14ac:dyDescent="0.3">
      <c r="A31" s="10" t="s">
        <v>50</v>
      </c>
      <c r="B31" s="41"/>
      <c r="D31" s="39"/>
      <c r="E31" s="39"/>
      <c r="F31" s="10" t="s">
        <v>52</v>
      </c>
      <c r="G31" s="10" t="s">
        <v>95</v>
      </c>
      <c r="H31" s="10"/>
      <c r="J31" s="10" t="s">
        <v>60</v>
      </c>
      <c r="K31" s="39" t="s">
        <v>51</v>
      </c>
      <c r="L31" s="24"/>
      <c r="M31" s="27" t="s">
        <v>59</v>
      </c>
      <c r="N31" s="37">
        <v>5.5079999999999999E-3</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.Hydrogen.InfrastructureInfrastructureservice_request.Electricity</v>
      </c>
    </row>
    <row r="32" spans="1:117" x14ac:dyDescent="0.3">
      <c r="A32" s="10" t="s">
        <v>50</v>
      </c>
      <c r="B32" s="41"/>
      <c r="D32" s="39"/>
      <c r="E32" s="39"/>
      <c r="F32" s="10" t="s">
        <v>52</v>
      </c>
      <c r="G32" s="10" t="s">
        <v>96</v>
      </c>
      <c r="H32" s="10"/>
      <c r="K32" s="39" t="s">
        <v>64</v>
      </c>
      <c r="L32" s="24"/>
      <c r="M32" s="27" t="s">
        <v>65</v>
      </c>
      <c r="N32" s="37">
        <v>30</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.Hydrogen.InfrastructureInfrastructurecapital_recovery</v>
      </c>
    </row>
    <row r="33" spans="1:117" x14ac:dyDescent="0.3">
      <c r="B33" s="41"/>
      <c r="D33" s="39"/>
      <c r="E33" s="39"/>
      <c r="H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7" x14ac:dyDescent="0.3">
      <c r="A34" s="10" t="s">
        <v>53</v>
      </c>
      <c r="B34" s="41"/>
      <c r="D34" s="39"/>
      <c r="E34" s="39"/>
      <c r="F34" s="10" t="s">
        <v>56</v>
      </c>
      <c r="G34" s="10" t="s">
        <v>95</v>
      </c>
      <c r="H34" s="10"/>
      <c r="J34" s="10" t="s">
        <v>66</v>
      </c>
      <c r="K34" s="39" t="s">
        <v>54</v>
      </c>
      <c r="L34" s="24" t="s">
        <v>67</v>
      </c>
      <c r="M34" s="27" t="s">
        <v>68</v>
      </c>
      <c r="N34" s="37">
        <v>7.3833906293415001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.Hydrogen.CCSCCSservice_requestCIMS.Generic Fuels.VOM</v>
      </c>
      <c r="DM34" s="9"/>
    </row>
    <row r="35" spans="1:117" x14ac:dyDescent="0.3">
      <c r="A35" s="10" t="s">
        <v>53</v>
      </c>
      <c r="B35" s="41"/>
      <c r="D35" s="39"/>
      <c r="E35" s="39"/>
      <c r="F35" s="10" t="s">
        <v>56</v>
      </c>
      <c r="G35" s="10" t="s">
        <v>95</v>
      </c>
      <c r="H35" s="10"/>
      <c r="J35" s="10" t="s">
        <v>61</v>
      </c>
      <c r="K35" s="39"/>
      <c r="L35" s="24"/>
      <c r="M35" s="27" t="s">
        <v>59</v>
      </c>
      <c r="N35" s="37">
        <f>N36+N37</f>
        <v>3.3814810668976971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.Hydrogen.CCSCCSservice_requestCIMS.Generic Fuels.Natural Gas</v>
      </c>
    </row>
    <row r="36" spans="1:117" x14ac:dyDescent="0.3">
      <c r="B36" s="41"/>
      <c r="D36" s="39"/>
      <c r="E36" s="39"/>
      <c r="H36" s="10"/>
      <c r="K36" s="39" t="s">
        <v>54</v>
      </c>
      <c r="L36" s="24" t="s">
        <v>69</v>
      </c>
      <c r="M36" s="27" t="s">
        <v>59</v>
      </c>
      <c r="N36" s="37">
        <v>0.91982846003898699</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7" s="12" customFormat="1" x14ac:dyDescent="0.3">
      <c r="A37" s="10"/>
      <c r="B37" s="41"/>
      <c r="D37" s="39"/>
      <c r="E37" s="39"/>
      <c r="F37" s="10"/>
      <c r="G37" s="10"/>
      <c r="H37" s="11"/>
      <c r="I37" s="10"/>
      <c r="J37" s="10"/>
      <c r="K37" s="39" t="s">
        <v>54</v>
      </c>
      <c r="L37" s="24" t="s">
        <v>70</v>
      </c>
      <c r="M37" s="27" t="s">
        <v>59</v>
      </c>
      <c r="N37" s="37">
        <v>2.4616526068587099</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c r="DM37" s="9"/>
    </row>
    <row r="38" spans="1:117" s="12" customFormat="1" x14ac:dyDescent="0.3">
      <c r="A38" s="10" t="s">
        <v>53</v>
      </c>
      <c r="B38" s="41"/>
      <c r="D38" s="39"/>
      <c r="E38" s="39"/>
      <c r="F38" s="10" t="s">
        <v>56</v>
      </c>
      <c r="G38" s="10" t="s">
        <v>95</v>
      </c>
      <c r="H38" s="11"/>
      <c r="I38" s="10"/>
      <c r="J38" t="s">
        <v>71</v>
      </c>
      <c r="K38" s="39" t="s">
        <v>54</v>
      </c>
      <c r="L38" s="24" t="s">
        <v>72</v>
      </c>
      <c r="M38" s="27" t="s">
        <v>55</v>
      </c>
      <c r="N38" s="37">
        <v>1.0490335927054</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.Hydrogen.CCSCCSservice_requestCIMS.Transmission.CCS TS BC</v>
      </c>
      <c r="DM38" s="9"/>
    </row>
    <row r="39" spans="1:117" s="12" customFormat="1" x14ac:dyDescent="0.3">
      <c r="A39" s="10" t="s">
        <v>53</v>
      </c>
      <c r="B39" s="41"/>
      <c r="D39" s="39"/>
      <c r="E39" s="39"/>
      <c r="F39" s="10" t="s">
        <v>56</v>
      </c>
      <c r="G39" s="10" t="s">
        <v>95</v>
      </c>
      <c r="H39" s="11"/>
      <c r="I39" s="10"/>
      <c r="J39" s="10" t="s">
        <v>73</v>
      </c>
      <c r="K39" s="39" t="s">
        <v>54</v>
      </c>
      <c r="L39" s="24" t="s">
        <v>72</v>
      </c>
      <c r="M39" s="27" t="s">
        <v>55</v>
      </c>
      <c r="N39" s="37">
        <v>1.0490335927054</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.Hydrogen.CCSCCSservice_requestCIMS.Transmission.CCS TS AB</v>
      </c>
      <c r="DM39" s="9"/>
    </row>
    <row r="40" spans="1:117" s="12" customFormat="1" x14ac:dyDescent="0.3">
      <c r="A40" s="10" t="s">
        <v>53</v>
      </c>
      <c r="B40" s="41"/>
      <c r="D40" s="39"/>
      <c r="E40" s="39"/>
      <c r="F40" s="10" t="s">
        <v>56</v>
      </c>
      <c r="G40" s="10" t="s">
        <v>95</v>
      </c>
      <c r="H40" s="11"/>
      <c r="I40" s="10"/>
      <c r="J40" s="10" t="s">
        <v>74</v>
      </c>
      <c r="K40" s="39" t="s">
        <v>54</v>
      </c>
      <c r="L40" s="24" t="s">
        <v>72</v>
      </c>
      <c r="M40" s="27" t="s">
        <v>55</v>
      </c>
      <c r="N40" s="37">
        <v>1.0490335927054</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.Hydrogen.CCSCCSservice_requestCIMS.Transmission.CCS TS SK</v>
      </c>
      <c r="DM40" s="9"/>
    </row>
    <row r="41" spans="1:117" s="12" customFormat="1" x14ac:dyDescent="0.3">
      <c r="A41" s="10" t="s">
        <v>53</v>
      </c>
      <c r="B41" s="41"/>
      <c r="D41" s="39"/>
      <c r="E41" s="39"/>
      <c r="F41" s="10" t="s">
        <v>56</v>
      </c>
      <c r="G41" s="10" t="s">
        <v>95</v>
      </c>
      <c r="H41" s="11"/>
      <c r="I41" s="10"/>
      <c r="J41" s="10" t="s">
        <v>75</v>
      </c>
      <c r="K41" s="39" t="s">
        <v>54</v>
      </c>
      <c r="L41" s="24" t="s">
        <v>72</v>
      </c>
      <c r="M41" s="27" t="s">
        <v>55</v>
      </c>
      <c r="N41" s="37">
        <v>1.0490335927054</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.Hydrogen.CCSCCSservice_requestCIMS.Transmission.CCS TS MB</v>
      </c>
      <c r="DM41" s="9"/>
    </row>
    <row r="42" spans="1:117" s="12" customFormat="1" x14ac:dyDescent="0.3">
      <c r="A42" s="10" t="s">
        <v>53</v>
      </c>
      <c r="B42" s="41"/>
      <c r="D42" s="39"/>
      <c r="E42" s="39"/>
      <c r="F42" s="10" t="s">
        <v>56</v>
      </c>
      <c r="G42" s="10" t="s">
        <v>95</v>
      </c>
      <c r="H42" s="11"/>
      <c r="I42" s="10"/>
      <c r="J42" s="10" t="s">
        <v>76</v>
      </c>
      <c r="K42" s="39" t="s">
        <v>54</v>
      </c>
      <c r="L42" s="24" t="s">
        <v>72</v>
      </c>
      <c r="M42" s="27" t="s">
        <v>55</v>
      </c>
      <c r="N42" s="37">
        <v>1.0490335927054</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.Hydrogen.CCSCCSservice_requestCIMS.Transmission.CCS TS ON</v>
      </c>
      <c r="DM42" s="9"/>
    </row>
    <row r="43" spans="1:117" s="12" customFormat="1" x14ac:dyDescent="0.3">
      <c r="A43" s="10" t="s">
        <v>53</v>
      </c>
      <c r="B43" s="41"/>
      <c r="D43" s="39"/>
      <c r="E43" s="39"/>
      <c r="F43" s="10" t="s">
        <v>56</v>
      </c>
      <c r="G43" s="10" t="s">
        <v>95</v>
      </c>
      <c r="H43" s="11"/>
      <c r="I43" s="10"/>
      <c r="J43" s="10" t="s">
        <v>77</v>
      </c>
      <c r="K43" s="39" t="s">
        <v>54</v>
      </c>
      <c r="L43" s="24" t="s">
        <v>72</v>
      </c>
      <c r="M43" s="27" t="s">
        <v>55</v>
      </c>
      <c r="N43" s="37">
        <v>1.0490335927054</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.Hydrogen.CCSCCSservice_requestCIMS.Transmission.CCS TS QC</v>
      </c>
      <c r="DM43" s="9"/>
    </row>
    <row r="44" spans="1:117" s="12" customFormat="1" x14ac:dyDescent="0.3">
      <c r="A44" s="10" t="s">
        <v>53</v>
      </c>
      <c r="B44" s="41"/>
      <c r="D44" s="39"/>
      <c r="E44" s="39"/>
      <c r="F44" s="10" t="s">
        <v>56</v>
      </c>
      <c r="G44" s="10" t="s">
        <v>95</v>
      </c>
      <c r="H44" s="11"/>
      <c r="I44" s="10"/>
      <c r="J44" s="10" t="s">
        <v>78</v>
      </c>
      <c r="K44" s="39" t="s">
        <v>54</v>
      </c>
      <c r="L44" s="24" t="s">
        <v>72</v>
      </c>
      <c r="M44" s="27" t="s">
        <v>55</v>
      </c>
      <c r="N44" s="37">
        <v>1.0490335927054</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.Hydrogen.CCSCCSservice_requestCIMS.Transmission.CCS TS AT</v>
      </c>
    </row>
    <row r="45" spans="1:117" s="12" customFormat="1" x14ac:dyDescent="0.3">
      <c r="A45" s="10" t="s">
        <v>53</v>
      </c>
      <c r="B45" s="41"/>
      <c r="D45" s="39"/>
      <c r="E45" s="39"/>
      <c r="F45" s="10" t="s">
        <v>56</v>
      </c>
      <c r="G45" s="10" t="s">
        <v>97</v>
      </c>
      <c r="H45" s="11" t="s">
        <v>79</v>
      </c>
      <c r="I45" s="10" t="s">
        <v>80</v>
      </c>
      <c r="J45" s="10"/>
      <c r="K45" s="39" t="s">
        <v>54</v>
      </c>
      <c r="L45" s="24"/>
      <c r="M45" s="27" t="s">
        <v>81</v>
      </c>
      <c r="N45" s="37">
        <v>0.9</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.Hydrogen.CCSCCSemissions_removalCO2Combustion</v>
      </c>
      <c r="DM45" s="9"/>
    </row>
    <row r="46" spans="1:117" s="12" customFormat="1" x14ac:dyDescent="0.3">
      <c r="A46" s="10" t="s">
        <v>53</v>
      </c>
      <c r="B46" s="41"/>
      <c r="D46" s="39"/>
      <c r="E46" s="39"/>
      <c r="F46" s="10" t="s">
        <v>56</v>
      </c>
      <c r="G46" s="10" t="s">
        <v>97</v>
      </c>
      <c r="H46" s="11" t="s">
        <v>79</v>
      </c>
      <c r="I46" s="10" t="s">
        <v>82</v>
      </c>
      <c r="J46" s="10"/>
      <c r="K46" s="39" t="s">
        <v>54</v>
      </c>
      <c r="L46" s="24"/>
      <c r="M46" s="27" t="s">
        <v>81</v>
      </c>
      <c r="N46" s="37">
        <v>0.9</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.Hydrogen.CCSCCSemissions_removalCO2Process</v>
      </c>
    </row>
    <row r="47" spans="1:117" s="12" customFormat="1" x14ac:dyDescent="0.3">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7" s="12" customFormat="1" x14ac:dyDescent="0.3">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34"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sheetData>
  <conditionalFormatting sqref="F5:G5">
    <cfRule type="expression" dxfId="216" priority="23921">
      <formula>AND($G5="Service provided", OR(#REF!="Region",#REF!="Root"))</formula>
    </cfRule>
    <cfRule type="expression" dxfId="215" priority="23922">
      <formula>AND($G5="Service provided", #REF!="Sector")</formula>
    </cfRule>
    <cfRule type="expression" dxfId="214" priority="23923">
      <formula>AND($G5="Service provided", #REF!="Service")</formula>
    </cfRule>
    <cfRule type="expression" dxfId="213" priority="23924">
      <formula>_xlfn.FORMULATEXT(F5)="="&amp;ADDRESS(ROW(#REF!),COLUMN(#REF!),4)</formula>
    </cfRule>
  </conditionalFormatting>
  <conditionalFormatting sqref="F8:G8">
    <cfRule type="expression" dxfId="212" priority="23991">
      <formula>AND($G8="Service provided", #REF!="Sector")</formula>
    </cfRule>
    <cfRule type="expression" dxfId="211" priority="23990">
      <formula>AND($G8="Service provided", OR(#REF!="Region",#REF!="Root"))</formula>
    </cfRule>
    <cfRule type="expression" dxfId="210" priority="23992">
      <formula>AND($G8="Service provided", #REF!="Service")</formula>
    </cfRule>
    <cfRule type="expression" dxfId="209" priority="23993">
      <formula>_xlfn.FORMULATEXT(F8)="="&amp;ADDRESS(ROW(#REF!),COLUMN(#REF!),4)</formula>
    </cfRule>
  </conditionalFormatting>
  <conditionalFormatting sqref="F13:G13">
    <cfRule type="expression" dxfId="208" priority="75">
      <formula>AND($G13="Service provided", OR(#REF!="Region",#REF!="Root"))</formula>
    </cfRule>
    <cfRule type="expression" dxfId="207" priority="78">
      <formula>_xlfn.FORMULATEXT(F13)="="&amp;ADDRESS(ROW(#REF!),COLUMN(#REF!),4)</formula>
    </cfRule>
    <cfRule type="expression" dxfId="206" priority="77">
      <formula>AND($G13="Service provided", #REF!="Service")</formula>
    </cfRule>
    <cfRule type="expression" dxfId="205" priority="76">
      <formula>AND($G13="Service provided", #REF!="Sector")</formula>
    </cfRule>
  </conditionalFormatting>
  <conditionalFormatting sqref="F19:G23 I19:J23">
    <cfRule type="expression" dxfId="204" priority="23899">
      <formula>AND($G19="Service provided", #REF!="Service")</formula>
    </cfRule>
    <cfRule type="expression" dxfId="203" priority="23900">
      <formula>_xlfn.FORMULATEXT(F19)="="&amp;ADDRESS(ROW(#REF!),COLUMN(#REF!),4)</formula>
    </cfRule>
    <cfRule type="expression" dxfId="202" priority="23897">
      <formula>AND($G19="Service provided", OR(#REF!="Region",#REF!="Root"))</formula>
    </cfRule>
    <cfRule type="expression" dxfId="201" priority="23898">
      <formula>AND($G19="Service provided", #REF!="Sector")</formula>
    </cfRule>
  </conditionalFormatting>
  <conditionalFormatting sqref="F29:G30 I29:J30">
    <cfRule type="expression" dxfId="200" priority="223">
      <formula>_xlfn.FORMULATEXT(F29)="="&amp;ADDRESS(ROW(#REF!),COLUMN(#REF!),4)</formula>
    </cfRule>
    <cfRule type="expression" dxfId="199" priority="222">
      <formula>AND($G29="Service provided", #REF!="Service")</formula>
    </cfRule>
    <cfRule type="expression" dxfId="198" priority="221">
      <formula>AND($G29="Service provided", #REF!="Sector")</formula>
    </cfRule>
    <cfRule type="expression" dxfId="197" priority="220">
      <formula>AND($G29="Service provided", OR(#REF!="Region",#REF!="Root"))</formula>
    </cfRule>
  </conditionalFormatting>
  <conditionalFormatting sqref="F3:J30 F31:I34 M9:N18 M3:N6 M7:M8 M19:M24 L25:DJ28 M29:M36 F35:J37 L37:DJ4234 F38:I38 F39:J4234">
    <cfRule type="expression" dxfId="196" priority="940">
      <formula>$G3="Technology"</formula>
    </cfRule>
  </conditionalFormatting>
  <conditionalFormatting sqref="G3:G4 I3:J8">
    <cfRule type="expression" dxfId="195" priority="23815">
      <formula>AND($G3="Service provided", #REF!="Sector")</formula>
    </cfRule>
    <cfRule type="expression" dxfId="194" priority="23814">
      <formula>AND($G3="Service provided", OR(#REF!="Region",#REF!="Root"))</formula>
    </cfRule>
    <cfRule type="expression" dxfId="193" priority="23816">
      <formula>AND($G3="Service provided", #REF!="Service")</formula>
    </cfRule>
  </conditionalFormatting>
  <conditionalFormatting sqref="G3:G4 I4:J8">
    <cfRule type="expression" dxfId="192" priority="23817">
      <formula>_xlfn.FORMULATEXT(G3)="="&amp;ADDRESS(ROW(#REF!),COLUMN(#REF!),4)</formula>
    </cfRule>
  </conditionalFormatting>
  <conditionalFormatting sqref="G6:G7">
    <cfRule type="expression" dxfId="191" priority="23913">
      <formula>AND($G6="Service provided", OR(#REF!="Region",#REF!="Root"))</formula>
    </cfRule>
    <cfRule type="expression" dxfId="190" priority="23914">
      <formula>AND($G6="Service provided", #REF!="Sector")</formula>
    </cfRule>
    <cfRule type="expression" dxfId="189" priority="23916">
      <formula>_xlfn.FORMULATEXT(G6)="="&amp;ADDRESS(ROW(#REF!),COLUMN(#REF!),4)</formula>
    </cfRule>
    <cfRule type="expression" dxfId="188" priority="23915">
      <formula>AND($G6="Service provided", #REF!="Service")</formula>
    </cfRule>
  </conditionalFormatting>
  <conditionalFormatting sqref="G9:G12">
    <cfRule type="expression" dxfId="187" priority="133">
      <formula>_xlfn.FORMULATEXT(G9)="="&amp;ADDRESS(ROW(#REF!),COLUMN(#REF!),4)</formula>
    </cfRule>
    <cfRule type="expression" dxfId="186" priority="132">
      <formula>AND($G9="Service provided", #REF!="Service")</formula>
    </cfRule>
    <cfRule type="expression" dxfId="185" priority="131">
      <formula>AND($G9="Service provided", #REF!="Sector")</formula>
    </cfRule>
    <cfRule type="expression" dxfId="184" priority="130">
      <formula>AND($G9="Service provided", OR(#REF!="Region",#REF!="Root"))</formula>
    </cfRule>
  </conditionalFormatting>
  <conditionalFormatting sqref="G14:G18 I16:J18">
    <cfRule type="expression" dxfId="183" priority="27">
      <formula>_xlfn.FORMULATEXT(G14)="="&amp;ADDRESS(ROW(#REF!),COLUMN(#REF!),4)</formula>
    </cfRule>
  </conditionalFormatting>
  <conditionalFormatting sqref="G24 I24:J24">
    <cfRule type="expression" dxfId="182" priority="25161">
      <formula>AND($G24="Service provided", OR($B3="Region",$B3="Root"))</formula>
    </cfRule>
    <cfRule type="expression" dxfId="181" priority="25162">
      <formula>AND($G24="Service provided", $B3="Sector")</formula>
    </cfRule>
    <cfRule type="expression" dxfId="180" priority="25163">
      <formula>AND($G24="Service provided", $B3="Service")</formula>
    </cfRule>
    <cfRule type="expression" dxfId="179" priority="25164">
      <formula>_xlfn.FORMULATEXT(G24)="="&amp;ADDRESS(ROW(#REF!),COLUMN(#REF!),4)</formula>
    </cfRule>
  </conditionalFormatting>
  <conditionalFormatting sqref="G31:G33 I31:I33">
    <cfRule type="expression" dxfId="178" priority="200">
      <formula>_xlfn.FORMULATEXT(G31)="="&amp;ADDRESS(ROW(#REF!),COLUMN(#REF!),4)</formula>
    </cfRule>
    <cfRule type="expression" dxfId="177" priority="197">
      <formula>AND($G31="Service provided", OR(#REF!="Region",#REF!="Root"))</formula>
    </cfRule>
    <cfRule type="expression" dxfId="176" priority="199">
      <formula>AND($G31="Service provided", #REF!="Service")</formula>
    </cfRule>
    <cfRule type="expression" dxfId="175" priority="198">
      <formula>AND($G31="Service provided", #REF!="Sector")</formula>
    </cfRule>
  </conditionalFormatting>
  <conditionalFormatting sqref="I34 G34:G36">
    <cfRule type="expression" dxfId="174" priority="24598">
      <formula>AND($G34="Service provided", #REF!="Sector")</formula>
    </cfRule>
    <cfRule type="expression" dxfId="173" priority="24600">
      <formula>_xlfn.FORMULATEXT(G34)="="&amp;ADDRESS(ROW(#REF!),COLUMN(#REF!),4)</formula>
    </cfRule>
    <cfRule type="expression" dxfId="172" priority="24599">
      <formula>AND($G34="Service provided", #REF!="Service")</formula>
    </cfRule>
    <cfRule type="expression" dxfId="171" priority="24597">
      <formula>AND($G34="Service provided", OR(#REF!="Region",#REF!="Root"))</formula>
    </cfRule>
  </conditionalFormatting>
  <conditionalFormatting sqref="I9:J14">
    <cfRule type="expression" dxfId="170" priority="60">
      <formula>_xlfn.FORMULATEXT(I9)="="&amp;ADDRESS(ROW(#REF!),COLUMN(#REF!),4)</formula>
    </cfRule>
  </conditionalFormatting>
  <conditionalFormatting sqref="I9:J18 G14:G18">
    <cfRule type="expression" dxfId="169" priority="24">
      <formula>AND($G9="Service provided", OR(#REF!="Region",#REF!="Root"))</formula>
    </cfRule>
    <cfRule type="expression" dxfId="168" priority="25">
      <formula>AND($G9="Service provided", #REF!="Sector")</formula>
    </cfRule>
    <cfRule type="expression" dxfId="167" priority="26">
      <formula>AND($G9="Service provided", #REF!="Service")</formula>
    </cfRule>
  </conditionalFormatting>
  <conditionalFormatting sqref="I35:J36">
    <cfRule type="expression" dxfId="166" priority="24863">
      <formula>_xlfn.FORMULATEXT(I35)="="&amp;ADDRESS(ROW(#REF!),COLUMN(#REF!),4)</formula>
    </cfRule>
    <cfRule type="expression" dxfId="165" priority="24860">
      <formula>AND($G35="Service provided", OR(#REF!="Region",#REF!="Root"))</formula>
    </cfRule>
    <cfRule type="expression" dxfId="164" priority="24861">
      <formula>AND($G35="Service provided", #REF!="Sector")</formula>
    </cfRule>
    <cfRule type="expression" dxfId="163" priority="24862">
      <formula>AND($G35="Service provided", #REF!="Service")</formula>
    </cfRule>
  </conditionalFormatting>
  <conditionalFormatting sqref="I3:K3">
    <cfRule type="expression" dxfId="162" priority="23908">
      <formula>_xlfn.FORMULATEXT(I3)="="&amp;ADDRESS(ROW(#REF!),COLUMN(#REF!),4)</formula>
    </cfRule>
  </conditionalFormatting>
  <conditionalFormatting sqref="I15:K15">
    <cfRule type="expression" dxfId="161" priority="92">
      <formula>_xlfn.FORMULATEXT(I15)="="&amp;ADDRESS(ROW(#REF!),COLUMN(#REF!),4)</formula>
    </cfRule>
  </conditionalFormatting>
  <conditionalFormatting sqref="J31:J34">
    <cfRule type="expression" dxfId="160" priority="164">
      <formula>_xlfn.FORMULATEXT(J31)="="&amp;ADDRESS(ROW(#REF!),COLUMN(#REF!),4)</formula>
    </cfRule>
    <cfRule type="expression" dxfId="159" priority="163">
      <formula>AND($G31="Service provided", $B31="Service")</formula>
    </cfRule>
    <cfRule type="expression" dxfId="158" priority="161">
      <formula>AND($G31="Service provided", OR($B31="Region",$B31="Root"))</formula>
    </cfRule>
    <cfRule type="expression" dxfId="157" priority="162">
      <formula>AND($G31="Service provided", $B31="Sector")</formula>
    </cfRule>
  </conditionalFormatting>
  <conditionalFormatting sqref="J38">
    <cfRule type="expression" dxfId="156" priority="8">
      <formula>_xlfn.FORMULATEXT(J38)="="&amp;ADDRESS(ROW(I38),COLUMN(I38),4)</formula>
    </cfRule>
    <cfRule type="expression" dxfId="155" priority="7">
      <formula>AND($G38="Service provided", $B38="Service")</formula>
    </cfRule>
    <cfRule type="expression" dxfId="154" priority="6">
      <formula>AND($G38="Service provided", $B38="Sector")</formula>
    </cfRule>
    <cfRule type="expression" dxfId="153" priority="5">
      <formula>AND($G38="Service provided", OR($B38="Region",$B38="Root"))</formula>
    </cfRule>
  </conditionalFormatting>
  <conditionalFormatting sqref="K3:K18">
    <cfRule type="expression" dxfId="152" priority="35">
      <formula>AND(#REF!="Service provided", $B3="Service")</formula>
    </cfRule>
    <cfRule type="expression" dxfId="151" priority="34">
      <formula>AND(#REF!="Service provided", $B3="Sector")</formula>
    </cfRule>
    <cfRule type="expression" dxfId="150" priority="33">
      <formula>AND(#REF!="Service provided", OR($B3="Region",$B3="Root"))</formula>
    </cfRule>
  </conditionalFormatting>
  <conditionalFormatting sqref="K4:K14">
    <cfRule type="expression" dxfId="149" priority="69">
      <formula>_xlfn.FORMULATEXT(K4)="="&amp;ADDRESS(ROW(#REF!),COLUMN(#REF!),4)</formula>
    </cfRule>
  </conditionalFormatting>
  <conditionalFormatting sqref="K16:K18">
    <cfRule type="expression" dxfId="148" priority="36">
      <formula>_xlfn.FORMULATEXT(K16)="="&amp;ADDRESS(ROW(#REF!),COLUMN(#REF!),4)</formula>
    </cfRule>
  </conditionalFormatting>
  <conditionalFormatting sqref="K19:K24">
    <cfRule type="expression" dxfId="147" priority="23852">
      <formula>AND(#REF!="Service provided", $B19="Service")</formula>
    </cfRule>
    <cfRule type="expression" dxfId="146" priority="23853">
      <formula>_xlfn.FORMULATEXT(K19)="="&amp;ADDRESS(ROW(#REF!),COLUMN(#REF!),4)</formula>
    </cfRule>
    <cfRule type="expression" dxfId="145" priority="23850">
      <formula>AND(#REF!="Service provided", OR($B19="Region",$B19="Root"))</formula>
    </cfRule>
    <cfRule type="expression" dxfId="144" priority="23851">
      <formula>AND(#REF!="Service provided", $B19="Sector")</formula>
    </cfRule>
  </conditionalFormatting>
  <conditionalFormatting sqref="K31:K36">
    <cfRule type="expression" dxfId="143" priority="188">
      <formula>_xlfn.FORMULATEXT(K31)="="&amp;ADDRESS(ROW(#REF!),COLUMN(#REF!),4)</formula>
    </cfRule>
    <cfRule type="expression" dxfId="142" priority="187">
      <formula>AND(#REF!="Service provided", $B31="Service")</formula>
    </cfRule>
    <cfRule type="expression" dxfId="141" priority="186">
      <formula>AND(#REF!="Service provided", $B31="Sector")</formula>
    </cfRule>
    <cfRule type="expression" dxfId="140" priority="185">
      <formula>AND(#REF!="Service provided", OR($B31="Region",$B31="Root"))</formula>
    </cfRule>
  </conditionalFormatting>
  <conditionalFormatting sqref="K24:L24">
    <cfRule type="expression" dxfId="139" priority="23803">
      <formula>AND(#REF!="Service provided", $B24="Sector")</formula>
    </cfRule>
    <cfRule type="expression" dxfId="138" priority="23804">
      <formula>AND(#REF!="Service provided", $B24="Service")</formula>
    </cfRule>
    <cfRule type="expression" dxfId="137" priority="23805">
      <formula>_xlfn.FORMULATEXT(K24)="="&amp;ADDRESS(ROW(#REF!),COLUMN(#REF!),4)</formula>
    </cfRule>
    <cfRule type="expression" dxfId="136" priority="23802">
      <formula>AND(#REF!="Service provided", OR($B24="Region",$B24="Root"))</formula>
    </cfRule>
  </conditionalFormatting>
  <conditionalFormatting sqref="K29:L34 N29:DJ34">
    <cfRule type="expression" dxfId="135" priority="192">
      <formula>_xlfn.FORMULATEXT(K29)="="&amp;ADDRESS(ROW(#REF!),COLUMN(#REF!),4)</formula>
    </cfRule>
    <cfRule type="expression" dxfId="134" priority="191">
      <formula>AND(#REF!="Service provided", $B29="Service")</formula>
    </cfRule>
    <cfRule type="expression" dxfId="133" priority="190">
      <formula>AND(#REF!="Service provided", $B29="Sector")</formula>
    </cfRule>
    <cfRule type="expression" dxfId="132" priority="189">
      <formula>AND(#REF!="Service provided", OR($B29="Region",$B29="Root"))</formula>
    </cfRule>
  </conditionalFormatting>
  <conditionalFormatting sqref="K35:L35 N35:DJ35">
    <cfRule type="expression" dxfId="131" priority="2">
      <formula>AND(#REF!="Service provided", $B35="Sector")</formula>
    </cfRule>
    <cfRule type="expression" dxfId="130" priority="3">
      <formula>AND(#REF!="Service provided", $B35="Service")</formula>
    </cfRule>
    <cfRule type="expression" dxfId="129" priority="4">
      <formula>_xlfn.FORMULATEXT(K35)="="&amp;ADDRESS(ROW(#REF!),COLUMN(#REF!),4)</formula>
    </cfRule>
    <cfRule type="expression" dxfId="128" priority="1">
      <formula>AND(#REF!="Service provided", OR($B35="Region",$B35="Root"))</formula>
    </cfRule>
  </conditionalFormatting>
  <conditionalFormatting sqref="K36:L36 N36:DJ36">
    <cfRule type="expression" dxfId="127" priority="196">
      <formula>_xlfn.FORMULATEXT(K36)="="&amp;ADDRESS(ROW(#REF!),COLUMN(#REF!),4)</formula>
    </cfRule>
    <cfRule type="expression" dxfId="126" priority="195">
      <formula>AND(#REF!="Service provided", $B36="Service")</formula>
    </cfRule>
    <cfRule type="expression" dxfId="125" priority="194">
      <formula>AND(#REF!="Service provided", $B36="Sector")</formula>
    </cfRule>
    <cfRule type="expression" dxfId="124" priority="193">
      <formula>AND(#REF!="Service provided", OR($B36="Region",$B36="Root"))</formula>
    </cfRule>
  </conditionalFormatting>
  <conditionalFormatting sqref="L7:L8 N8:DJ8">
    <cfRule type="expression" dxfId="123" priority="23772">
      <formula>AND(#REF!="Service provided", $B7="Sector")</formula>
    </cfRule>
    <cfRule type="expression" dxfId="122" priority="23774">
      <formula>_xlfn.FORMULATEXT(L7)="="&amp;ADDRESS(ROW(#REF!),COLUMN(#REF!),4)</formula>
    </cfRule>
    <cfRule type="expression" dxfId="121" priority="23773">
      <formula>AND(#REF!="Service provided", $B7="Service")</formula>
    </cfRule>
    <cfRule type="expression" dxfId="120" priority="23771">
      <formula>AND(#REF!="Service provided", OR($B7="Region",$B7="Root"))</formula>
    </cfRule>
  </conditionalFormatting>
  <conditionalFormatting sqref="L3:DJ3">
    <cfRule type="expression" dxfId="119" priority="25157">
      <formula>AND($G24="Service provided", OR($B3="Region",$B3="Root"))</formula>
    </cfRule>
    <cfRule type="expression" dxfId="118" priority="25160">
      <formula>_xlfn.FORMULATEXT(L3)="="&amp;ADDRESS(ROW(#REF!),COLUMN(#REF!),4)</formula>
    </cfRule>
    <cfRule type="expression" dxfId="117" priority="25159">
      <formula>AND($G24="Service provided", $B3="Service")</formula>
    </cfRule>
    <cfRule type="expression" dxfId="116" priority="25158">
      <formula>AND($G24="Service provided", $B3="Sector")</formula>
    </cfRule>
    <cfRule type="expression" dxfId="115" priority="499">
      <formula>$G24="Technology"</formula>
    </cfRule>
  </conditionalFormatting>
  <conditionalFormatting sqref="L4:DJ6">
    <cfRule type="expression" dxfId="114" priority="23735">
      <formula>_xlfn.FORMULATEXT(L4)="="&amp;ADDRESS(ROW(#REF!),COLUMN(#REF!),4)</formula>
    </cfRule>
    <cfRule type="expression" dxfId="113" priority="23734">
      <formula>AND(#REF!="Service provided", $B4="Service")</formula>
    </cfRule>
    <cfRule type="expression" dxfId="112" priority="23733">
      <formula>AND(#REF!="Service provided", $B4="Sector")</formula>
    </cfRule>
    <cfRule type="expression" dxfId="111" priority="23732">
      <formula>AND(#REF!="Service provided", OR($B4="Region",$B4="Root"))</formula>
    </cfRule>
  </conditionalFormatting>
  <conditionalFormatting sqref="L5:DJ5">
    <cfRule type="expression" dxfId="110" priority="23856">
      <formula>#REF!="Technology"</formula>
    </cfRule>
  </conditionalFormatting>
  <conditionalFormatting sqref="L9:DJ9">
    <cfRule type="expression" dxfId="109" priority="154">
      <formula>AND(#REF!="Service provided", $B9="Service")</formula>
    </cfRule>
    <cfRule type="expression" dxfId="108" priority="155">
      <formula>_xlfn.FORMULATEXT(L9)="="&amp;ADDRESS(ROW(#REF!),COLUMN(#REF!),4)</formula>
    </cfRule>
    <cfRule type="expression" dxfId="107" priority="153">
      <formula>AND(#REF!="Service provided", $B9="Sector")</formula>
    </cfRule>
    <cfRule type="expression" dxfId="106" priority="152">
      <formula>AND(#REF!="Service provided", OR($B9="Region",$B9="Root"))</formula>
    </cfRule>
    <cfRule type="expression" dxfId="105" priority="160">
      <formula>#REF!="Technology"</formula>
    </cfRule>
  </conditionalFormatting>
  <conditionalFormatting sqref="L10:DJ13">
    <cfRule type="expression" dxfId="104" priority="73">
      <formula>AND(#REF!="Service provided", $B10="Service")</formula>
    </cfRule>
    <cfRule type="expression" dxfId="103" priority="72">
      <formula>AND(#REF!="Service provided", $B10="Sector")</formula>
    </cfRule>
    <cfRule type="expression" dxfId="102" priority="71">
      <formula>AND(#REF!="Service provided", OR($B10="Region",$B10="Root"))</formula>
    </cfRule>
    <cfRule type="expression" dxfId="101" priority="74">
      <formula>_xlfn.FORMULATEXT(L10)="="&amp;ADDRESS(ROW(#REF!),COLUMN(#REF!),4)</formula>
    </cfRule>
  </conditionalFormatting>
  <conditionalFormatting sqref="L10:DJ15">
    <cfRule type="expression" dxfId="100" priority="70">
      <formula>#REF!="Technology"</formula>
    </cfRule>
  </conditionalFormatting>
  <conditionalFormatting sqref="L14:DJ14">
    <cfRule type="expression" dxfId="99" priority="53">
      <formula>AND(#REF!="Service provided", OR($B14="Region",$B14="Root"))</formula>
    </cfRule>
    <cfRule type="expression" dxfId="98" priority="56">
      <formula>_xlfn.FORMULATEXT(L14)="="&amp;ADDRESS(ROW(#REF!),COLUMN(#REF!),4)</formula>
    </cfRule>
    <cfRule type="expression" dxfId="97" priority="54">
      <formula>AND(#REF!="Service provided", $B14="Sector")</formula>
    </cfRule>
    <cfRule type="expression" dxfId="96" priority="55">
      <formula>AND(#REF!="Service provided", $B14="Service")</formula>
    </cfRule>
  </conditionalFormatting>
  <conditionalFormatting sqref="L15:DJ15">
    <cfRule type="expression" dxfId="95" priority="25188">
      <formula>AND(#REF!="Service provided", $B15="Service")</formula>
    </cfRule>
    <cfRule type="expression" dxfId="94" priority="25187">
      <formula>AND(#REF!="Service provided", $B15="Sector")</formula>
    </cfRule>
    <cfRule type="expression" dxfId="93" priority="25186">
      <formula>AND(#REF!="Service provided", OR($B15="Region",$B15="Root"))</formula>
    </cfRule>
    <cfRule type="expression" dxfId="92" priority="25185">
      <formula>#REF!="Technology"</formula>
    </cfRule>
    <cfRule type="expression" dxfId="91" priority="25189">
      <formula>_xlfn.FORMULATEXT(L15)="="&amp;ADDRESS(ROW(#REF!),COLUMN(#REF!),4)</formula>
    </cfRule>
  </conditionalFormatting>
  <conditionalFormatting sqref="L16:DJ18">
    <cfRule type="expression" dxfId="90" priority="37">
      <formula>AND(#REF!="Service provided", OR($B16="Region",$B16="Root"))</formula>
    </cfRule>
    <cfRule type="expression" dxfId="89" priority="23">
      <formula>#REF!="Technology"</formula>
    </cfRule>
    <cfRule type="expression" dxfId="88" priority="38">
      <formula>AND(#REF!="Service provided", $B16="Sector")</formula>
    </cfRule>
    <cfRule type="expression" dxfId="87" priority="39">
      <formula>AND(#REF!="Service provided", $B16="Service")</formula>
    </cfRule>
    <cfRule type="expression" dxfId="86" priority="40">
      <formula>_xlfn.FORMULATEXT(L16)="="&amp;ADDRESS(ROW(#REF!),COLUMN(#REF!),4)</formula>
    </cfRule>
    <cfRule type="expression" dxfId="85" priority="45">
      <formula>#REF!="Technology"</formula>
    </cfRule>
  </conditionalFormatting>
  <conditionalFormatting sqref="M3:N6 H3:H24 M7:M8 M9:N18 M19:M24 G25:J28 L25:DJ28 H29:H36 M29:M36 G37:J37 L37:DJ4234 G38:I38 G39:J4234">
    <cfRule type="expression" dxfId="84" priority="1742">
      <formula>_xlfn.FORMULATEXT(G3)="="&amp;ADDRESS(ROW(#REF!),COLUMN(#REF!),4)</formula>
    </cfRule>
    <cfRule type="expression" dxfId="83" priority="1741">
      <formula>AND($G3="Service provided", $B3="Service")</formula>
    </cfRule>
    <cfRule type="expression" dxfId="82" priority="1740">
      <formula>AND($G3="Service provided", $B3="Sector")</formula>
    </cfRule>
    <cfRule type="expression" dxfId="81" priority="1739">
      <formula>AND($G3="Service provided", OR($B3="Region",$B3="Root"))</formula>
    </cfRule>
  </conditionalFormatting>
  <conditionalFormatting sqref="N3:N4">
    <cfRule type="expression" dxfId="80" priority="23788">
      <formula>#REF!="Technology"</formula>
    </cfRule>
    <cfRule type="expression" dxfId="79" priority="23845">
      <formula>_xlfn.FORMULATEXT(N3)="="&amp;ADDRESS(ROW(#REF!),COLUMN(#REF!),4)</formula>
    </cfRule>
    <cfRule type="expression" dxfId="78" priority="23844">
      <formula>AND(#REF!="Service provided", $B3="Service")</formula>
    </cfRule>
    <cfRule type="expression" dxfId="77" priority="23843">
      <formula>AND(#REF!="Service provided", $B3="Sector")</formula>
    </cfRule>
    <cfRule type="expression" dxfId="76" priority="23842">
      <formula>AND(#REF!="Service provided", OR($B3="Region",$B3="Root"))</formula>
    </cfRule>
  </conditionalFormatting>
  <conditionalFormatting sqref="N5:N6">
    <cfRule type="expression" dxfId="75" priority="23985">
      <formula>_xlfn.FORMULATEXT(N5)="="&amp;ADDRESS(ROW(#REF!),COLUMN(#REF!),4)</formula>
    </cfRule>
    <cfRule type="expression" dxfId="74" priority="23984">
      <formula>AND(#REF!="Service provided", $B5="Service")</formula>
    </cfRule>
    <cfRule type="expression" dxfId="73" priority="23983">
      <formula>AND(#REF!="Service provided", $B5="Sector")</formula>
    </cfRule>
    <cfRule type="expression" dxfId="72" priority="23982">
      <formula>AND(#REF!="Service provided", OR($B5="Region",$B5="Root"))</formula>
    </cfRule>
  </conditionalFormatting>
  <conditionalFormatting sqref="N5:N8">
    <cfRule type="expression" dxfId="71" priority="23951">
      <formula>#REF!="Technology"</formula>
    </cfRule>
  </conditionalFormatting>
  <conditionalFormatting sqref="N7">
    <cfRule type="expression" dxfId="70" priority="23638">
      <formula>AND(#REF!="Service provided", OR($B7="Region",$B7="Root"))</formula>
    </cfRule>
    <cfRule type="expression" dxfId="69" priority="23639">
      <formula>AND(#REF!="Service provided", $B7="Sector")</formula>
    </cfRule>
    <cfRule type="expression" dxfId="68" priority="23640">
      <formula>AND(#REF!="Service provided", $B7="Service")</formula>
    </cfRule>
    <cfRule type="expression" dxfId="67" priority="23641">
      <formula>_xlfn.FORMULATEXT(N7)="="&amp;ADDRESS(ROW(#REF!),COLUMN(#REF!),4)</formula>
    </cfRule>
  </conditionalFormatting>
  <conditionalFormatting sqref="N7:N8">
    <cfRule type="expression" dxfId="66" priority="24947">
      <formula>$G1="Technology"</formula>
    </cfRule>
  </conditionalFormatting>
  <conditionalFormatting sqref="N8">
    <cfRule type="expression" dxfId="65" priority="23825">
      <formula>_xlfn.FORMULATEXT(N8)="="&amp;ADDRESS(ROW(#REF!),COLUMN(#REF!),4)</formula>
    </cfRule>
    <cfRule type="expression" dxfId="64" priority="23822">
      <formula>AND(#REF!="Service provided", OR($B8="Region",$B8="Root"))</formula>
    </cfRule>
    <cfRule type="expression" dxfId="63" priority="23823">
      <formula>AND(#REF!="Service provided", $B8="Sector")</formula>
    </cfRule>
    <cfRule type="expression" dxfId="62" priority="23824">
      <formula>AND(#REF!="Service provided", $B8="Service")</formula>
    </cfRule>
  </conditionalFormatting>
  <conditionalFormatting sqref="N8:N11">
    <cfRule type="expression" dxfId="61" priority="142">
      <formula>#REF!="Technology"</formula>
    </cfRule>
  </conditionalFormatting>
  <conditionalFormatting sqref="N9">
    <cfRule type="expression" dxfId="60" priority="147">
      <formula>_xlfn.FORMULATEXT(N9)="="&amp;ADDRESS(ROW(#REF!),COLUMN(#REF!),4)</formula>
    </cfRule>
    <cfRule type="expression" dxfId="59" priority="146">
      <formula>AND(#REF!="Service provided", $B9="Service")</formula>
    </cfRule>
    <cfRule type="expression" dxfId="58" priority="145">
      <formula>AND(#REF!="Service provided", $B9="Sector")</formula>
    </cfRule>
    <cfRule type="expression" dxfId="57" priority="144">
      <formula>AND(#REF!="Service provided", OR($B9="Region",$B9="Root"))</formula>
    </cfRule>
  </conditionalFormatting>
  <conditionalFormatting sqref="N10:N13">
    <cfRule type="expression" dxfId="56" priority="83">
      <formula>_xlfn.FORMULATEXT(N10)="="&amp;ADDRESS(ROW(#REF!),COLUMN(#REF!),4)</formula>
    </cfRule>
    <cfRule type="expression" dxfId="55" priority="82">
      <formula>AND(#REF!="Service provided", $B10="Service")</formula>
    </cfRule>
    <cfRule type="expression" dxfId="54" priority="81">
      <formula>AND(#REF!="Service provided", $B10="Sector")</formula>
    </cfRule>
    <cfRule type="expression" dxfId="53" priority="80">
      <formula>AND(#REF!="Service provided", OR($B10="Region",$B10="Root"))</formula>
    </cfRule>
    <cfRule type="expression" dxfId="52" priority="79">
      <formula>#REF!="Technology"</formula>
    </cfRule>
  </conditionalFormatting>
  <conditionalFormatting sqref="N14">
    <cfRule type="expression" dxfId="51" priority="62">
      <formula>AND(#REF!="Service provided", OR($B14="Region",$B14="Root"))</formula>
    </cfRule>
    <cfRule type="expression" dxfId="50" priority="63">
      <formula>AND(#REF!="Service provided", $B14="Sector")</formula>
    </cfRule>
    <cfRule type="expression" dxfId="49" priority="64">
      <formula>AND(#REF!="Service provided", $B14="Service")</formula>
    </cfRule>
    <cfRule type="expression" dxfId="48" priority="65">
      <formula>_xlfn.FORMULATEXT(N14)="="&amp;ADDRESS(ROW(#REF!),COLUMN(#REF!),4)</formula>
    </cfRule>
  </conditionalFormatting>
  <conditionalFormatting sqref="N14:N15">
    <cfRule type="expression" dxfId="47" priority="61">
      <formula>#REF!="Technology"</formula>
    </cfRule>
  </conditionalFormatting>
  <conditionalFormatting sqref="N15">
    <cfRule type="expression" dxfId="46" priority="96">
      <formula>AND(#REF!="Service provided", $B15="Service")</formula>
    </cfRule>
    <cfRule type="expression" dxfId="45" priority="97">
      <formula>_xlfn.FORMULATEXT(N15)="="&amp;ADDRESS(ROW(#REF!),COLUMN(#REF!),4)</formula>
    </cfRule>
    <cfRule type="expression" dxfId="44" priority="95">
      <formula>AND(#REF!="Service provided", $B15="Sector")</formula>
    </cfRule>
    <cfRule type="expression" dxfId="43" priority="94">
      <formula>AND(#REF!="Service provided", OR($B15="Region",$B15="Root"))</formula>
    </cfRule>
  </conditionalFormatting>
  <conditionalFormatting sqref="N16:N18">
    <cfRule type="expression" dxfId="42" priority="32">
      <formula>_xlfn.FORMULATEXT(N16)="="&amp;ADDRESS(ROW(#REF!),COLUMN(#REF!),4)</formula>
    </cfRule>
    <cfRule type="expression" dxfId="41" priority="31">
      <formula>AND(#REF!="Service provided", $B16="Service")</formula>
    </cfRule>
    <cfRule type="expression" dxfId="40" priority="29">
      <formula>AND(#REF!="Service provided", OR($B16="Region",$B16="Root"))</formula>
    </cfRule>
    <cfRule type="expression" dxfId="39" priority="30">
      <formula>AND(#REF!="Service provided", $B16="Sector")</formula>
    </cfRule>
  </conditionalFormatting>
  <conditionalFormatting sqref="N16:N20">
    <cfRule type="expression" dxfId="38" priority="22">
      <formula>#REF!="Technology"</formula>
    </cfRule>
  </conditionalFormatting>
  <conditionalFormatting sqref="N19:N20">
    <cfRule type="expression" dxfId="37" priority="16">
      <formula>#REF!="Technology"</formula>
    </cfRule>
  </conditionalFormatting>
  <conditionalFormatting sqref="N19:N23">
    <cfRule type="expression" dxfId="36" priority="20">
      <formula>AND(#REF!="Service provided", $B19="Service")</formula>
    </cfRule>
    <cfRule type="expression" dxfId="35" priority="18">
      <formula>AND(#REF!="Service provided", OR($B19="Region",$B19="Root"))</formula>
    </cfRule>
    <cfRule type="expression" dxfId="34" priority="19">
      <formula>AND(#REF!="Service provided", $B19="Sector")</formula>
    </cfRule>
    <cfRule type="expression" dxfId="33" priority="21">
      <formula>_xlfn.FORMULATEXT(N19)="="&amp;ADDRESS(ROW(#REF!),COLUMN(#REF!),4)</formula>
    </cfRule>
  </conditionalFormatting>
  <conditionalFormatting sqref="N20">
    <cfRule type="expression" dxfId="32" priority="16619">
      <formula>$G7="Technology"</formula>
    </cfRule>
  </conditionalFormatting>
  <conditionalFormatting sqref="N21">
    <cfRule type="expression" dxfId="31" priority="9">
      <formula>#REF!="Technology"</formula>
    </cfRule>
  </conditionalFormatting>
  <conditionalFormatting sqref="N21:N22">
    <cfRule type="expression" dxfId="30" priority="23950">
      <formula>#REF!="Technology"</formula>
    </cfRule>
  </conditionalFormatting>
  <conditionalFormatting sqref="N22:N23">
    <cfRule type="expression" dxfId="29" priority="24841">
      <formula>$G2="Technology"</formula>
    </cfRule>
  </conditionalFormatting>
  <conditionalFormatting sqref="N23:N24">
    <cfRule type="expression" dxfId="28" priority="23128">
      <formula>#REF!="Technology"</formula>
    </cfRule>
  </conditionalFormatting>
  <conditionalFormatting sqref="N24">
    <cfRule type="expression" dxfId="27" priority="23129">
      <formula>AND(#REF!="Service provided", OR($B24="Region",$B24="Root"))</formula>
    </cfRule>
    <cfRule type="expression" dxfId="26" priority="24669">
      <formula>$G2="Technology"</formula>
    </cfRule>
    <cfRule type="expression" dxfId="25" priority="23131">
      <formula>AND(#REF!="Service provided", $B24="Service")</formula>
    </cfRule>
    <cfRule type="expression" dxfId="24" priority="23132">
      <formula>_xlfn.FORMULATEXT(N24)="="&amp;ADDRESS(ROW(#REF!),COLUMN(#REF!),4)</formula>
    </cfRule>
    <cfRule type="expression" dxfId="23" priority="23130">
      <formula>AND(#REF!="Service provided", $B24="Sector")</formula>
    </cfRule>
  </conditionalFormatting>
  <conditionalFormatting sqref="N29:N30">
    <cfRule type="expression" dxfId="22" priority="224">
      <formula>#REF!="Technology"</formula>
    </cfRule>
  </conditionalFormatting>
  <conditionalFormatting sqref="N29:N36">
    <cfRule type="expression" dxfId="21" priority="175">
      <formula>AND(#REF!="Service provided", OR($B29="Region",$B29="Root"))</formula>
    </cfRule>
    <cfRule type="expression" dxfId="20" priority="176">
      <formula>AND(#REF!="Service provided", $B29="Sector")</formula>
    </cfRule>
    <cfRule type="expression" dxfId="19" priority="177">
      <formula>AND(#REF!="Service provided", $B29="Service")</formula>
    </cfRule>
    <cfRule type="expression" dxfId="18" priority="178">
      <formula>_xlfn.FORMULATEXT(N29)="="&amp;ADDRESS(ROW(#REF!),COLUMN(#REF!),4)</formula>
    </cfRule>
  </conditionalFormatting>
  <conditionalFormatting sqref="N31:N36">
    <cfRule type="expression" dxfId="17" priority="173">
      <formula>#REF!="Technology"</formula>
    </cfRule>
  </conditionalFormatting>
  <conditionalFormatting sqref="N6:DJ8 L4:DJ6 M6 L6:L8">
    <cfRule type="expression" dxfId="16" priority="23715">
      <formula>#REF!="Technology"</formula>
    </cfRule>
  </conditionalFormatting>
  <conditionalFormatting sqref="N7:DJ7 L7">
    <cfRule type="expression" dxfId="15" priority="24662">
      <formula>#REF!="Technology"</formula>
    </cfRule>
  </conditionalFormatting>
  <conditionalFormatting sqref="N7:DJ7">
    <cfRule type="expression" dxfId="14" priority="24654">
      <formula>AND(#REF!="Service provided", OR($B7="Region",$B7="Root"))</formula>
    </cfRule>
    <cfRule type="expression" dxfId="13" priority="24657">
      <formula>_xlfn.FORMULATEXT(N7)="="&amp;ADDRESS(ROW(#REF!),COLUMN(#REF!),4)</formula>
    </cfRule>
    <cfRule type="expression" dxfId="12" priority="24656">
      <formula>AND(#REF!="Service provided", $B7="Service")</formula>
    </cfRule>
    <cfRule type="expression" dxfId="11" priority="24655">
      <formula>AND(#REF!="Service provided", $B7="Sector")</formula>
    </cfRule>
  </conditionalFormatting>
  <conditionalFormatting sqref="N19:DJ20 L19:L23">
    <cfRule type="expression" dxfId="10" priority="15">
      <formula>_xlfn.FORMULATEXT(L19)="="&amp;ADDRESS(ROW(#REF!),COLUMN(#REF!),4)</formula>
    </cfRule>
    <cfRule type="expression" dxfId="9" priority="14">
      <formula>AND(#REF!="Service provided", $B19="Service")</formula>
    </cfRule>
    <cfRule type="expression" dxfId="8" priority="13">
      <formula>AND(#REF!="Service provided", $B19="Sector")</formula>
    </cfRule>
    <cfRule type="expression" dxfId="7" priority="12">
      <formula>AND(#REF!="Service provided", OR($B19="Region",$B19="Root"))</formula>
    </cfRule>
  </conditionalFormatting>
  <conditionalFormatting sqref="N19:DJ20 L19:L24">
    <cfRule type="expression" dxfId="6" priority="11">
      <formula>#REF!="Technology"</formula>
    </cfRule>
  </conditionalFormatting>
  <conditionalFormatting sqref="N21:DJ24">
    <cfRule type="expression" dxfId="5" priority="23779">
      <formula>#REF!="Technology"</formula>
    </cfRule>
    <cfRule type="expression" dxfId="4" priority="23790">
      <formula>AND(#REF!="Service provided", OR($B21="Region",$B21="Root"))</formula>
    </cfRule>
    <cfRule type="expression" dxfId="3" priority="23791">
      <formula>AND(#REF!="Service provided", $B21="Sector")</formula>
    </cfRule>
    <cfRule type="expression" dxfId="2" priority="23792">
      <formula>AND(#REF!="Service provided", $B21="Service")</formula>
    </cfRule>
    <cfRule type="expression" dxfId="1" priority="23793">
      <formula>_xlfn.FORMULATEXT(N21)="="&amp;ADDRESS(ROW(#REF!),COLUMN(#REF!),4)</formula>
    </cfRule>
  </conditionalFormatting>
  <conditionalFormatting sqref="N29:DJ36 L29:L36">
    <cfRule type="expression" dxfId="0" priority="183">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2025-09-18T22:51:45Z</dcterms:modified>
</cp:coreProperties>
</file>