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waste\"/>
    </mc:Choice>
  </mc:AlternateContent>
  <xr:revisionPtr revIDLastSave="0" documentId="13_ncr:1_{CC4E1323-65D5-48F1-AAF9-ECAEDFEE2FF8}"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data">data!$L$4:$AK$4649</definedName>
    <definedName name="data_multi">data_multi_row!$L$3:$DJ$4271</definedName>
    <definedName name="header">data!$L$1:$AK$1</definedName>
    <definedName name="header_multi">data_multi_row!$L$2:$DJ$2</definedName>
    <definedName name="index">data!$AM$4:$AM$4649</definedName>
    <definedName name="index_multi">data_multi_row!$DL$3:$DL$4271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71" i="3" l="1"/>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N55" i="3"/>
  <c r="DL54" i="3"/>
  <c r="DL53" i="3"/>
  <c r="DL52" i="3"/>
  <c r="DL51" i="3"/>
  <c r="DL50" i="3"/>
  <c r="DL49" i="3"/>
  <c r="DL48" i="3"/>
  <c r="DL47" i="3"/>
  <c r="DL46" i="3"/>
  <c r="DL45" i="3"/>
  <c r="DL44" i="3"/>
  <c r="DL43" i="3"/>
  <c r="DL42" i="3"/>
  <c r="DL41" i="3"/>
  <c r="DL40" i="3"/>
  <c r="DL39" i="3"/>
  <c r="DL38" i="3"/>
  <c r="DL37" i="3"/>
  <c r="DL36" i="3"/>
  <c r="DL35" i="3"/>
  <c r="DL34" i="3"/>
  <c r="DL33" i="3"/>
  <c r="DL32" i="3"/>
  <c r="N32" i="3"/>
  <c r="DL31" i="3"/>
  <c r="DL30" i="3"/>
  <c r="DL29" i="3"/>
  <c r="DL28" i="3"/>
  <c r="DL27" i="3"/>
  <c r="DL26" i="3"/>
  <c r="DL25" i="3"/>
  <c r="DL24" i="3"/>
  <c r="DL23" i="3"/>
  <c r="DL22" i="3"/>
  <c r="DL21" i="3"/>
  <c r="DL20" i="3"/>
  <c r="DL19" i="3"/>
  <c r="DL18" i="3"/>
  <c r="DL17" i="3"/>
  <c r="DL16" i="3"/>
  <c r="DL15" i="3"/>
  <c r="DL14" i="3"/>
  <c r="DL13" i="3"/>
  <c r="DL12" i="3"/>
  <c r="DL11" i="3"/>
  <c r="DL10" i="3"/>
  <c r="DL9" i="3"/>
  <c r="N9" i="3"/>
  <c r="DL8" i="3"/>
  <c r="DL7" i="3"/>
  <c r="DL6" i="3"/>
  <c r="DL5" i="3"/>
  <c r="DL4" i="3"/>
  <c r="DL3" i="3"/>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<sst xmlns="http://schemas.openxmlformats.org/spreadsheetml/2006/main" count="518" uniqueCount="84">
  <si>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</si>
  <si>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</si>
  <si>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</si>
  <si>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</si>
  <si>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</si>
  <si>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</si>
  <si>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csv/model/waste</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</si>
  <si>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</si>
  <si>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</si>
  <si>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</si>
  <si>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</si>
  <si>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</si>
  <si>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</si>
  <si>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</si>
  <si>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</si>
  <si>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</si>
  <si>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</si>
  <si>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</si>
  <si>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</si>
  <si>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</si>
  <si>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</si>
  <si>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</si>
  <si>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</si>
  <si>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</si>
  <si>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</si>
  <si>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</si>
  <si>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</si>
  <si>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</si>
  <si>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</si>
  <si>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</si>
  <si>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</si>
  <si>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</si>
  <si>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</si>
  <si>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</si>
  <si>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</si>
  <si>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</si>
  <si>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</si>
  <si>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</si>
  <si>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</si>
  <si>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</si>
  <si>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</si>
  <si>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</si>
  <si>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</si>
  <si>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</si>
  <si>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</si>
  <si>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</si>
  <si>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</si>
  <si>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</si>
  <si>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</si>
  <si>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</si>
  <si>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.Waste.Sites.Small Sites</t>
  </si>
  <si>
    <t>JCIMS</t>
  </si>
  <si>
    <t>tonne</t>
  </si>
  <si>
    <t>Small Sites No Control</t>
  </si>
  <si>
    <t>Small Sites Flaring</t>
  </si>
  <si>
    <t>Small Sites Electricity Generation</t>
  </si>
  <si>
    <t>Small Sites Flaring &gt; 2011</t>
  </si>
  <si>
    <t>Small Sites Electricity Generation &gt; 2011</t>
  </si>
  <si>
    <t>.Waste.Sites.Medium Sites</t>
  </si>
  <si>
    <t>Medium Sites No Control</t>
  </si>
  <si>
    <t>Medium Sites Flaring</t>
  </si>
  <si>
    <t>Medium Sites Electricity Generation</t>
  </si>
  <si>
    <t>Medium Sites Flaring &gt; 2011</t>
  </si>
  <si>
    <t>Medium Sites Electricity Generation &gt; 2011</t>
  </si>
  <si>
    <t>.Waste.Sites.Large Sites</t>
  </si>
  <si>
    <t>Large Sites No Control</t>
  </si>
  <si>
    <t>Large Sites Flaring</t>
  </si>
  <si>
    <t>Large Sites Electricity Generation</t>
  </si>
  <si>
    <t>Large Sites Flaring &gt; 2011</t>
  </si>
  <si>
    <t>Large Sites Electricity Generation &gt; 2011</t>
  </si>
  <si>
    <t>Service requested</t>
  </si>
  <si>
    <t>CIMS.Generic Fuels.Biogas</t>
  </si>
  <si>
    <t>GJ</t>
  </si>
  <si>
    <t>.Electricity</t>
  </si>
  <si>
    <t>Emissions</t>
  </si>
  <si>
    <t>CH4</t>
  </si>
  <si>
    <t>Process</t>
  </si>
  <si>
    <t>tCH4</t>
  </si>
  <si>
    <t>CO2</t>
  </si>
  <si>
    <t>tCO2</t>
  </si>
  <si>
    <t>N2O</t>
  </si>
  <si>
    <t>tN2O</t>
  </si>
  <si>
    <t>Capital recovery</t>
  </si>
  <si>
    <t>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</si>
</sst>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48">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651"/>
  <sheetViews>
    <sheetView zoomScale="70" zoomScaleNormal="70" workbookViewId="0">
      <pane xSplit="11" ySplit="3" topLeftCell="P4" activePane="bottomRight" state="frozen"/>
      <selection pane="topRight" activeCell="L1" sqref="L1"/>
      <selection pane="bottomLeft" activeCell="A4" sqref="A4"/>
      <selection pane="bottomRight" activeCell="T19" sqref="T19"/>
    </sheetView>
  </sheetViews>
  <sheetFormatPr defaultColWidth="8.85546875" defaultRowHeight="15" outlineLevelCol="1" x14ac:dyDescent="0.25"/>
  <cols>
    <col min="1" max="1" width="92.28515625" style="10"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v>
      </c>
      <c r="C1" s="44" t="s">
        <v>10</v>
      </c>
      <c r="D1" s="44" t="s">
        <v>10</v>
      </c>
      <c r="E1" s="44" t="s">
        <v>10</v>
      </c>
      <c r="F1" s="2"/>
      <c r="G1" s="44" t="s">
        <v>10</v>
      </c>
      <c r="H1" s="44" t="s">
        <v>10</v>
      </c>
      <c r="I1" s="44" t="s">
        <v>10</v>
      </c>
      <c r="J1" s="44" t="s">
        <v>10</v>
      </c>
      <c r="K1" s="44" t="s">
        <v>10</v>
      </c>
      <c r="L1" s="47"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48"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41" x14ac:dyDescent="0.25">
      <c r="A4" t="s">
        <v>50</v>
      </c>
      <c r="B4" s="41"/>
      <c r="C4" s="41"/>
      <c r="D4" s="41"/>
      <c r="E4" s="41"/>
      <c r="G4" s="39"/>
      <c r="H4" s="40"/>
      <c r="I4" s="39"/>
      <c r="J4" s="39"/>
      <c r="K4" s="39" t="s">
        <v>51</v>
      </c>
      <c r="L4" s="24"/>
      <c r="M4" s="27" t="s">
        <v>52</v>
      </c>
      <c r="N4" s="45">
        <v>0.35</v>
      </c>
      <c r="O4" s="27">
        <v>22</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.Waste.Sites.Small Sites</v>
      </c>
      <c r="AO4" s="6"/>
    </row>
    <row r="5" spans="1:41" x14ac:dyDescent="0.25">
      <c r="A5" t="s">
        <v>50</v>
      </c>
      <c r="B5" s="41"/>
      <c r="C5" s="41"/>
      <c r="D5" s="41"/>
      <c r="E5" s="41"/>
      <c r="F5" s="10" t="s">
        <v>53</v>
      </c>
      <c r="G5" s="39"/>
      <c r="H5" s="40"/>
      <c r="I5" s="39"/>
      <c r="J5" s="39"/>
      <c r="K5" s="39" t="s">
        <v>51</v>
      </c>
      <c r="L5" s="24"/>
      <c r="M5" s="27" t="s">
        <v>52</v>
      </c>
      <c r="N5" s="45"/>
      <c r="O5" s="27"/>
      <c r="P5" s="27">
        <v>1995</v>
      </c>
      <c r="Q5" s="27">
        <v>2101</v>
      </c>
      <c r="R5" s="27">
        <v>150</v>
      </c>
      <c r="S5" s="45">
        <v>1</v>
      </c>
      <c r="T5" s="45">
        <v>1</v>
      </c>
      <c r="U5" s="45">
        <v>1</v>
      </c>
      <c r="V5" s="45">
        <v>1</v>
      </c>
      <c r="W5" s="45">
        <v>1</v>
      </c>
      <c r="X5" s="45">
        <v>1</v>
      </c>
      <c r="Y5" s="45"/>
      <c r="Z5" s="45"/>
      <c r="AA5" s="45"/>
      <c r="AB5" s="45"/>
      <c r="AC5" s="45"/>
      <c r="AD5" s="45"/>
      <c r="AE5" s="45"/>
      <c r="AF5" s="45">
        <v>1</v>
      </c>
      <c r="AG5" s="45"/>
      <c r="AH5" s="34">
        <v>1125000</v>
      </c>
      <c r="AI5" s="34"/>
      <c r="AJ5" s="34"/>
      <c r="AK5" s="34"/>
      <c r="AM5" s="13" t="str">
        <f t="shared" si="1"/>
        <v>.Waste.Sites.Small SitesSmall Sites No Control</v>
      </c>
      <c r="AO5" s="9"/>
    </row>
    <row r="6" spans="1:41" x14ac:dyDescent="0.25">
      <c r="A6" t="s">
        <v>50</v>
      </c>
      <c r="B6" s="41"/>
      <c r="C6" s="41"/>
      <c r="D6" s="41"/>
      <c r="E6" s="41"/>
      <c r="F6" s="10" t="s">
        <v>54</v>
      </c>
      <c r="G6" s="39"/>
      <c r="H6" s="40"/>
      <c r="I6" s="39"/>
      <c r="J6" s="39"/>
      <c r="K6" s="39" t="s">
        <v>51</v>
      </c>
      <c r="L6" s="24"/>
      <c r="M6" s="27" t="s">
        <v>52</v>
      </c>
      <c r="N6" s="45"/>
      <c r="O6" s="27"/>
      <c r="P6" s="27">
        <v>1995</v>
      </c>
      <c r="Q6" s="27">
        <v>2101</v>
      </c>
      <c r="R6" s="27">
        <v>150</v>
      </c>
      <c r="S6" s="45"/>
      <c r="T6" s="45"/>
      <c r="U6" s="45"/>
      <c r="V6" s="45"/>
      <c r="W6" s="45"/>
      <c r="X6" s="45"/>
      <c r="Y6" s="45"/>
      <c r="Z6" s="45"/>
      <c r="AA6" s="45"/>
      <c r="AB6" s="45"/>
      <c r="AC6" s="45"/>
      <c r="AD6" s="45"/>
      <c r="AE6" s="45"/>
      <c r="AF6" s="45"/>
      <c r="AG6" s="45"/>
      <c r="AH6" s="34">
        <v>1125000</v>
      </c>
      <c r="AI6" s="34">
        <v>3348977.8037383198</v>
      </c>
      <c r="AJ6" s="34">
        <v>355475.180373832</v>
      </c>
      <c r="AK6" s="34"/>
      <c r="AM6" s="13" t="str">
        <f t="shared" si="1"/>
        <v>.Waste.Sites.Small SitesSmall Sites Flaring</v>
      </c>
      <c r="AO6" s="9"/>
    </row>
    <row r="7" spans="1:41" x14ac:dyDescent="0.25">
      <c r="A7" t="s">
        <v>50</v>
      </c>
      <c r="B7" s="41"/>
      <c r="C7" s="41"/>
      <c r="D7" s="41"/>
      <c r="E7" s="41"/>
      <c r="F7" s="10" t="s">
        <v>55</v>
      </c>
      <c r="G7" s="39"/>
      <c r="H7" s="40"/>
      <c r="I7" s="39"/>
      <c r="J7" s="39"/>
      <c r="K7" s="39" t="s">
        <v>51</v>
      </c>
      <c r="L7" s="24"/>
      <c r="M7" s="27" t="s">
        <v>52</v>
      </c>
      <c r="N7" s="45"/>
      <c r="O7" s="27"/>
      <c r="P7" s="27">
        <v>1995</v>
      </c>
      <c r="Q7" s="27">
        <v>2101</v>
      </c>
      <c r="R7" s="27">
        <v>150</v>
      </c>
      <c r="S7" s="45"/>
      <c r="T7" s="45"/>
      <c r="U7" s="45"/>
      <c r="V7" s="45"/>
      <c r="W7" s="45"/>
      <c r="X7" s="45"/>
      <c r="Y7" s="45"/>
      <c r="Z7" s="45"/>
      <c r="AA7" s="45"/>
      <c r="AB7" s="45"/>
      <c r="AC7" s="45"/>
      <c r="AD7" s="45"/>
      <c r="AE7" s="45"/>
      <c r="AF7" s="45"/>
      <c r="AG7" s="45"/>
      <c r="AH7" s="34">
        <v>1125000</v>
      </c>
      <c r="AI7" s="34">
        <v>7413021.34579439</v>
      </c>
      <c r="AJ7" s="34">
        <v>608009.841121495</v>
      </c>
      <c r="AK7" s="34"/>
      <c r="AM7" s="13" t="str">
        <f t="shared" si="1"/>
        <v>.Waste.Sites.Small SitesSmall Sites Electricity Generation</v>
      </c>
      <c r="AO7" s="9"/>
    </row>
    <row r="8" spans="1:41" x14ac:dyDescent="0.25">
      <c r="A8" t="s">
        <v>50</v>
      </c>
      <c r="B8" s="41"/>
      <c r="C8" s="41"/>
      <c r="D8" s="41"/>
      <c r="E8" s="41"/>
      <c r="F8" s="10" t="s">
        <v>56</v>
      </c>
      <c r="G8" s="39"/>
      <c r="H8" s="40"/>
      <c r="I8" s="39"/>
      <c r="J8" s="39"/>
      <c r="K8" s="39" t="s">
        <v>51</v>
      </c>
      <c r="L8" s="24"/>
      <c r="M8" s="27" t="s">
        <v>52</v>
      </c>
      <c r="N8" s="45"/>
      <c r="O8" s="27"/>
      <c r="P8" s="27">
        <v>2015</v>
      </c>
      <c r="Q8" s="27">
        <v>2101</v>
      </c>
      <c r="R8" s="27">
        <v>150</v>
      </c>
      <c r="S8" s="45"/>
      <c r="T8" s="45"/>
      <c r="U8" s="45"/>
      <c r="V8" s="45"/>
      <c r="W8" s="45"/>
      <c r="X8" s="45"/>
      <c r="Y8" s="45"/>
      <c r="Z8" s="45"/>
      <c r="AA8" s="45"/>
      <c r="AB8" s="45"/>
      <c r="AC8" s="45"/>
      <c r="AD8" s="45"/>
      <c r="AE8" s="45"/>
      <c r="AF8" s="45"/>
      <c r="AG8" s="45"/>
      <c r="AH8" s="34">
        <v>1125000</v>
      </c>
      <c r="AI8" s="34">
        <v>3348977.8037383198</v>
      </c>
      <c r="AJ8" s="34">
        <v>355475.180373832</v>
      </c>
      <c r="AK8" s="34"/>
      <c r="AM8" s="13" t="str">
        <f t="shared" si="1"/>
        <v>.Waste.Sites.Small SitesSmall Sites Flaring &gt; 2011</v>
      </c>
      <c r="AO8" s="6"/>
    </row>
    <row r="9" spans="1:41" x14ac:dyDescent="0.25">
      <c r="A9" t="s">
        <v>50</v>
      </c>
      <c r="B9" s="41"/>
      <c r="C9" s="41"/>
      <c r="D9" s="41"/>
      <c r="E9" s="41"/>
      <c r="F9" s="10" t="s">
        <v>57</v>
      </c>
      <c r="G9" s="39"/>
      <c r="H9" s="40"/>
      <c r="I9" s="39"/>
      <c r="J9" s="39"/>
      <c r="K9" s="39" t="s">
        <v>51</v>
      </c>
      <c r="L9" s="24"/>
      <c r="M9" s="27" t="s">
        <v>52</v>
      </c>
      <c r="N9" s="45"/>
      <c r="O9" s="27"/>
      <c r="P9" s="27">
        <v>2015</v>
      </c>
      <c r="Q9" s="27">
        <v>2101</v>
      </c>
      <c r="R9" s="27">
        <v>150</v>
      </c>
      <c r="S9" s="45"/>
      <c r="T9" s="45"/>
      <c r="U9" s="45"/>
      <c r="V9" s="45"/>
      <c r="W9" s="45"/>
      <c r="X9" s="45"/>
      <c r="Y9" s="45"/>
      <c r="Z9" s="45"/>
      <c r="AA9" s="45"/>
      <c r="AB9" s="45"/>
      <c r="AC9" s="45"/>
      <c r="AD9" s="45"/>
      <c r="AE9" s="45"/>
      <c r="AF9" s="45"/>
      <c r="AG9" s="45"/>
      <c r="AH9" s="34">
        <v>1125000</v>
      </c>
      <c r="AI9" s="34">
        <v>7413021.34579439</v>
      </c>
      <c r="AJ9" s="34">
        <v>608009.841121495</v>
      </c>
      <c r="AK9" s="34"/>
      <c r="AM9" s="13" t="str">
        <f t="shared" si="1"/>
        <v>.Waste.Sites.Small SitesSmall Sites Electricity Generation &gt; 2011</v>
      </c>
      <c r="AO9" s="9"/>
    </row>
    <row r="10" spans="1:41" x14ac:dyDescent="0.25">
      <c r="B10" s="41"/>
      <c r="C10" s="41"/>
      <c r="D10" s="41"/>
      <c r="E10" s="41"/>
      <c r="G10" s="39"/>
      <c r="H10" s="40"/>
      <c r="I10" s="39"/>
      <c r="J10" s="39"/>
      <c r="K10" s="39"/>
      <c r="L10" s="24"/>
      <c r="M10" s="27"/>
      <c r="N10" s="45"/>
      <c r="O10" s="27"/>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
      </c>
      <c r="AO10" s="9"/>
    </row>
    <row r="11" spans="1:41" x14ac:dyDescent="0.25">
      <c r="A11" t="s">
        <v>58</v>
      </c>
      <c r="B11" s="41"/>
      <c r="C11" s="41"/>
      <c r="D11" s="41"/>
      <c r="E11" s="41"/>
      <c r="G11" s="39"/>
      <c r="H11" s="40"/>
      <c r="I11" s="39"/>
      <c r="J11" s="39"/>
      <c r="K11" s="39" t="s">
        <v>51</v>
      </c>
      <c r="L11" s="24"/>
      <c r="M11" s="27" t="s">
        <v>52</v>
      </c>
      <c r="N11" s="45">
        <v>0.35</v>
      </c>
      <c r="O11" s="27">
        <v>22</v>
      </c>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.Waste.Sites.Medium Sites</v>
      </c>
      <c r="AO11" s="9"/>
    </row>
    <row r="12" spans="1:41" x14ac:dyDescent="0.25">
      <c r="A12" t="s">
        <v>58</v>
      </c>
      <c r="B12" s="41"/>
      <c r="C12" s="41"/>
      <c r="D12" s="41"/>
      <c r="E12" s="41"/>
      <c r="F12" s="10" t="s">
        <v>59</v>
      </c>
      <c r="G12" s="39"/>
      <c r="H12" s="40"/>
      <c r="I12" s="39"/>
      <c r="J12" s="39"/>
      <c r="K12" s="39" t="s">
        <v>51</v>
      </c>
      <c r="L12" s="24"/>
      <c r="M12" s="27" t="s">
        <v>52</v>
      </c>
      <c r="N12" s="45"/>
      <c r="O12" s="27"/>
      <c r="P12" s="27">
        <v>1995</v>
      </c>
      <c r="Q12" s="27">
        <v>2101</v>
      </c>
      <c r="R12" s="27">
        <v>150</v>
      </c>
      <c r="S12" s="45">
        <v>1</v>
      </c>
      <c r="T12" s="45">
        <v>1</v>
      </c>
      <c r="U12" s="45">
        <v>1</v>
      </c>
      <c r="V12" s="45">
        <v>1</v>
      </c>
      <c r="W12" s="45">
        <v>1</v>
      </c>
      <c r="X12" s="45">
        <v>1</v>
      </c>
      <c r="Y12" s="45"/>
      <c r="Z12" s="45"/>
      <c r="AA12" s="45"/>
      <c r="AB12" s="45"/>
      <c r="AC12" s="45"/>
      <c r="AD12" s="45"/>
      <c r="AE12" s="45"/>
      <c r="AF12" s="45">
        <v>1</v>
      </c>
      <c r="AG12" s="45"/>
      <c r="AH12" s="34">
        <v>3500000</v>
      </c>
      <c r="AI12" s="34"/>
      <c r="AJ12" s="34"/>
      <c r="AK12" s="34"/>
      <c r="AM12" s="13" t="str">
        <f t="shared" si="1"/>
        <v>.Waste.Sites.Medium SitesMedium Sites No Control</v>
      </c>
      <c r="AO12" s="6"/>
    </row>
    <row r="13" spans="1:41" x14ac:dyDescent="0.25">
      <c r="A13" t="s">
        <v>58</v>
      </c>
      <c r="B13" s="41"/>
      <c r="C13" s="41"/>
      <c r="D13" s="41"/>
      <c r="E13" s="41"/>
      <c r="F13" s="10" t="s">
        <v>60</v>
      </c>
      <c r="G13" s="39"/>
      <c r="H13" s="40"/>
      <c r="I13" s="39"/>
      <c r="J13" s="39"/>
      <c r="K13" s="39" t="s">
        <v>51</v>
      </c>
      <c r="L13" s="24"/>
      <c r="M13" s="27" t="s">
        <v>52</v>
      </c>
      <c r="N13" s="45"/>
      <c r="O13" s="27"/>
      <c r="P13" s="27">
        <v>1995</v>
      </c>
      <c r="Q13" s="27">
        <v>2101</v>
      </c>
      <c r="R13" s="27">
        <v>150</v>
      </c>
      <c r="S13" s="45"/>
      <c r="T13" s="45"/>
      <c r="U13" s="45"/>
      <c r="V13" s="45"/>
      <c r="W13" s="45"/>
      <c r="X13" s="45"/>
      <c r="Y13" s="45"/>
      <c r="Z13" s="45"/>
      <c r="AA13" s="45"/>
      <c r="AB13" s="45"/>
      <c r="AC13" s="45"/>
      <c r="AD13" s="45"/>
      <c r="AE13" s="45"/>
      <c r="AF13" s="45"/>
      <c r="AG13" s="45"/>
      <c r="AH13" s="34">
        <v>3500000</v>
      </c>
      <c r="AI13" s="34">
        <v>4985455.6074766396</v>
      </c>
      <c r="AJ13" s="34">
        <v>452564.26355140202</v>
      </c>
      <c r="AK13" s="34"/>
      <c r="AM13" s="13" t="str">
        <f t="shared" si="1"/>
        <v>.Waste.Sites.Medium SitesMedium Sites Flaring</v>
      </c>
      <c r="AO13" s="9"/>
    </row>
    <row r="14" spans="1:41" x14ac:dyDescent="0.25">
      <c r="A14" t="s">
        <v>58</v>
      </c>
      <c r="B14" s="41"/>
      <c r="C14" s="41"/>
      <c r="D14" s="41"/>
      <c r="E14" s="41"/>
      <c r="F14" s="10" t="s">
        <v>61</v>
      </c>
      <c r="G14" s="39"/>
      <c r="H14" s="40"/>
      <c r="I14" s="39"/>
      <c r="J14" s="39"/>
      <c r="K14" s="39" t="s">
        <v>51</v>
      </c>
      <c r="L14" s="24"/>
      <c r="M14" s="27" t="s">
        <v>52</v>
      </c>
      <c r="N14" s="45"/>
      <c r="O14" s="27"/>
      <c r="P14" s="27">
        <v>1995</v>
      </c>
      <c r="Q14" s="27">
        <v>2101</v>
      </c>
      <c r="R14" s="27">
        <v>150</v>
      </c>
      <c r="S14" s="45"/>
      <c r="T14" s="45"/>
      <c r="U14" s="45"/>
      <c r="V14" s="45"/>
      <c r="W14" s="45"/>
      <c r="X14" s="45"/>
      <c r="Y14" s="45"/>
      <c r="Z14" s="45"/>
      <c r="AA14" s="45"/>
      <c r="AB14" s="45"/>
      <c r="AC14" s="45"/>
      <c r="AD14" s="45"/>
      <c r="AE14" s="45"/>
      <c r="AF14" s="45"/>
      <c r="AG14" s="45"/>
      <c r="AH14" s="34">
        <v>3500000</v>
      </c>
      <c r="AI14" s="34">
        <v>15236448.5981308</v>
      </c>
      <c r="AJ14" s="34">
        <v>1490762.2990654199</v>
      </c>
      <c r="AK14" s="34"/>
      <c r="AM14" s="13" t="str">
        <f t="shared" si="1"/>
        <v>.Waste.Sites.Medium SitesMedium Sites Electricity Generation</v>
      </c>
      <c r="AO14" s="6"/>
    </row>
    <row r="15" spans="1:41" x14ac:dyDescent="0.25">
      <c r="A15" t="s">
        <v>58</v>
      </c>
      <c r="B15" s="41"/>
      <c r="C15" s="41"/>
      <c r="D15" s="41"/>
      <c r="E15" s="41"/>
      <c r="F15" s="10" t="s">
        <v>62</v>
      </c>
      <c r="G15" s="39"/>
      <c r="H15" s="40"/>
      <c r="I15" s="39"/>
      <c r="J15" s="39"/>
      <c r="K15" s="39" t="s">
        <v>51</v>
      </c>
      <c r="L15" s="24"/>
      <c r="M15" s="27" t="s">
        <v>52</v>
      </c>
      <c r="N15" s="45"/>
      <c r="O15" s="27"/>
      <c r="P15" s="27">
        <v>2015</v>
      </c>
      <c r="Q15" s="27">
        <v>2101</v>
      </c>
      <c r="R15" s="27">
        <v>150</v>
      </c>
      <c r="S15" s="45"/>
      <c r="T15" s="45"/>
      <c r="U15" s="45"/>
      <c r="V15" s="45"/>
      <c r="W15" s="45"/>
      <c r="X15" s="45"/>
      <c r="Y15" s="45"/>
      <c r="Z15" s="45"/>
      <c r="AA15" s="45"/>
      <c r="AB15" s="45"/>
      <c r="AC15" s="45"/>
      <c r="AD15" s="45"/>
      <c r="AE15" s="45"/>
      <c r="AF15" s="45"/>
      <c r="AG15" s="45"/>
      <c r="AH15" s="34">
        <v>3500000</v>
      </c>
      <c r="AI15" s="34">
        <v>4985455.6074766396</v>
      </c>
      <c r="AJ15" s="34">
        <v>452564.26355140202</v>
      </c>
      <c r="AK15" s="34"/>
      <c r="AM15" s="13" t="str">
        <f t="shared" si="1"/>
        <v>.Waste.Sites.Medium SitesMedium Sites Flaring &gt; 2011</v>
      </c>
      <c r="AO15" s="6"/>
    </row>
    <row r="16" spans="1:41" x14ac:dyDescent="0.25">
      <c r="A16" t="s">
        <v>58</v>
      </c>
      <c r="B16" s="41"/>
      <c r="C16" s="41"/>
      <c r="D16" s="41"/>
      <c r="E16" s="41"/>
      <c r="F16" s="10" t="s">
        <v>63</v>
      </c>
      <c r="G16" s="39"/>
      <c r="H16" s="40"/>
      <c r="I16" s="39"/>
      <c r="J16" s="39"/>
      <c r="K16" s="39" t="s">
        <v>51</v>
      </c>
      <c r="L16" s="24"/>
      <c r="M16" s="27" t="s">
        <v>52</v>
      </c>
      <c r="N16" s="45"/>
      <c r="O16" s="27"/>
      <c r="P16" s="27">
        <v>2015</v>
      </c>
      <c r="Q16" s="27">
        <v>2101</v>
      </c>
      <c r="R16" s="27">
        <v>150</v>
      </c>
      <c r="S16" s="45"/>
      <c r="T16" s="45"/>
      <c r="U16" s="45"/>
      <c r="V16" s="45"/>
      <c r="W16" s="45"/>
      <c r="X16" s="45"/>
      <c r="Y16" s="45"/>
      <c r="Z16" s="45"/>
      <c r="AA16" s="45"/>
      <c r="AB16" s="45"/>
      <c r="AC16" s="45"/>
      <c r="AD16" s="45"/>
      <c r="AE16" s="45"/>
      <c r="AF16" s="45"/>
      <c r="AG16" s="45"/>
      <c r="AH16" s="34">
        <v>3500000</v>
      </c>
      <c r="AI16" s="34">
        <v>15236448.5981308</v>
      </c>
      <c r="AJ16" s="34">
        <v>1490762.2990654199</v>
      </c>
      <c r="AK16" s="34"/>
      <c r="AM16" s="13" t="str">
        <f t="shared" si="1"/>
        <v>.Waste.Sites.Medium SitesMedium Sites Electricity Generation &gt; 2011</v>
      </c>
      <c r="AO16" s="6"/>
    </row>
    <row r="17" spans="1:41" x14ac:dyDescent="0.25">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1:41" x14ac:dyDescent="0.25">
      <c r="A18" t="s">
        <v>64</v>
      </c>
      <c r="B18" s="41"/>
      <c r="C18" s="41"/>
      <c r="D18" s="41"/>
      <c r="E18" s="41"/>
      <c r="G18" s="39"/>
      <c r="H18" s="40"/>
      <c r="I18" s="39"/>
      <c r="J18" s="39"/>
      <c r="K18" s="39" t="s">
        <v>51</v>
      </c>
      <c r="L18" s="24"/>
      <c r="M18" s="27" t="s">
        <v>52</v>
      </c>
      <c r="N18" s="45">
        <v>0.2</v>
      </c>
      <c r="O18" s="27">
        <v>8</v>
      </c>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.Waste.Sites.Large Sites</v>
      </c>
      <c r="AO18" s="6"/>
    </row>
    <row r="19" spans="1:41" x14ac:dyDescent="0.25">
      <c r="A19" t="s">
        <v>64</v>
      </c>
      <c r="B19" s="41"/>
      <c r="C19" s="41"/>
      <c r="D19" s="41"/>
      <c r="E19" s="41"/>
      <c r="F19" s="10" t="s">
        <v>65</v>
      </c>
      <c r="G19" s="39"/>
      <c r="H19" s="40"/>
      <c r="I19" s="39"/>
      <c r="J19" s="39"/>
      <c r="K19" s="39" t="s">
        <v>51</v>
      </c>
      <c r="L19" s="24"/>
      <c r="M19" s="27" t="s">
        <v>52</v>
      </c>
      <c r="N19" s="45"/>
      <c r="O19" s="27"/>
      <c r="P19" s="27">
        <v>1995</v>
      </c>
      <c r="Q19" s="27">
        <v>2101</v>
      </c>
      <c r="R19" s="27">
        <v>150</v>
      </c>
      <c r="S19" s="45">
        <v>0.85</v>
      </c>
      <c r="T19" s="45">
        <v>1</v>
      </c>
      <c r="U19" s="45">
        <v>1</v>
      </c>
      <c r="V19" s="45">
        <v>1</v>
      </c>
      <c r="W19" s="45">
        <v>0.56399999999999995</v>
      </c>
      <c r="X19" s="45">
        <v>0.47099999999999997</v>
      </c>
      <c r="Y19" s="45"/>
      <c r="Z19" s="45"/>
      <c r="AA19" s="45"/>
      <c r="AB19" s="45"/>
      <c r="AC19" s="45"/>
      <c r="AD19" s="45"/>
      <c r="AE19" s="45"/>
      <c r="AF19" s="45">
        <v>0.35</v>
      </c>
      <c r="AG19" s="45"/>
      <c r="AH19" s="34">
        <v>7500000</v>
      </c>
      <c r="AI19" s="34"/>
      <c r="AJ19" s="34"/>
      <c r="AK19" s="34"/>
      <c r="AM19" s="13" t="str">
        <f t="shared" si="1"/>
        <v>.Waste.Sites.Large SitesLarge Sites No Control</v>
      </c>
      <c r="AO19" s="6"/>
    </row>
    <row r="20" spans="1:41" x14ac:dyDescent="0.25">
      <c r="A20" t="s">
        <v>64</v>
      </c>
      <c r="B20" s="41"/>
      <c r="C20" s="41"/>
      <c r="D20" s="41"/>
      <c r="E20" s="41"/>
      <c r="F20" s="10" t="s">
        <v>66</v>
      </c>
      <c r="G20" s="39"/>
      <c r="H20" s="40"/>
      <c r="I20" s="39"/>
      <c r="J20" s="39"/>
      <c r="K20" s="39" t="s">
        <v>51</v>
      </c>
      <c r="L20" s="24"/>
      <c r="M20" s="27" t="s">
        <v>52</v>
      </c>
      <c r="N20" s="45"/>
      <c r="O20" s="27"/>
      <c r="P20" s="27">
        <v>1995</v>
      </c>
      <c r="Q20" s="27">
        <v>2101</v>
      </c>
      <c r="R20" s="27">
        <v>150</v>
      </c>
      <c r="S20" s="45">
        <v>0.15</v>
      </c>
      <c r="T20" s="45"/>
      <c r="U20" s="45"/>
      <c r="V20" s="45"/>
      <c r="W20" s="45">
        <v>0.436</v>
      </c>
      <c r="X20" s="45">
        <v>0.52900000000000003</v>
      </c>
      <c r="Y20" s="45"/>
      <c r="Z20" s="45"/>
      <c r="AA20" s="45"/>
      <c r="AB20" s="45"/>
      <c r="AC20" s="45"/>
      <c r="AD20" s="45"/>
      <c r="AE20" s="45"/>
      <c r="AF20" s="45">
        <v>0.65</v>
      </c>
      <c r="AG20" s="45"/>
      <c r="AH20" s="34">
        <v>7500000</v>
      </c>
      <c r="AI20" s="34">
        <v>7682242.9906542096</v>
      </c>
      <c r="AJ20" s="34">
        <v>611378.50467289705</v>
      </c>
      <c r="AK20" s="34"/>
      <c r="AM20" s="13" t="str">
        <f t="shared" si="1"/>
        <v>.Waste.Sites.Large SitesLarge Sites Flaring</v>
      </c>
      <c r="AO20" s="6"/>
    </row>
    <row r="21" spans="1:41" x14ac:dyDescent="0.25">
      <c r="A21" t="s">
        <v>64</v>
      </c>
      <c r="B21" s="41"/>
      <c r="C21" s="41"/>
      <c r="D21" s="41"/>
      <c r="E21" s="41"/>
      <c r="F21" s="10" t="s">
        <v>67</v>
      </c>
      <c r="G21" s="39"/>
      <c r="H21" s="40"/>
      <c r="I21" s="39"/>
      <c r="J21" s="39"/>
      <c r="K21" s="39" t="s">
        <v>51</v>
      </c>
      <c r="L21" s="24"/>
      <c r="M21" s="27" t="s">
        <v>52</v>
      </c>
      <c r="N21" s="45"/>
      <c r="O21" s="27"/>
      <c r="P21" s="27">
        <v>1995</v>
      </c>
      <c r="Q21" s="27">
        <v>2101</v>
      </c>
      <c r="R21" s="27">
        <v>150</v>
      </c>
      <c r="S21" s="45"/>
      <c r="T21" s="45"/>
      <c r="U21" s="45"/>
      <c r="V21" s="45"/>
      <c r="W21" s="45"/>
      <c r="X21" s="45"/>
      <c r="Y21" s="45"/>
      <c r="Z21" s="45"/>
      <c r="AA21" s="45"/>
      <c r="AB21" s="45"/>
      <c r="AC21" s="45"/>
      <c r="AD21" s="45"/>
      <c r="AE21" s="45"/>
      <c r="AF21" s="45"/>
      <c r="AG21" s="45"/>
      <c r="AH21" s="34">
        <v>7500000</v>
      </c>
      <c r="AI21" s="34">
        <v>25479439.252336401</v>
      </c>
      <c r="AJ21" s="34">
        <v>2535451.31775701</v>
      </c>
      <c r="AK21" s="34"/>
      <c r="AM21" s="13" t="str">
        <f t="shared" si="1"/>
        <v>.Waste.Sites.Large SitesLarge Sites Electricity Generation</v>
      </c>
      <c r="AO21" s="6"/>
    </row>
    <row r="22" spans="1:41" x14ac:dyDescent="0.25">
      <c r="A22" t="s">
        <v>64</v>
      </c>
      <c r="B22" s="41"/>
      <c r="C22" s="41"/>
      <c r="D22" s="41"/>
      <c r="E22" s="41"/>
      <c r="F22" s="10" t="s">
        <v>68</v>
      </c>
      <c r="G22" s="39"/>
      <c r="H22" s="40"/>
      <c r="I22" s="39"/>
      <c r="J22" s="39"/>
      <c r="K22" s="39" t="s">
        <v>51</v>
      </c>
      <c r="L22" s="24"/>
      <c r="M22" s="27" t="s">
        <v>52</v>
      </c>
      <c r="N22" s="45"/>
      <c r="O22" s="27"/>
      <c r="P22" s="27">
        <v>2015</v>
      </c>
      <c r="Q22" s="27">
        <v>2101</v>
      </c>
      <c r="R22" s="27">
        <v>150</v>
      </c>
      <c r="S22" s="45"/>
      <c r="T22" s="45"/>
      <c r="U22" s="45"/>
      <c r="V22" s="45"/>
      <c r="W22" s="45"/>
      <c r="X22" s="45"/>
      <c r="Y22" s="45"/>
      <c r="Z22" s="45"/>
      <c r="AA22" s="45"/>
      <c r="AB22" s="45"/>
      <c r="AC22" s="45"/>
      <c r="AD22" s="45"/>
      <c r="AE22" s="45"/>
      <c r="AF22" s="45"/>
      <c r="AG22" s="45"/>
      <c r="AH22" s="34">
        <v>7500000</v>
      </c>
      <c r="AI22" s="34">
        <v>7682242.9906542096</v>
      </c>
      <c r="AJ22" s="34">
        <v>611378.50467289705</v>
      </c>
      <c r="AK22" s="34"/>
      <c r="AM22" s="13" t="str">
        <f t="shared" si="1"/>
        <v>.Waste.Sites.Large SitesLarge Sites Flaring &gt; 2011</v>
      </c>
      <c r="AO22" s="9"/>
    </row>
    <row r="23" spans="1:41" x14ac:dyDescent="0.25">
      <c r="A23" t="s">
        <v>64</v>
      </c>
      <c r="B23" s="41"/>
      <c r="C23" s="41"/>
      <c r="D23" s="41"/>
      <c r="E23" s="41"/>
      <c r="F23" s="10" t="s">
        <v>69</v>
      </c>
      <c r="G23" s="39"/>
      <c r="H23" s="40"/>
      <c r="I23" s="39"/>
      <c r="J23" s="39"/>
      <c r="K23" s="39" t="s">
        <v>51</v>
      </c>
      <c r="L23" s="24"/>
      <c r="M23" s="27"/>
      <c r="N23" s="45"/>
      <c r="O23" s="27"/>
      <c r="P23" s="27">
        <v>2015</v>
      </c>
      <c r="Q23" s="27">
        <v>2101</v>
      </c>
      <c r="R23" s="27">
        <v>150</v>
      </c>
      <c r="S23" s="45"/>
      <c r="T23" s="45"/>
      <c r="U23" s="45"/>
      <c r="V23" s="45"/>
      <c r="W23" s="45"/>
      <c r="X23" s="45"/>
      <c r="Y23" s="45"/>
      <c r="Z23" s="45"/>
      <c r="AA23" s="45"/>
      <c r="AB23" s="45"/>
      <c r="AC23" s="45"/>
      <c r="AD23" s="45"/>
      <c r="AE23" s="45"/>
      <c r="AF23" s="45"/>
      <c r="AG23" s="45"/>
      <c r="AH23" s="34">
        <v>7500000</v>
      </c>
      <c r="AI23" s="34">
        <v>25479439.252336401</v>
      </c>
      <c r="AJ23" s="34">
        <v>2535451.31775701</v>
      </c>
      <c r="AK23" s="34"/>
      <c r="AM23" s="13" t="str">
        <f t="shared" si="1"/>
        <v>.Waste.Sites.Large SitesLarge Sites Electricity Generation &gt; 2011</v>
      </c>
      <c r="AO23" s="6"/>
    </row>
    <row r="24" spans="1:41" x14ac:dyDescent="0.25">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O24" s="9"/>
    </row>
    <row r="25" spans="1:41" x14ac:dyDescent="0.25">
      <c r="B25" s="41"/>
      <c r="C25" s="41"/>
      <c r="D25" s="41"/>
      <c r="E25" s="41"/>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
      </c>
      <c r="AO25" s="6"/>
    </row>
    <row r="26" spans="1:41" x14ac:dyDescent="0.25">
      <c r="B26" s="41"/>
      <c r="C26" s="41"/>
      <c r="D26" s="41"/>
      <c r="E26" s="41"/>
      <c r="G26" s="39"/>
      <c r="H26" s="40"/>
      <c r="I26" s="39"/>
      <c r="J26" s="39"/>
      <c r="K26" s="39"/>
      <c r="L26" s="24"/>
      <c r="M26" s="27"/>
      <c r="N26" s="45"/>
      <c r="O26" s="27"/>
      <c r="P26" s="27"/>
      <c r="Q26" s="27"/>
      <c r="R26" s="27"/>
      <c r="S26" s="45"/>
      <c r="T26" s="45"/>
      <c r="U26" s="45"/>
      <c r="V26" s="45"/>
      <c r="W26" s="45"/>
      <c r="X26" s="45"/>
      <c r="Y26" s="45"/>
      <c r="Z26" s="45"/>
      <c r="AA26" s="45"/>
      <c r="AB26" s="45"/>
      <c r="AC26" s="45"/>
      <c r="AD26" s="45"/>
      <c r="AE26" s="45"/>
      <c r="AF26" s="45"/>
      <c r="AG26" s="45"/>
      <c r="AH26" s="34"/>
      <c r="AI26" s="34"/>
      <c r="AJ26" s="34"/>
      <c r="AK26" s="34"/>
      <c r="AM26" s="13" t="str">
        <f t="shared" si="1"/>
        <v/>
      </c>
      <c r="AO26" s="9"/>
    </row>
    <row r="27" spans="1:41" x14ac:dyDescent="0.25">
      <c r="B27" s="41"/>
      <c r="C27" s="41"/>
      <c r="D27" s="41"/>
      <c r="E27" s="41"/>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1:41" x14ac:dyDescent="0.25">
      <c r="B28" s="41"/>
      <c r="C28" s="41"/>
      <c r="D28" s="41"/>
      <c r="E28" s="41"/>
      <c r="G28" s="39"/>
      <c r="H28" s="40"/>
      <c r="I28" s="39"/>
      <c r="J28" s="39"/>
      <c r="K28" s="39"/>
      <c r="L28" s="24"/>
      <c r="M28" s="27"/>
      <c r="N28" s="45"/>
      <c r="O28" s="27"/>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
      </c>
      <c r="AO28" s="9"/>
    </row>
    <row r="29" spans="1:41" x14ac:dyDescent="0.25">
      <c r="B29" s="41"/>
      <c r="C29" s="41"/>
      <c r="D29" s="39"/>
      <c r="E29" s="39"/>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6"/>
    </row>
    <row r="30" spans="1:41" x14ac:dyDescent="0.25">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c r="AO30" s="9"/>
    </row>
    <row r="31" spans="1:41" x14ac:dyDescent="0.25">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1:41" x14ac:dyDescent="0.25">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9"/>
    </row>
    <row r="33" spans="2:41" x14ac:dyDescent="0.25">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2:41" x14ac:dyDescent="0.25">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c r="AO34" s="9"/>
    </row>
    <row r="35" spans="2:41" x14ac:dyDescent="0.25">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6"/>
    </row>
    <row r="36" spans="2:41" x14ac:dyDescent="0.25">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c r="AO36" s="9"/>
    </row>
    <row r="37" spans="2:41" x14ac:dyDescent="0.25">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c r="AO37" s="6"/>
    </row>
    <row r="38" spans="2:41" x14ac:dyDescent="0.25">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2:41" x14ac:dyDescent="0.25">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6"/>
    </row>
    <row r="40" spans="2:41" x14ac:dyDescent="0.25">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c r="AO40" s="9"/>
    </row>
    <row r="41" spans="2:41" x14ac:dyDescent="0.25">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c r="AO41" s="6"/>
    </row>
    <row r="42" spans="2:41" x14ac:dyDescent="0.25">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41" x14ac:dyDescent="0.25">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41" x14ac:dyDescent="0.25">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41" x14ac:dyDescent="0.25">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41" x14ac:dyDescent="0.25">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41" x14ac:dyDescent="0.25">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41" x14ac:dyDescent="0.25">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25">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25">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25">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25">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25">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25">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25">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25">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25">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25">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25">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25">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25">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25">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25">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25">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25">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25">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25">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25">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25">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25">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25">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25">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25">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25">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25">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25">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25">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25">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25">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25">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25">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25">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25">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25">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25">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25">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25">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25">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25">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25">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25">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25">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25">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25">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25">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25">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25">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25">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25">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25">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25">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25">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25">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25">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25">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25">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25">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25">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25">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25">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25">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25">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25">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25">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25">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25">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25">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25">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25">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25">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25">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25">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25">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25">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25">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25">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25">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25">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25">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25">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25">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25">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25">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25">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25">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25">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25">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25">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25">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25">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25">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25">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25">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25">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25">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25">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25">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25">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25">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25">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25">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25">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25">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25">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25">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25">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25">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25">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25">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25">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25">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25">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25">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25">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25">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25">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25">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25">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25">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25">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25">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25">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25">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25">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25">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25">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25">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25">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25">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25">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25">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25">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25">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25">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25">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25">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25">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25">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25">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25">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25">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25">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25">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25">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25">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25">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25">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25">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25">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25">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25">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25">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25">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25">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25">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25">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25">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25">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25">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25">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25">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25">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25">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25">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25">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25">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25">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25">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25">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25">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25">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25">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25">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25">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25">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25">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25">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25">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25">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25">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25">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25">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25">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25">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25">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25">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25">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25">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25">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25">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25">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25">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25">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25">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25">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25">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25">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25">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25">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25">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25">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25">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25">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25">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25">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25">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25">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25">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25">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25">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25">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25">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25">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25">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25">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25">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25">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25">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25">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25">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9"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E4650" s="39"/>
    </row>
    <row r="4651" spans="2:39" x14ac:dyDescent="0.25">
      <c r="E4651" s="39"/>
    </row>
  </sheetData>
  <conditionalFormatting sqref="A4:A18 A20:A23">
    <cfRule type="expression" dxfId="347" priority="258">
      <formula>AND($G4="Service provided", OR($B4="Region",$B4="Root"))</formula>
    </cfRule>
    <cfRule type="expression" dxfId="346" priority="259">
      <formula>AND($G4="Service provided", $B4="Sector")</formula>
    </cfRule>
    <cfRule type="expression" dxfId="345" priority="260">
      <formula>AND($G4="Service provided", $B4="Service")</formula>
    </cfRule>
    <cfRule type="expression" dxfId="344" priority="261">
      <formula>_xlfn.FORMULATEXT(A4)="="&amp;ADDRESS(ROW(XFD4),COLUMN(XFD4),4)</formula>
    </cfRule>
  </conditionalFormatting>
  <conditionalFormatting sqref="A16:A20">
    <cfRule type="expression" dxfId="343" priority="1">
      <formula>AND($G16="Service provided", OR($B16="Region",$B16="Root"))</formula>
    </cfRule>
    <cfRule type="expression" dxfId="342" priority="2">
      <formula>AND($G16="Service provided", $B16="Sector")</formula>
    </cfRule>
    <cfRule type="expression" dxfId="341" priority="3">
      <formula>AND($G16="Service provided", $B16="Service")</formula>
    </cfRule>
    <cfRule type="expression" dxfId="340" priority="4">
      <formula>_xlfn.FORMULATEXT(A16)="="&amp;ADDRESS(ROW(XFD16),COLUMN(XFD16),4)</formula>
    </cfRule>
  </conditionalFormatting>
  <conditionalFormatting sqref="B4:E28 F4:AK4646 A24:D4646">
    <cfRule type="expression" dxfId="339" priority="327">
      <formula>AND($G4="Service provided", OR($B4="Region",$B4="Root"))</formula>
    </cfRule>
    <cfRule type="expression" dxfId="338" priority="328">
      <formula>AND($G4="Service provided", $B4="Sector")</formula>
    </cfRule>
    <cfRule type="expression" dxfId="337" priority="329">
      <formula>AND($G4="Service provided", $B4="Service")</formula>
    </cfRule>
    <cfRule type="expression" dxfId="336" priority="330">
      <formula>_xlfn.FORMULATEXT(A4)="="&amp;ADDRESS(ROW(#REF!),COLUMN(#REF!),4)</formula>
    </cfRule>
  </conditionalFormatting>
  <conditionalFormatting sqref="F4:AK4646">
    <cfRule type="expression" dxfId="335" priority="331">
      <formula>$G4="Technology"</formula>
    </cfRule>
  </conditionalFormatting>
  <conditionalFormatting sqref="R1:AG3">
    <cfRule type="expression" dxfId="334" priority="314">
      <formula>AND($F1="Service provided", OR($A1="Region",$A1="Root"))</formula>
    </cfRule>
    <cfRule type="expression" dxfId="333" priority="315">
      <formula>AND($F1="Service provided", $A1="Sector")</formula>
    </cfRule>
    <cfRule type="expression" dxfId="332" priority="316">
      <formula>AND($F1="Service provided", $A1="Service")</formula>
    </cfRule>
    <cfRule type="expression" dxfId="331" priority="317">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71"/>
  <sheetViews>
    <sheetView zoomScale="70" zoomScaleNormal="70" workbookViewId="0">
      <pane xSplit="11" ySplit="2" topLeftCell="L36" activePane="bottomRight" state="frozen"/>
      <selection pane="topRight" activeCell="L1" sqref="L1"/>
      <selection pane="bottomLeft" activeCell="A3" sqref="A3"/>
      <selection pane="bottomRight" activeCell="N66" sqref="N66"/>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54</v>
      </c>
      <c r="G3" s="10" t="s">
        <v>70</v>
      </c>
      <c r="H3" s="10"/>
      <c r="I3" s="10"/>
      <c r="J3" s="10" t="s">
        <v>71</v>
      </c>
      <c r="K3" s="39"/>
      <c r="L3" s="24"/>
      <c r="M3" s="27" t="s">
        <v>72</v>
      </c>
      <c r="N3" s="37">
        <v>0.12773300000000001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.Waste.Sites.Small SitesSmall Sites FlaringService requestedCIMS.Generic Fuels.Biogas</v>
      </c>
      <c r="DM3" s="9"/>
    </row>
    <row r="4" spans="1:117" s="12" customFormat="1" x14ac:dyDescent="0.25">
      <c r="A4" s="10" t="s">
        <v>50</v>
      </c>
      <c r="B4" s="41"/>
      <c r="D4" s="39"/>
      <c r="E4" s="39"/>
      <c r="F4" s="10" t="s">
        <v>55</v>
      </c>
      <c r="G4" s="10" t="s">
        <v>70</v>
      </c>
      <c r="H4" s="10"/>
      <c r="I4" s="10"/>
      <c r="J4" s="10" t="s">
        <v>71</v>
      </c>
      <c r="K4" s="39"/>
      <c r="L4" s="24"/>
      <c r="M4" s="27" t="s">
        <v>72</v>
      </c>
      <c r="N4" s="37">
        <v>0.12773300000000001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.Waste.Sites.Small SitesSmall Sites Electricity GenerationService requestedCIMS.Generic Fuels.Biogas</v>
      </c>
      <c r="DM4" s="9"/>
    </row>
    <row r="5" spans="1:117" s="12" customFormat="1" x14ac:dyDescent="0.25">
      <c r="A5" s="10" t="s">
        <v>50</v>
      </c>
      <c r="B5" s="41"/>
      <c r="D5" s="39"/>
      <c r="E5" s="39"/>
      <c r="F5" s="10" t="s">
        <v>55</v>
      </c>
      <c r="G5" s="10" t="s">
        <v>70</v>
      </c>
      <c r="H5" s="10"/>
      <c r="I5" s="10"/>
      <c r="J5" s="10" t="s">
        <v>73</v>
      </c>
      <c r="K5" s="39"/>
      <c r="L5" s="24"/>
      <c r="M5" s="27" t="s">
        <v>72</v>
      </c>
      <c r="N5" s="37">
        <v>-3.832E-2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.Waste.Sites.Small SitesSmall Sites Electricity GenerationService requested.Electricity</v>
      </c>
      <c r="DM5" s="9"/>
    </row>
    <row r="6" spans="1:117" s="12" customFormat="1" x14ac:dyDescent="0.25">
      <c r="A6" s="10" t="s">
        <v>50</v>
      </c>
      <c r="B6" s="41"/>
      <c r="D6" s="39"/>
      <c r="E6" s="39"/>
      <c r="F6" s="10" t="s">
        <v>56</v>
      </c>
      <c r="G6" s="10" t="s">
        <v>70</v>
      </c>
      <c r="H6" s="10"/>
      <c r="I6" s="10"/>
      <c r="J6" s="10" t="s">
        <v>71</v>
      </c>
      <c r="K6" s="39"/>
      <c r="L6" s="24"/>
      <c r="M6" s="27" t="s">
        <v>72</v>
      </c>
      <c r="N6" s="37">
        <v>0.12773300000000001</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.Waste.Sites.Small SitesSmall Sites Flaring &gt; 2011Service requestedCIMS.Generic Fuels.Biogas</v>
      </c>
    </row>
    <row r="7" spans="1:117" s="12" customFormat="1" x14ac:dyDescent="0.25">
      <c r="A7" s="10" t="s">
        <v>50</v>
      </c>
      <c r="B7" s="41"/>
      <c r="D7" s="39"/>
      <c r="E7" s="39"/>
      <c r="F7" s="10" t="s">
        <v>57</v>
      </c>
      <c r="G7" s="10" t="s">
        <v>70</v>
      </c>
      <c r="H7" s="10"/>
      <c r="I7" s="10"/>
      <c r="J7" s="10" t="s">
        <v>71</v>
      </c>
      <c r="K7" s="39"/>
      <c r="L7" s="24"/>
      <c r="M7" s="27" t="s">
        <v>72</v>
      </c>
      <c r="N7" s="37">
        <v>0.12773300000000001</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.Waste.Sites.Small SitesSmall Sites Electricity Generation &gt; 2011Service requestedCIMS.Generic Fuels.Biogas</v>
      </c>
      <c r="DM7" s="9"/>
    </row>
    <row r="8" spans="1:117" s="12" customFormat="1" x14ac:dyDescent="0.25">
      <c r="A8" s="10" t="s">
        <v>50</v>
      </c>
      <c r="B8" s="41"/>
      <c r="D8" s="39"/>
      <c r="E8" s="39"/>
      <c r="F8" s="10" t="s">
        <v>57</v>
      </c>
      <c r="G8" s="10" t="s">
        <v>70</v>
      </c>
      <c r="H8" s="10"/>
      <c r="I8" s="10"/>
      <c r="J8" s="10" t="s">
        <v>73</v>
      </c>
      <c r="K8" s="39"/>
      <c r="L8" s="24"/>
      <c r="M8" s="27" t="s">
        <v>72</v>
      </c>
      <c r="N8" s="37">
        <v>-3.832E-2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.Waste.Sites.Small SitesSmall Sites Electricity Generation &gt; 2011Service requested.Electricity</v>
      </c>
    </row>
    <row r="9" spans="1:117" s="12" customFormat="1" x14ac:dyDescent="0.25">
      <c r="A9" s="10" t="s">
        <v>50</v>
      </c>
      <c r="B9" s="41"/>
      <c r="D9" s="39"/>
      <c r="E9" s="39"/>
      <c r="F9" s="10" t="s">
        <v>53</v>
      </c>
      <c r="G9" s="10" t="s">
        <v>74</v>
      </c>
      <c r="H9" s="10" t="s">
        <v>75</v>
      </c>
      <c r="I9" s="10" t="s">
        <v>76</v>
      </c>
      <c r="J9" s="10"/>
      <c r="K9" s="39"/>
      <c r="L9" s="24"/>
      <c r="M9" s="27" t="s">
        <v>77</v>
      </c>
      <c r="N9" s="37">
        <f>1/28</f>
        <v>3.5714285714285712E-2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.Waste.Sites.Small SitesSmall Sites No ControlEmissionsCH4Process</v>
      </c>
    </row>
    <row r="10" spans="1:117" s="12" customFormat="1" x14ac:dyDescent="0.25">
      <c r="A10" s="10" t="s">
        <v>50</v>
      </c>
      <c r="B10" s="41"/>
      <c r="D10" s="39"/>
      <c r="E10" s="39"/>
      <c r="F10" s="10" t="s">
        <v>54</v>
      </c>
      <c r="G10" s="10" t="s">
        <v>74</v>
      </c>
      <c r="H10" s="10" t="s">
        <v>78</v>
      </c>
      <c r="I10" s="10" t="s">
        <v>76</v>
      </c>
      <c r="J10" s="10"/>
      <c r="K10" s="39"/>
      <c r="L10" s="24"/>
      <c r="M10" s="27" t="s">
        <v>79</v>
      </c>
      <c r="N10" s="37">
        <v>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.Waste.Sites.Small SitesSmall Sites FlaringEmissionsCO2Process</v>
      </c>
    </row>
    <row r="11" spans="1:117" s="12" customFormat="1" x14ac:dyDescent="0.25">
      <c r="A11" s="10" t="s">
        <v>50</v>
      </c>
      <c r="B11" s="41"/>
      <c r="D11" s="39"/>
      <c r="E11" s="39"/>
      <c r="F11" s="10" t="s">
        <v>54</v>
      </c>
      <c r="G11" s="10" t="s">
        <v>74</v>
      </c>
      <c r="H11" s="10" t="s">
        <v>75</v>
      </c>
      <c r="I11" s="10" t="s">
        <v>76</v>
      </c>
      <c r="J11" s="10"/>
      <c r="K11" s="39"/>
      <c r="L11" s="24"/>
      <c r="M11" s="27" t="s">
        <v>77</v>
      </c>
      <c r="N11" s="37">
        <v>1.24E-7</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.Waste.Sites.Small SitesSmall Sites FlaringEmissionsCH4Process</v>
      </c>
    </row>
    <row r="12" spans="1:117" s="12" customFormat="1" x14ac:dyDescent="0.25">
      <c r="A12" s="10" t="s">
        <v>50</v>
      </c>
      <c r="B12" s="41"/>
      <c r="D12" s="39"/>
      <c r="E12" s="39"/>
      <c r="F12" s="10" t="s">
        <v>54</v>
      </c>
      <c r="G12" s="10" t="s">
        <v>74</v>
      </c>
      <c r="H12" s="10" t="s">
        <v>80</v>
      </c>
      <c r="I12" s="10" t="s">
        <v>76</v>
      </c>
      <c r="J12" s="10"/>
      <c r="K12" s="39"/>
      <c r="L12" s="24"/>
      <c r="M12" s="27" t="s">
        <v>81</v>
      </c>
      <c r="N12" s="37">
        <v>1.11E-7</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.Waste.Sites.Small SitesSmall Sites FlaringEmissionsN2OProcess</v>
      </c>
      <c r="DM12" s="9"/>
    </row>
    <row r="13" spans="1:117" s="12" customFormat="1" x14ac:dyDescent="0.25">
      <c r="A13" s="10" t="s">
        <v>50</v>
      </c>
      <c r="B13" s="41"/>
      <c r="D13" s="39"/>
      <c r="E13" s="39"/>
      <c r="F13" s="10" t="s">
        <v>55</v>
      </c>
      <c r="G13" s="10" t="s">
        <v>74</v>
      </c>
      <c r="H13" s="10" t="s">
        <v>78</v>
      </c>
      <c r="I13" s="10" t="s">
        <v>76</v>
      </c>
      <c r="J13" s="10"/>
      <c r="K13" s="39"/>
      <c r="L13" s="24"/>
      <c r="M13" s="27" t="s">
        <v>79</v>
      </c>
      <c r="N13" s="37">
        <v>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.Waste.Sites.Small SitesSmall Sites Electricity GenerationEmissionsCO2Process</v>
      </c>
    </row>
    <row r="14" spans="1:117" s="12" customFormat="1" x14ac:dyDescent="0.25">
      <c r="A14" s="10" t="s">
        <v>50</v>
      </c>
      <c r="B14" s="41"/>
      <c r="D14" s="39"/>
      <c r="E14" s="39"/>
      <c r="F14" s="10" t="s">
        <v>55</v>
      </c>
      <c r="G14" s="10" t="s">
        <v>74</v>
      </c>
      <c r="H14" s="10" t="s">
        <v>75</v>
      </c>
      <c r="I14" s="10" t="s">
        <v>76</v>
      </c>
      <c r="J14" s="10"/>
      <c r="K14" s="39"/>
      <c r="L14" s="24"/>
      <c r="M14" s="27" t="s">
        <v>77</v>
      </c>
      <c r="N14" s="37">
        <v>1.24E-7</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.Waste.Sites.Small SitesSmall Sites Electricity GenerationEmissionsCH4Process</v>
      </c>
    </row>
    <row r="15" spans="1:117" s="12" customFormat="1" x14ac:dyDescent="0.25">
      <c r="A15" s="10" t="s">
        <v>50</v>
      </c>
      <c r="B15" s="41"/>
      <c r="D15" s="39"/>
      <c r="E15" s="39"/>
      <c r="F15" s="10" t="s">
        <v>55</v>
      </c>
      <c r="G15" s="10" t="s">
        <v>74</v>
      </c>
      <c r="H15" s="10" t="s">
        <v>80</v>
      </c>
      <c r="I15" s="10" t="s">
        <v>76</v>
      </c>
      <c r="J15" s="10"/>
      <c r="K15" s="39"/>
      <c r="L15" s="24"/>
      <c r="M15" s="27" t="s">
        <v>81</v>
      </c>
      <c r="N15" s="37">
        <v>1.11E-7</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.Waste.Sites.Small SitesSmall Sites Electricity GenerationEmissionsN2OProcess</v>
      </c>
    </row>
    <row r="16" spans="1:117" s="12" customFormat="1" x14ac:dyDescent="0.25">
      <c r="A16" s="10" t="s">
        <v>50</v>
      </c>
      <c r="B16" s="41"/>
      <c r="D16" s="39"/>
      <c r="E16" s="39"/>
      <c r="F16" s="10" t="s">
        <v>56</v>
      </c>
      <c r="G16" s="10" t="s">
        <v>74</v>
      </c>
      <c r="H16" s="10" t="s">
        <v>78</v>
      </c>
      <c r="I16" s="10" t="s">
        <v>76</v>
      </c>
      <c r="J16" s="10"/>
      <c r="K16" s="39"/>
      <c r="L16" s="24"/>
      <c r="M16" s="27" t="s">
        <v>79</v>
      </c>
      <c r="N16" s="37">
        <v>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.Waste.Sites.Small SitesSmall Sites Flaring &gt; 2011EmissionsCO2Process</v>
      </c>
    </row>
    <row r="17" spans="1:117" s="12" customFormat="1" x14ac:dyDescent="0.25">
      <c r="A17" s="10" t="s">
        <v>50</v>
      </c>
      <c r="B17" s="41"/>
      <c r="D17" s="39"/>
      <c r="E17" s="39"/>
      <c r="F17" s="10" t="s">
        <v>56</v>
      </c>
      <c r="G17" s="10" t="s">
        <v>74</v>
      </c>
      <c r="H17" s="10" t="s">
        <v>75</v>
      </c>
      <c r="I17" s="10" t="s">
        <v>76</v>
      </c>
      <c r="J17" s="10"/>
      <c r="K17" s="39"/>
      <c r="L17" s="24"/>
      <c r="M17" s="27" t="s">
        <v>77</v>
      </c>
      <c r="N17" s="37">
        <v>1.24E-7</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.Waste.Sites.Small SitesSmall Sites Flaring &gt; 2011EmissionsCH4Process</v>
      </c>
    </row>
    <row r="18" spans="1:117" s="12" customFormat="1" x14ac:dyDescent="0.25">
      <c r="A18" s="10" t="s">
        <v>50</v>
      </c>
      <c r="B18" s="41"/>
      <c r="D18" s="39"/>
      <c r="E18" s="39"/>
      <c r="F18" s="10" t="s">
        <v>56</v>
      </c>
      <c r="G18" s="10" t="s">
        <v>74</v>
      </c>
      <c r="H18" s="10" t="s">
        <v>80</v>
      </c>
      <c r="I18" s="10" t="s">
        <v>76</v>
      </c>
      <c r="J18" s="10"/>
      <c r="K18" s="39"/>
      <c r="L18" s="24"/>
      <c r="M18" s="27" t="s">
        <v>81</v>
      </c>
      <c r="N18" s="37">
        <v>1.11E-7</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.Waste.Sites.Small SitesSmall Sites Flaring &gt; 2011EmissionsN2OProcess</v>
      </c>
    </row>
    <row r="19" spans="1:117" s="12" customFormat="1" x14ac:dyDescent="0.25">
      <c r="A19" s="10" t="s">
        <v>50</v>
      </c>
      <c r="B19" s="41"/>
      <c r="D19" s="41"/>
      <c r="E19" s="41"/>
      <c r="F19" s="10" t="s">
        <v>57</v>
      </c>
      <c r="G19" s="10" t="s">
        <v>74</v>
      </c>
      <c r="H19" s="10" t="s">
        <v>78</v>
      </c>
      <c r="I19" s="10" t="s">
        <v>76</v>
      </c>
      <c r="J19" s="10"/>
      <c r="K19" s="39"/>
      <c r="L19" s="24"/>
      <c r="M19" s="27" t="s">
        <v>79</v>
      </c>
      <c r="N19" s="37">
        <v>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.Waste.Sites.Small SitesSmall Sites Electricity Generation &gt; 2011EmissionsCO2Process</v>
      </c>
      <c r="DM19" s="9"/>
    </row>
    <row r="20" spans="1:117" s="12" customFormat="1" x14ac:dyDescent="0.25">
      <c r="A20" s="10" t="s">
        <v>50</v>
      </c>
      <c r="B20" s="41"/>
      <c r="D20" s="41"/>
      <c r="E20" s="41"/>
      <c r="F20" s="10" t="s">
        <v>57</v>
      </c>
      <c r="G20" s="10" t="s">
        <v>74</v>
      </c>
      <c r="H20" s="10" t="s">
        <v>75</v>
      </c>
      <c r="I20" s="10" t="s">
        <v>76</v>
      </c>
      <c r="J20" s="10"/>
      <c r="K20" s="39"/>
      <c r="L20" s="24"/>
      <c r="M20" s="27" t="s">
        <v>77</v>
      </c>
      <c r="N20" s="37">
        <v>1.24E-7</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.Waste.Sites.Small SitesSmall Sites Electricity Generation &gt; 2011EmissionsCH4Process</v>
      </c>
      <c r="DM20" s="9"/>
    </row>
    <row r="21" spans="1:117" s="12" customFormat="1" x14ac:dyDescent="0.25">
      <c r="A21" s="10" t="s">
        <v>50</v>
      </c>
      <c r="B21" s="41"/>
      <c r="D21" s="41"/>
      <c r="E21" s="41"/>
      <c r="F21" s="10" t="s">
        <v>57</v>
      </c>
      <c r="G21" s="10" t="s">
        <v>74</v>
      </c>
      <c r="H21" s="10" t="s">
        <v>80</v>
      </c>
      <c r="I21" s="10" t="s">
        <v>76</v>
      </c>
      <c r="J21" s="10"/>
      <c r="K21" s="39"/>
      <c r="L21" s="24"/>
      <c r="M21" s="27" t="s">
        <v>81</v>
      </c>
      <c r="N21" s="37">
        <v>1.11E-7</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.Waste.Sites.Small SitesSmall Sites Electricity Generation &gt; 2011EmissionsN2OProcess</v>
      </c>
    </row>
    <row r="22" spans="1:117" s="12" customFormat="1" x14ac:dyDescent="0.25">
      <c r="A22" s="10" t="s">
        <v>50</v>
      </c>
      <c r="B22" s="41"/>
      <c r="D22" s="41"/>
      <c r="E22" s="41"/>
      <c r="F22" t="s">
        <v>53</v>
      </c>
      <c r="G22" s="10" t="s">
        <v>82</v>
      </c>
      <c r="H22" s="10"/>
      <c r="I22" s="10"/>
      <c r="J22" s="10"/>
      <c r="K22" s="39"/>
      <c r="L22" s="24"/>
      <c r="M22" s="27" t="s">
        <v>83</v>
      </c>
      <c r="N22" s="37">
        <v>30</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.Waste.Sites.Small SitesSmall Sites No ControlCapital recovery</v>
      </c>
    </row>
    <row r="23" spans="1:117" s="12" customFormat="1" x14ac:dyDescent="0.25">
      <c r="A23" s="10" t="s">
        <v>50</v>
      </c>
      <c r="B23" s="41"/>
      <c r="D23" s="41"/>
      <c r="E23" s="41"/>
      <c r="F23" t="s">
        <v>54</v>
      </c>
      <c r="G23" s="10" t="s">
        <v>82</v>
      </c>
      <c r="H23" s="10"/>
      <c r="I23" s="10"/>
      <c r="J23" s="10"/>
      <c r="K23" s="39"/>
      <c r="L23" s="24"/>
      <c r="M23" s="27" t="s">
        <v>83</v>
      </c>
      <c r="N23" s="37">
        <v>30</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.Waste.Sites.Small SitesSmall Sites FlaringCapital recovery</v>
      </c>
    </row>
    <row r="24" spans="1:117" s="12" customFormat="1" x14ac:dyDescent="0.25">
      <c r="A24" s="10" t="s">
        <v>50</v>
      </c>
      <c r="B24" s="41"/>
      <c r="D24" s="41"/>
      <c r="E24" s="41"/>
      <c r="F24" t="s">
        <v>55</v>
      </c>
      <c r="G24" s="10" t="s">
        <v>82</v>
      </c>
      <c r="H24" s="10"/>
      <c r="I24" s="10"/>
      <c r="J24" s="10"/>
      <c r="K24" s="39"/>
      <c r="L24" s="24"/>
      <c r="M24" s="27" t="s">
        <v>83</v>
      </c>
      <c r="N24" s="37">
        <v>30</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.Waste.Sites.Small SitesSmall Sites Electricity GenerationCapital recovery</v>
      </c>
    </row>
    <row r="25" spans="1:117" s="12" customFormat="1" x14ac:dyDescent="0.25">
      <c r="A25" s="10"/>
      <c r="B25" s="41"/>
      <c r="D25" s="41"/>
      <c r="E25" s="41"/>
      <c r="F25" s="10"/>
      <c r="G25" s="10"/>
      <c r="H25" s="10"/>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25">
      <c r="A26" s="10" t="s">
        <v>58</v>
      </c>
      <c r="B26" s="41"/>
      <c r="D26" s="41"/>
      <c r="E26" s="41"/>
      <c r="F26" s="10" t="s">
        <v>60</v>
      </c>
      <c r="G26" s="10" t="s">
        <v>70</v>
      </c>
      <c r="H26" s="10"/>
      <c r="I26" s="10"/>
      <c r="J26" s="10" t="s">
        <v>71</v>
      </c>
      <c r="K26" s="39"/>
      <c r="L26" s="24"/>
      <c r="M26" s="27" t="s">
        <v>72</v>
      </c>
      <c r="N26" s="37">
        <v>0.12773300000000001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.Waste.Sites.Medium SitesMedium Sites FlaringService requestedCIMS.Generic Fuels.Biogas</v>
      </c>
      <c r="DM26" s="9"/>
    </row>
    <row r="27" spans="1:117" x14ac:dyDescent="0.25">
      <c r="A27" s="10" t="s">
        <v>58</v>
      </c>
      <c r="B27" s="41"/>
      <c r="D27" s="41"/>
      <c r="E27" s="41"/>
      <c r="F27" s="10" t="s">
        <v>61</v>
      </c>
      <c r="G27" s="10" t="s">
        <v>70</v>
      </c>
      <c r="H27" s="10"/>
      <c r="J27" s="10" t="s">
        <v>71</v>
      </c>
      <c r="K27" s="39"/>
      <c r="L27" s="24"/>
      <c r="M27" s="27" t="s">
        <v>72</v>
      </c>
      <c r="N27" s="37">
        <v>0.12773300000000001</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.Waste.Sites.Medium SitesMedium Sites Electricity GenerationService requestedCIMS.Generic Fuels.Biogas</v>
      </c>
      <c r="DM27" s="9"/>
    </row>
    <row r="28" spans="1:117" s="12" customFormat="1" x14ac:dyDescent="0.25">
      <c r="A28" s="10" t="s">
        <v>58</v>
      </c>
      <c r="B28" s="41"/>
      <c r="D28" s="41"/>
      <c r="E28" s="41"/>
      <c r="F28" s="10" t="s">
        <v>61</v>
      </c>
      <c r="G28" s="10" t="s">
        <v>70</v>
      </c>
      <c r="H28" s="11"/>
      <c r="I28" s="10"/>
      <c r="J28" s="10" t="s">
        <v>73</v>
      </c>
      <c r="K28" s="39"/>
      <c r="L28" s="24"/>
      <c r="M28" s="27" t="s">
        <v>72</v>
      </c>
      <c r="N28" s="37">
        <v>-3.832E-2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.Waste.Sites.Medium SitesMedium Sites Electricity GenerationService requested.Electricity</v>
      </c>
    </row>
    <row r="29" spans="1:117" s="12" customFormat="1" x14ac:dyDescent="0.25">
      <c r="A29" s="10" t="s">
        <v>58</v>
      </c>
      <c r="B29" s="41"/>
      <c r="D29" s="41"/>
      <c r="E29" s="41"/>
      <c r="F29" s="10" t="s">
        <v>62</v>
      </c>
      <c r="G29" s="10" t="s">
        <v>70</v>
      </c>
      <c r="H29" s="11"/>
      <c r="I29" s="10"/>
      <c r="J29" s="10" t="s">
        <v>71</v>
      </c>
      <c r="K29" s="39"/>
      <c r="L29" s="24"/>
      <c r="M29" s="27" t="s">
        <v>72</v>
      </c>
      <c r="N29" s="37">
        <v>0.12773300000000001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.Waste.Sites.Medium SitesMedium Sites Flaring &gt; 2011Service requestedCIMS.Generic Fuels.Biogas</v>
      </c>
    </row>
    <row r="30" spans="1:117" s="12" customFormat="1" x14ac:dyDescent="0.25">
      <c r="A30" s="10" t="s">
        <v>58</v>
      </c>
      <c r="B30" s="41"/>
      <c r="D30" s="41"/>
      <c r="E30" s="41"/>
      <c r="F30" s="10" t="s">
        <v>63</v>
      </c>
      <c r="G30" s="10" t="s">
        <v>70</v>
      </c>
      <c r="H30" s="11"/>
      <c r="I30" s="10"/>
      <c r="J30" s="10" t="s">
        <v>71</v>
      </c>
      <c r="K30" s="39"/>
      <c r="L30" s="24"/>
      <c r="M30" s="27" t="s">
        <v>72</v>
      </c>
      <c r="N30" s="37">
        <v>0.12773300000000001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.Waste.Sites.Medium SitesMedium Sites Electricity Generation &gt; 2011Service requestedCIMS.Generic Fuels.Biogas</v>
      </c>
    </row>
    <row r="31" spans="1:117" s="12" customFormat="1" x14ac:dyDescent="0.25">
      <c r="A31" s="10" t="s">
        <v>58</v>
      </c>
      <c r="B31" s="41"/>
      <c r="D31" s="39"/>
      <c r="E31" s="39"/>
      <c r="F31" s="10" t="s">
        <v>63</v>
      </c>
      <c r="G31" s="10" t="s">
        <v>70</v>
      </c>
      <c r="H31" s="11"/>
      <c r="I31" s="10"/>
      <c r="J31" s="10" t="s">
        <v>73</v>
      </c>
      <c r="K31" s="39"/>
      <c r="L31" s="24"/>
      <c r="M31" s="27" t="s">
        <v>72</v>
      </c>
      <c r="N31" s="37">
        <v>-3.832E-2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.Waste.Sites.Medium SitesMedium Sites Electricity Generation &gt; 2011Service requested.Electricity</v>
      </c>
    </row>
    <row r="32" spans="1:117" s="12" customFormat="1" x14ac:dyDescent="0.25">
      <c r="A32" s="10" t="s">
        <v>58</v>
      </c>
      <c r="B32" s="41"/>
      <c r="D32" s="39"/>
      <c r="E32" s="39"/>
      <c r="F32" s="10" t="s">
        <v>59</v>
      </c>
      <c r="G32" s="10" t="s">
        <v>74</v>
      </c>
      <c r="H32" s="10" t="s">
        <v>75</v>
      </c>
      <c r="I32" s="10" t="s">
        <v>76</v>
      </c>
      <c r="J32" s="10"/>
      <c r="K32" s="39"/>
      <c r="L32" s="24"/>
      <c r="M32" s="27" t="s">
        <v>77</v>
      </c>
      <c r="N32" s="37">
        <f>1/28</f>
        <v>3.5714285714285712E-2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.Waste.Sites.Medium SitesMedium Sites No ControlEmissionsCH4Process</v>
      </c>
      <c r="DM32" s="9"/>
    </row>
    <row r="33" spans="1:117" x14ac:dyDescent="0.25">
      <c r="A33" s="10" t="s">
        <v>58</v>
      </c>
      <c r="B33" s="41"/>
      <c r="D33" s="39"/>
      <c r="E33" s="39"/>
      <c r="F33" s="10" t="s">
        <v>60</v>
      </c>
      <c r="G33" s="10" t="s">
        <v>74</v>
      </c>
      <c r="H33" s="10" t="s">
        <v>78</v>
      </c>
      <c r="I33" s="10" t="s">
        <v>76</v>
      </c>
      <c r="K33" s="39"/>
      <c r="L33" s="24"/>
      <c r="M33" s="27" t="s">
        <v>79</v>
      </c>
      <c r="N33" s="37">
        <v>1</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.Waste.Sites.Medium SitesMedium Sites FlaringEmissionsCO2Process</v>
      </c>
    </row>
    <row r="34" spans="1:117" x14ac:dyDescent="0.25">
      <c r="A34" s="10" t="s">
        <v>58</v>
      </c>
      <c r="B34" s="41"/>
      <c r="D34" s="39"/>
      <c r="E34" s="39"/>
      <c r="F34" s="10" t="s">
        <v>60</v>
      </c>
      <c r="G34" s="10" t="s">
        <v>74</v>
      </c>
      <c r="H34" s="10" t="s">
        <v>75</v>
      </c>
      <c r="I34" s="10" t="s">
        <v>76</v>
      </c>
      <c r="K34" s="39"/>
      <c r="L34" s="24"/>
      <c r="M34" s="27" t="s">
        <v>77</v>
      </c>
      <c r="N34" s="37">
        <v>1.24E-7</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.Waste.Sites.Medium SitesMedium Sites FlaringEmissionsCH4Process</v>
      </c>
      <c r="DM34" s="9"/>
    </row>
    <row r="35" spans="1:117" x14ac:dyDescent="0.25">
      <c r="A35" s="10" t="s">
        <v>58</v>
      </c>
      <c r="B35" s="41"/>
      <c r="D35" s="39"/>
      <c r="E35" s="39"/>
      <c r="F35" s="10" t="s">
        <v>60</v>
      </c>
      <c r="G35" s="10" t="s">
        <v>74</v>
      </c>
      <c r="H35" s="10" t="s">
        <v>80</v>
      </c>
      <c r="I35" s="10" t="s">
        <v>76</v>
      </c>
      <c r="K35" s="39"/>
      <c r="L35" s="24"/>
      <c r="M35" s="27" t="s">
        <v>81</v>
      </c>
      <c r="N35" s="37">
        <v>1.11E-7</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.Waste.Sites.Medium SitesMedium Sites FlaringEmissionsN2OProcess</v>
      </c>
    </row>
    <row r="36" spans="1:117" s="12" customFormat="1" x14ac:dyDescent="0.25">
      <c r="A36" s="10" t="s">
        <v>58</v>
      </c>
      <c r="B36" s="41"/>
      <c r="D36" s="39"/>
      <c r="E36" s="39"/>
      <c r="F36" s="10" t="s">
        <v>61</v>
      </c>
      <c r="G36" s="10" t="s">
        <v>74</v>
      </c>
      <c r="H36" s="11" t="s">
        <v>78</v>
      </c>
      <c r="I36" s="10" t="s">
        <v>76</v>
      </c>
      <c r="J36" s="10"/>
      <c r="K36" s="39"/>
      <c r="L36" s="24"/>
      <c r="M36" s="27" t="s">
        <v>79</v>
      </c>
      <c r="N36" s="37">
        <v>1</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.Waste.Sites.Medium SitesMedium Sites Electricity GenerationEmissionsCO2Process</v>
      </c>
      <c r="DM36" s="9"/>
    </row>
    <row r="37" spans="1:117" s="12" customFormat="1" x14ac:dyDescent="0.25">
      <c r="A37" s="10" t="s">
        <v>58</v>
      </c>
      <c r="B37" s="41"/>
      <c r="D37" s="39"/>
      <c r="E37" s="39"/>
      <c r="F37" s="10" t="s">
        <v>61</v>
      </c>
      <c r="G37" s="10" t="s">
        <v>74</v>
      </c>
      <c r="H37" s="11" t="s">
        <v>75</v>
      </c>
      <c r="I37" s="10" t="s">
        <v>76</v>
      </c>
      <c r="J37" s="10"/>
      <c r="K37" s="39"/>
      <c r="L37" s="24"/>
      <c r="M37" s="27" t="s">
        <v>77</v>
      </c>
      <c r="N37" s="37">
        <v>1.24E-7</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.Waste.Sites.Medium SitesMedium Sites Electricity GenerationEmissionsCH4Process</v>
      </c>
    </row>
    <row r="38" spans="1:117" s="12" customFormat="1" x14ac:dyDescent="0.25">
      <c r="A38" s="10" t="s">
        <v>58</v>
      </c>
      <c r="B38" s="41"/>
      <c r="D38" s="39"/>
      <c r="E38" s="39"/>
      <c r="F38" s="10" t="s">
        <v>61</v>
      </c>
      <c r="G38" s="10" t="s">
        <v>74</v>
      </c>
      <c r="H38" s="11" t="s">
        <v>80</v>
      </c>
      <c r="I38" s="10" t="s">
        <v>76</v>
      </c>
      <c r="J38" s="10"/>
      <c r="K38" s="39"/>
      <c r="L38" s="24"/>
      <c r="M38" s="27" t="s">
        <v>81</v>
      </c>
      <c r="N38" s="37">
        <v>1.11E-7</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.Waste.Sites.Medium SitesMedium Sites Electricity GenerationEmissionsN2OProcess</v>
      </c>
      <c r="DM38" s="9"/>
    </row>
    <row r="39" spans="1:117" s="12" customFormat="1" x14ac:dyDescent="0.25">
      <c r="A39" s="10" t="s">
        <v>58</v>
      </c>
      <c r="B39" s="41"/>
      <c r="D39" s="39"/>
      <c r="E39" s="39"/>
      <c r="F39" s="10" t="s">
        <v>62</v>
      </c>
      <c r="G39" s="10" t="s">
        <v>74</v>
      </c>
      <c r="H39" s="11" t="s">
        <v>78</v>
      </c>
      <c r="I39" s="10" t="s">
        <v>76</v>
      </c>
      <c r="J39" s="10"/>
      <c r="K39" s="39"/>
      <c r="L39" s="24"/>
      <c r="M39" s="27" t="s">
        <v>79</v>
      </c>
      <c r="N39" s="37">
        <v>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.Waste.Sites.Medium SitesMedium Sites Flaring &gt; 2011EmissionsCO2Process</v>
      </c>
    </row>
    <row r="40" spans="1:117" s="12" customFormat="1" x14ac:dyDescent="0.25">
      <c r="A40" s="10" t="s">
        <v>58</v>
      </c>
      <c r="B40" s="41"/>
      <c r="D40" s="39"/>
      <c r="E40" s="39"/>
      <c r="F40" s="10" t="s">
        <v>62</v>
      </c>
      <c r="G40" s="10" t="s">
        <v>74</v>
      </c>
      <c r="H40" s="11" t="s">
        <v>75</v>
      </c>
      <c r="I40" s="10" t="s">
        <v>76</v>
      </c>
      <c r="J40" s="10"/>
      <c r="K40" s="39"/>
      <c r="L40" s="24"/>
      <c r="M40" s="27" t="s">
        <v>77</v>
      </c>
      <c r="N40" s="37">
        <v>1.24E-7</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.Waste.Sites.Medium SitesMedium Sites Flaring &gt; 2011EmissionsCH4Process</v>
      </c>
    </row>
    <row r="41" spans="1:117" s="12" customFormat="1" x14ac:dyDescent="0.25">
      <c r="A41" s="10" t="s">
        <v>58</v>
      </c>
      <c r="B41" s="41"/>
      <c r="D41" s="39"/>
      <c r="E41" s="39"/>
      <c r="F41" s="10" t="s">
        <v>62</v>
      </c>
      <c r="G41" s="10" t="s">
        <v>74</v>
      </c>
      <c r="H41" s="11" t="s">
        <v>80</v>
      </c>
      <c r="I41" s="10" t="s">
        <v>76</v>
      </c>
      <c r="J41" s="10"/>
      <c r="K41" s="39"/>
      <c r="L41" s="24"/>
      <c r="M41" s="27" t="s">
        <v>81</v>
      </c>
      <c r="N41" s="37">
        <v>1.11E-7</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.Waste.Sites.Medium SitesMedium Sites Flaring &gt; 2011EmissionsN2OProcess</v>
      </c>
    </row>
    <row r="42" spans="1:117" s="12" customFormat="1" x14ac:dyDescent="0.25">
      <c r="A42" s="10" t="s">
        <v>58</v>
      </c>
      <c r="B42" s="41"/>
      <c r="D42" s="39"/>
      <c r="E42" s="39"/>
      <c r="F42" s="10" t="s">
        <v>63</v>
      </c>
      <c r="G42" s="10" t="s">
        <v>74</v>
      </c>
      <c r="H42" s="11" t="s">
        <v>78</v>
      </c>
      <c r="I42" s="10" t="s">
        <v>76</v>
      </c>
      <c r="J42" s="10"/>
      <c r="K42" s="39"/>
      <c r="L42" s="24"/>
      <c r="M42" s="27" t="s">
        <v>79</v>
      </c>
      <c r="N42" s="37">
        <v>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.Waste.Sites.Medium SitesMedium Sites Electricity Generation &gt; 2011EmissionsCO2Process</v>
      </c>
    </row>
    <row r="43" spans="1:117" s="12" customFormat="1" x14ac:dyDescent="0.25">
      <c r="A43" s="10" t="s">
        <v>58</v>
      </c>
      <c r="B43" s="41"/>
      <c r="D43" s="39"/>
      <c r="E43" s="39"/>
      <c r="F43" s="10" t="s">
        <v>63</v>
      </c>
      <c r="G43" s="10" t="s">
        <v>74</v>
      </c>
      <c r="H43" s="11" t="s">
        <v>75</v>
      </c>
      <c r="I43" s="10" t="s">
        <v>76</v>
      </c>
      <c r="J43" s="10"/>
      <c r="K43" s="39"/>
      <c r="L43" s="24"/>
      <c r="M43" s="27" t="s">
        <v>77</v>
      </c>
      <c r="N43" s="37">
        <v>1.24E-7</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.Waste.Sites.Medium SitesMedium Sites Electricity Generation &gt; 2011EmissionsCH4Process</v>
      </c>
    </row>
    <row r="44" spans="1:117" s="12" customFormat="1" x14ac:dyDescent="0.25">
      <c r="A44" s="10" t="s">
        <v>58</v>
      </c>
      <c r="B44" s="41"/>
      <c r="D44" s="39"/>
      <c r="E44" s="39"/>
      <c r="F44" s="10" t="s">
        <v>63</v>
      </c>
      <c r="G44" s="10" t="s">
        <v>74</v>
      </c>
      <c r="H44" s="11" t="s">
        <v>80</v>
      </c>
      <c r="I44" s="10" t="s">
        <v>76</v>
      </c>
      <c r="J44" s="10"/>
      <c r="K44" s="39"/>
      <c r="L44" s="24"/>
      <c r="M44" s="27" t="s">
        <v>81</v>
      </c>
      <c r="N44" s="37">
        <v>1.11E-7</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.Waste.Sites.Medium SitesMedium Sites Electricity Generation &gt; 2011EmissionsN2OProcess</v>
      </c>
    </row>
    <row r="45" spans="1:117" s="12" customFormat="1" x14ac:dyDescent="0.25">
      <c r="A45" s="10" t="s">
        <v>58</v>
      </c>
      <c r="B45" s="41"/>
      <c r="D45" s="41"/>
      <c r="E45" s="41"/>
      <c r="F45" t="s">
        <v>59</v>
      </c>
      <c r="G45" s="10" t="s">
        <v>82</v>
      </c>
      <c r="H45" s="10"/>
      <c r="I45" s="10"/>
      <c r="J45" s="10"/>
      <c r="K45" s="39"/>
      <c r="L45" s="24"/>
      <c r="M45" s="27" t="s">
        <v>83</v>
      </c>
      <c r="N45" s="37">
        <v>30</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.Waste.Sites.Medium SitesMedium Sites No ControlCapital recovery</v>
      </c>
    </row>
    <row r="46" spans="1:117" s="12" customFormat="1" x14ac:dyDescent="0.25">
      <c r="A46" s="10" t="s">
        <v>58</v>
      </c>
      <c r="B46" s="41"/>
      <c r="D46" s="41"/>
      <c r="E46" s="41"/>
      <c r="F46" t="s">
        <v>60</v>
      </c>
      <c r="G46" s="10" t="s">
        <v>82</v>
      </c>
      <c r="H46" s="10"/>
      <c r="I46" s="10"/>
      <c r="J46" s="10"/>
      <c r="K46" s="39"/>
      <c r="L46" s="24"/>
      <c r="M46" s="27" t="s">
        <v>83</v>
      </c>
      <c r="N46" s="37">
        <v>30</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.Waste.Sites.Medium SitesMedium Sites FlaringCapital recovery</v>
      </c>
    </row>
    <row r="47" spans="1:117" s="12" customFormat="1" x14ac:dyDescent="0.25">
      <c r="A47" s="10" t="s">
        <v>58</v>
      </c>
      <c r="B47" s="41"/>
      <c r="D47" s="41"/>
      <c r="E47" s="41"/>
      <c r="F47" t="s">
        <v>61</v>
      </c>
      <c r="G47" s="10" t="s">
        <v>82</v>
      </c>
      <c r="H47" s="10"/>
      <c r="I47" s="10"/>
      <c r="J47" s="10"/>
      <c r="K47" s="39"/>
      <c r="L47" s="24"/>
      <c r="M47" s="27" t="s">
        <v>83</v>
      </c>
      <c r="N47" s="37">
        <v>30</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.Waste.Sites.Medium SitesMedium Sites Electricity GenerationCapital recovery</v>
      </c>
    </row>
    <row r="48" spans="1:117" s="12" customFormat="1" x14ac:dyDescent="0.25">
      <c r="A48" s="10"/>
      <c r="B48" s="41"/>
      <c r="D48" s="41"/>
      <c r="E48" s="41"/>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25">
      <c r="A49" s="10" t="s">
        <v>64</v>
      </c>
      <c r="B49" s="41"/>
      <c r="D49" s="41"/>
      <c r="E49" s="41"/>
      <c r="F49" s="10" t="s">
        <v>66</v>
      </c>
      <c r="G49" s="10" t="s">
        <v>70</v>
      </c>
      <c r="H49" s="11"/>
      <c r="I49" s="10"/>
      <c r="J49" s="10" t="s">
        <v>71</v>
      </c>
      <c r="K49" s="39"/>
      <c r="L49" s="24"/>
      <c r="M49" s="27" t="s">
        <v>72</v>
      </c>
      <c r="N49" s="37">
        <v>0.12773300000000001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.Waste.Sites.Large SitesLarge Sites FlaringService requestedCIMS.Generic Fuels.Biogas</v>
      </c>
    </row>
    <row r="50" spans="1:116" s="12" customFormat="1" x14ac:dyDescent="0.25">
      <c r="A50" s="10" t="s">
        <v>64</v>
      </c>
      <c r="B50" s="41"/>
      <c r="D50" s="41"/>
      <c r="E50" s="41"/>
      <c r="F50" s="10" t="s">
        <v>67</v>
      </c>
      <c r="G50" s="10" t="s">
        <v>70</v>
      </c>
      <c r="H50" s="11"/>
      <c r="I50" s="10"/>
      <c r="J50" s="10" t="s">
        <v>71</v>
      </c>
      <c r="K50" s="39"/>
      <c r="L50" s="24"/>
      <c r="M50" s="27" t="s">
        <v>72</v>
      </c>
      <c r="N50" s="37">
        <v>0.12773300000000001</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.Waste.Sites.Large SitesLarge Sites Electricity GenerationService requestedCIMS.Generic Fuels.Biogas</v>
      </c>
    </row>
    <row r="51" spans="1:116" s="12" customFormat="1" x14ac:dyDescent="0.25">
      <c r="A51" s="10" t="s">
        <v>64</v>
      </c>
      <c r="B51" s="41"/>
      <c r="D51" s="41"/>
      <c r="E51" s="41"/>
      <c r="F51" s="10" t="s">
        <v>67</v>
      </c>
      <c r="G51" s="10" t="s">
        <v>70</v>
      </c>
      <c r="H51" s="11"/>
      <c r="I51" s="10"/>
      <c r="J51" s="10" t="s">
        <v>73</v>
      </c>
      <c r="K51" s="39"/>
      <c r="L51" s="24"/>
      <c r="M51" s="27" t="s">
        <v>72</v>
      </c>
      <c r="N51" s="37">
        <v>-3.832E-2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.Waste.Sites.Large SitesLarge Sites Electricity GenerationService requested.Electricity</v>
      </c>
    </row>
    <row r="52" spans="1:116" s="12" customFormat="1" x14ac:dyDescent="0.25">
      <c r="A52" s="10" t="s">
        <v>64</v>
      </c>
      <c r="B52" s="41"/>
      <c r="D52" s="41"/>
      <c r="E52" s="41"/>
      <c r="F52" s="10" t="s">
        <v>68</v>
      </c>
      <c r="G52" s="10" t="s">
        <v>70</v>
      </c>
      <c r="H52" s="11"/>
      <c r="I52" s="10"/>
      <c r="J52" s="10" t="s">
        <v>71</v>
      </c>
      <c r="K52" s="39"/>
      <c r="L52" s="24"/>
      <c r="M52" s="27" t="s">
        <v>72</v>
      </c>
      <c r="N52" s="37">
        <v>0.12773300000000001</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.Waste.Sites.Large SitesLarge Sites Flaring &gt; 2011Service requestedCIMS.Generic Fuels.Biogas</v>
      </c>
    </row>
    <row r="53" spans="1:116" s="12" customFormat="1" x14ac:dyDescent="0.25">
      <c r="A53" s="10" t="s">
        <v>64</v>
      </c>
      <c r="B53" s="41"/>
      <c r="D53" s="41"/>
      <c r="E53" s="41"/>
      <c r="F53" s="10" t="s">
        <v>69</v>
      </c>
      <c r="G53" s="10" t="s">
        <v>70</v>
      </c>
      <c r="H53" s="11"/>
      <c r="I53" s="10"/>
      <c r="J53" s="10" t="s">
        <v>71</v>
      </c>
      <c r="K53" s="39"/>
      <c r="L53" s="24"/>
      <c r="M53" s="27" t="s">
        <v>72</v>
      </c>
      <c r="N53" s="37">
        <v>0.12773300000000001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.Waste.Sites.Large SitesLarge Sites Electricity Generation &gt; 2011Service requestedCIMS.Generic Fuels.Biogas</v>
      </c>
    </row>
    <row r="54" spans="1:116" s="12" customFormat="1" x14ac:dyDescent="0.25">
      <c r="A54" s="10" t="s">
        <v>64</v>
      </c>
      <c r="B54" s="41"/>
      <c r="D54" s="41"/>
      <c r="E54" s="41"/>
      <c r="F54" s="10" t="s">
        <v>69</v>
      </c>
      <c r="G54" s="10" t="s">
        <v>70</v>
      </c>
      <c r="H54" s="11"/>
      <c r="I54" s="10"/>
      <c r="J54" s="10" t="s">
        <v>73</v>
      </c>
      <c r="K54" s="39"/>
      <c r="L54" s="24"/>
      <c r="M54" s="27" t="s">
        <v>72</v>
      </c>
      <c r="N54" s="37">
        <v>-3.832E-2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.Waste.Sites.Large SitesLarge Sites Electricity Generation &gt; 2011Service requested.Electricity</v>
      </c>
    </row>
    <row r="55" spans="1:116" s="12" customFormat="1" x14ac:dyDescent="0.25">
      <c r="A55" s="10" t="s">
        <v>64</v>
      </c>
      <c r="B55" s="41"/>
      <c r="D55" s="41"/>
      <c r="E55" s="41"/>
      <c r="F55" s="10" t="s">
        <v>65</v>
      </c>
      <c r="G55" s="10" t="s">
        <v>74</v>
      </c>
      <c r="H55" s="11" t="s">
        <v>75</v>
      </c>
      <c r="I55" s="10" t="s">
        <v>76</v>
      </c>
      <c r="J55" s="10"/>
      <c r="K55" s="39"/>
      <c r="L55" s="24"/>
      <c r="M55" s="27" t="s">
        <v>77</v>
      </c>
      <c r="N55" s="37">
        <f>1/28</f>
        <v>3.5714285714285712E-2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.Waste.Sites.Large SitesLarge Sites No ControlEmissionsCH4Process</v>
      </c>
    </row>
    <row r="56" spans="1:116" s="12" customFormat="1" x14ac:dyDescent="0.25">
      <c r="A56" s="10" t="s">
        <v>64</v>
      </c>
      <c r="B56" s="41"/>
      <c r="D56" s="41"/>
      <c r="E56" s="41"/>
      <c r="F56" s="10" t="s">
        <v>66</v>
      </c>
      <c r="G56" s="10" t="s">
        <v>74</v>
      </c>
      <c r="H56" s="11" t="s">
        <v>78</v>
      </c>
      <c r="I56" s="10" t="s">
        <v>76</v>
      </c>
      <c r="J56" s="10"/>
      <c r="K56" s="39"/>
      <c r="L56" s="24"/>
      <c r="M56" s="27" t="s">
        <v>79</v>
      </c>
      <c r="N56" s="37">
        <v>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.Waste.Sites.Large SitesLarge Sites FlaringEmissionsCO2Process</v>
      </c>
    </row>
    <row r="57" spans="1:116" s="12" customFormat="1" x14ac:dyDescent="0.25">
      <c r="A57" s="10" t="s">
        <v>64</v>
      </c>
      <c r="B57" s="41"/>
      <c r="D57" s="41"/>
      <c r="E57" s="41"/>
      <c r="F57" s="10" t="s">
        <v>66</v>
      </c>
      <c r="G57" s="10" t="s">
        <v>74</v>
      </c>
      <c r="H57" s="11" t="s">
        <v>75</v>
      </c>
      <c r="I57" s="10" t="s">
        <v>76</v>
      </c>
      <c r="J57" s="10"/>
      <c r="K57" s="39"/>
      <c r="L57" s="24"/>
      <c r="M57" s="27" t="s">
        <v>77</v>
      </c>
      <c r="N57" s="37">
        <v>1.24E-7</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.Waste.Sites.Large SitesLarge Sites FlaringEmissionsCH4Process</v>
      </c>
    </row>
    <row r="58" spans="1:116" s="12" customFormat="1" x14ac:dyDescent="0.25">
      <c r="A58" s="10" t="s">
        <v>64</v>
      </c>
      <c r="B58" s="41"/>
      <c r="D58" s="41"/>
      <c r="E58" s="41"/>
      <c r="F58" s="10" t="s">
        <v>66</v>
      </c>
      <c r="G58" s="10" t="s">
        <v>74</v>
      </c>
      <c r="H58" s="11" t="s">
        <v>80</v>
      </c>
      <c r="I58" s="10" t="s">
        <v>76</v>
      </c>
      <c r="J58" s="10"/>
      <c r="K58" s="39"/>
      <c r="L58" s="24"/>
      <c r="M58" s="27" t="s">
        <v>81</v>
      </c>
      <c r="N58" s="37">
        <v>1.11E-7</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.Waste.Sites.Large SitesLarge Sites FlaringEmissionsN2OProcess</v>
      </c>
    </row>
    <row r="59" spans="1:116" s="12" customFormat="1" x14ac:dyDescent="0.25">
      <c r="A59" s="10" t="s">
        <v>64</v>
      </c>
      <c r="B59" s="41"/>
      <c r="D59" s="41"/>
      <c r="E59" s="41"/>
      <c r="F59" s="10" t="s">
        <v>67</v>
      </c>
      <c r="G59" s="10" t="s">
        <v>74</v>
      </c>
      <c r="H59" s="11" t="s">
        <v>78</v>
      </c>
      <c r="I59" s="10" t="s">
        <v>76</v>
      </c>
      <c r="J59" s="10"/>
      <c r="K59" s="39"/>
      <c r="L59" s="24"/>
      <c r="M59" s="27" t="s">
        <v>79</v>
      </c>
      <c r="N59" s="37">
        <v>1</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.Waste.Sites.Large SitesLarge Sites Electricity GenerationEmissionsCO2Process</v>
      </c>
    </row>
    <row r="60" spans="1:116" s="12" customFormat="1" x14ac:dyDescent="0.25">
      <c r="A60" s="10" t="s">
        <v>64</v>
      </c>
      <c r="B60" s="41"/>
      <c r="D60" s="41"/>
      <c r="E60" s="41"/>
      <c r="F60" s="10" t="s">
        <v>67</v>
      </c>
      <c r="G60" s="10" t="s">
        <v>74</v>
      </c>
      <c r="H60" s="11" t="s">
        <v>75</v>
      </c>
      <c r="I60" s="10" t="s">
        <v>76</v>
      </c>
      <c r="J60" s="10"/>
      <c r="K60" s="39"/>
      <c r="L60" s="24"/>
      <c r="M60" s="27" t="s">
        <v>77</v>
      </c>
      <c r="N60" s="37">
        <v>1.24E-7</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.Waste.Sites.Large SitesLarge Sites Electricity GenerationEmissionsCH4Process</v>
      </c>
    </row>
    <row r="61" spans="1:116" s="12" customFormat="1" x14ac:dyDescent="0.25">
      <c r="A61" s="10" t="s">
        <v>64</v>
      </c>
      <c r="B61" s="41"/>
      <c r="D61" s="41"/>
      <c r="E61" s="41"/>
      <c r="F61" s="10" t="s">
        <v>67</v>
      </c>
      <c r="G61" s="10" t="s">
        <v>74</v>
      </c>
      <c r="H61" s="11" t="s">
        <v>80</v>
      </c>
      <c r="I61" s="10" t="s">
        <v>76</v>
      </c>
      <c r="J61" s="10"/>
      <c r="K61" s="39"/>
      <c r="L61" s="24"/>
      <c r="M61" s="27" t="s">
        <v>81</v>
      </c>
      <c r="N61" s="37">
        <v>1.11E-7</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.Waste.Sites.Large SitesLarge Sites Electricity GenerationEmissionsN2OProcess</v>
      </c>
    </row>
    <row r="62" spans="1:116" s="12" customFormat="1" x14ac:dyDescent="0.25">
      <c r="A62" s="10" t="s">
        <v>64</v>
      </c>
      <c r="B62" s="41"/>
      <c r="D62" s="41"/>
      <c r="E62" s="41"/>
      <c r="F62" s="10" t="s">
        <v>68</v>
      </c>
      <c r="G62" s="10" t="s">
        <v>74</v>
      </c>
      <c r="H62" s="11" t="s">
        <v>78</v>
      </c>
      <c r="I62" s="10" t="s">
        <v>76</v>
      </c>
      <c r="J62" s="10"/>
      <c r="K62" s="39"/>
      <c r="L62" s="24"/>
      <c r="M62" s="27" t="s">
        <v>79</v>
      </c>
      <c r="N62" s="37">
        <v>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.Waste.Sites.Large SitesLarge Sites Flaring &gt; 2011EmissionsCO2Process</v>
      </c>
    </row>
    <row r="63" spans="1:116" s="12" customFormat="1" x14ac:dyDescent="0.25">
      <c r="A63" s="10" t="s">
        <v>64</v>
      </c>
      <c r="B63" s="41"/>
      <c r="D63" s="41"/>
      <c r="E63" s="41"/>
      <c r="F63" s="10" t="s">
        <v>68</v>
      </c>
      <c r="G63" s="10" t="s">
        <v>74</v>
      </c>
      <c r="H63" s="11" t="s">
        <v>75</v>
      </c>
      <c r="I63" s="10" t="s">
        <v>76</v>
      </c>
      <c r="J63" s="10"/>
      <c r="K63" s="39"/>
      <c r="L63" s="24"/>
      <c r="M63" s="27" t="s">
        <v>77</v>
      </c>
      <c r="N63" s="37">
        <v>1.24E-7</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.Waste.Sites.Large SitesLarge Sites Flaring &gt; 2011EmissionsCH4Process</v>
      </c>
    </row>
    <row r="64" spans="1:116" s="12" customFormat="1" x14ac:dyDescent="0.25">
      <c r="A64" s="10" t="s">
        <v>64</v>
      </c>
      <c r="B64" s="41"/>
      <c r="D64" s="41"/>
      <c r="E64" s="41"/>
      <c r="F64" s="10" t="s">
        <v>68</v>
      </c>
      <c r="G64" s="10" t="s">
        <v>74</v>
      </c>
      <c r="H64" s="11" t="s">
        <v>80</v>
      </c>
      <c r="I64" s="10" t="s">
        <v>76</v>
      </c>
      <c r="J64" s="10"/>
      <c r="K64" s="39"/>
      <c r="L64" s="24"/>
      <c r="M64" s="27" t="s">
        <v>81</v>
      </c>
      <c r="N64" s="37">
        <v>1.11E-7</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.Waste.Sites.Large SitesLarge Sites Flaring &gt; 2011EmissionsN2OProcess</v>
      </c>
    </row>
    <row r="65" spans="1:116" s="12" customFormat="1" x14ac:dyDescent="0.25">
      <c r="A65" s="10" t="s">
        <v>64</v>
      </c>
      <c r="B65" s="41"/>
      <c r="D65" s="41"/>
      <c r="E65" s="41"/>
      <c r="F65" s="10" t="s">
        <v>69</v>
      </c>
      <c r="G65" s="10" t="s">
        <v>74</v>
      </c>
      <c r="H65" s="11" t="s">
        <v>78</v>
      </c>
      <c r="I65" s="10" t="s">
        <v>76</v>
      </c>
      <c r="J65" s="10"/>
      <c r="K65" s="39"/>
      <c r="L65" s="24"/>
      <c r="M65" s="27" t="s">
        <v>79</v>
      </c>
      <c r="N65" s="37">
        <v>1</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.Waste.Sites.Large SitesLarge Sites Electricity Generation &gt; 2011EmissionsCO2Process</v>
      </c>
    </row>
    <row r="66" spans="1:116" s="12" customFormat="1" x14ac:dyDescent="0.25">
      <c r="A66" s="10" t="s">
        <v>64</v>
      </c>
      <c r="B66" s="41"/>
      <c r="D66" s="41"/>
      <c r="E66" s="41"/>
      <c r="F66" s="10" t="s">
        <v>69</v>
      </c>
      <c r="G66" s="10" t="s">
        <v>74</v>
      </c>
      <c r="H66" s="11" t="s">
        <v>75</v>
      </c>
      <c r="I66" s="10" t="s">
        <v>76</v>
      </c>
      <c r="J66" s="10"/>
      <c r="K66" s="39"/>
      <c r="L66" s="24"/>
      <c r="M66" s="27" t="s">
        <v>77</v>
      </c>
      <c r="N66" s="37">
        <v>1.24E-7</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.Waste.Sites.Large SitesLarge Sites Electricity Generation &gt; 2011EmissionsCH4Process</v>
      </c>
    </row>
    <row r="67" spans="1:116" s="12" customFormat="1" x14ac:dyDescent="0.25">
      <c r="A67" s="10" t="s">
        <v>64</v>
      </c>
      <c r="B67" s="41"/>
      <c r="D67" s="41"/>
      <c r="E67" s="41"/>
      <c r="F67" s="10" t="s">
        <v>69</v>
      </c>
      <c r="G67" s="10" t="s">
        <v>74</v>
      </c>
      <c r="H67" s="11" t="s">
        <v>80</v>
      </c>
      <c r="I67" s="10" t="s">
        <v>76</v>
      </c>
      <c r="J67" s="10"/>
      <c r="K67" s="39"/>
      <c r="L67" s="24"/>
      <c r="M67" s="27" t="s">
        <v>81</v>
      </c>
      <c r="N67" s="37">
        <v>1.11E-7</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.Waste.Sites.Large SitesLarge Sites Electricity Generation &gt; 2011EmissionsN2OProcess</v>
      </c>
    </row>
    <row r="68" spans="1:116" s="12" customFormat="1" x14ac:dyDescent="0.25">
      <c r="A68" s="10" t="s">
        <v>64</v>
      </c>
      <c r="B68" s="41"/>
      <c r="D68" s="41"/>
      <c r="E68" s="41"/>
      <c r="F68" t="s">
        <v>65</v>
      </c>
      <c r="G68" s="10" t="s">
        <v>82</v>
      </c>
      <c r="H68" s="10"/>
      <c r="I68" s="10"/>
      <c r="J68" s="10"/>
      <c r="K68" s="39"/>
      <c r="L68" s="24"/>
      <c r="M68" s="27" t="s">
        <v>83</v>
      </c>
      <c r="N68" s="37">
        <v>30</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.Waste.Sites.Large SitesLarge Sites No ControlCapital recovery</v>
      </c>
    </row>
    <row r="69" spans="1:116" s="12" customFormat="1" x14ac:dyDescent="0.25">
      <c r="A69" s="10" t="s">
        <v>64</v>
      </c>
      <c r="B69" s="41"/>
      <c r="D69" s="41"/>
      <c r="E69" s="41"/>
      <c r="F69" t="s">
        <v>66</v>
      </c>
      <c r="G69" s="10" t="s">
        <v>82</v>
      </c>
      <c r="H69" s="10"/>
      <c r="I69" s="10"/>
      <c r="J69" s="10"/>
      <c r="K69" s="39"/>
      <c r="L69" s="24"/>
      <c r="M69" s="27" t="s">
        <v>83</v>
      </c>
      <c r="N69" s="37">
        <v>30</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.Waste.Sites.Large SitesLarge Sites FlaringCapital recovery</v>
      </c>
    </row>
    <row r="70" spans="1:116" s="12" customFormat="1" x14ac:dyDescent="0.25">
      <c r="A70" s="10" t="s">
        <v>64</v>
      </c>
      <c r="B70" s="41"/>
      <c r="D70" s="41"/>
      <c r="E70" s="41"/>
      <c r="F70" t="s">
        <v>67</v>
      </c>
      <c r="G70" s="10" t="s">
        <v>82</v>
      </c>
      <c r="H70" s="10"/>
      <c r="I70" s="10"/>
      <c r="J70" s="10"/>
      <c r="K70" s="39"/>
      <c r="L70" s="24"/>
      <c r="M70" s="27" t="s">
        <v>83</v>
      </c>
      <c r="N70" s="37">
        <v>30</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.Waste.Sites.Large SitesLarge Sites Electricity GenerationCapital recovery</v>
      </c>
    </row>
    <row r="71" spans="1:116" s="12" customFormat="1" x14ac:dyDescent="0.25">
      <c r="A71" s="10"/>
      <c r="B71" s="41"/>
      <c r="D71" s="41"/>
      <c r="E71" s="41"/>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25">
      <c r="A72" s="10"/>
      <c r="B72" s="41"/>
      <c r="D72" s="41"/>
      <c r="E72" s="41"/>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25">
      <c r="A73" s="10"/>
      <c r="B73" s="41"/>
      <c r="D73" s="41"/>
      <c r="E73" s="41"/>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25">
      <c r="A74" s="10"/>
      <c r="B74" s="41"/>
      <c r="D74" s="41"/>
      <c r="E74" s="41"/>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25">
      <c r="A75" s="10"/>
      <c r="B75" s="41"/>
      <c r="D75" s="41"/>
      <c r="E75" s="41"/>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25">
      <c r="A76" s="10"/>
      <c r="B76" s="41"/>
      <c r="D76" s="41"/>
      <c r="E76" s="41"/>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25">
      <c r="A77" s="10"/>
      <c r="B77" s="41"/>
      <c r="D77" s="41"/>
      <c r="E77" s="41"/>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25">
      <c r="A78" s="10"/>
      <c r="B78" s="41"/>
      <c r="D78" s="41"/>
      <c r="E78" s="41"/>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25">
      <c r="A79" s="10"/>
      <c r="B79" s="41"/>
      <c r="D79" s="41"/>
      <c r="E79" s="41"/>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25">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25">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25">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25">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25">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25">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25">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25">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25">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25">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25">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25">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25">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25">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25">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25">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25">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25">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25">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25">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25">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25">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25">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25">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25">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25">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25">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25">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25">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25">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25">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25">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25">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25">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25">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25">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25">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25">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25">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25">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25">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25">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25">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25">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25">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25">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25">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25">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25">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25">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25">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25">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25">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25">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25">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25">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25">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25">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25">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25">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25">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25">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25">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25">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25">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25">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25">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25">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25">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25">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25">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25">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25">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25">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25">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25">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25">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25">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25">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25">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25">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25">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25">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25">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25">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25">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25">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25">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25">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25">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25">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25">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25">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25">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25">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25">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25">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25">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25">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25">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25">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25">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25">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25">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25">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25">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25">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25">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25">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25">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25">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25">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25">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25">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25">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25">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25">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25">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25">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25">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25">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25">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71"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sheetData>
  <conditionalFormatting sqref="B22:D24">
    <cfRule type="expression" dxfId="330" priority="143">
      <formula>AND($G22="Service provided", $B22="Service")</formula>
    </cfRule>
    <cfRule type="expression" dxfId="329" priority="141">
      <formula>AND($G22="Service provided", OR($B22="Region",$B22="Root"))</formula>
    </cfRule>
    <cfRule type="expression" dxfId="328" priority="144">
      <formula>_xlfn.FORMULATEXT(B22)="="&amp;ADDRESS(ROW(#REF!),COLUMN(#REF!),4)</formula>
    </cfRule>
    <cfRule type="expression" dxfId="327" priority="142">
      <formula>AND($G22="Service provided", $B22="Sector")</formula>
    </cfRule>
  </conditionalFormatting>
  <conditionalFormatting sqref="F22:F24">
    <cfRule type="expression" dxfId="326" priority="131">
      <formula>AND($G22="Service provided", OR($B22="Region",$B22="Root"))</formula>
    </cfRule>
    <cfRule type="expression" dxfId="325" priority="135">
      <formula>$G22="Technology"</formula>
    </cfRule>
    <cfRule type="expression" dxfId="324" priority="134">
      <formula>_xlfn.FORMULATEXT(F22)="="&amp;ADDRESS(ROW(E22),COLUMN(E22),4)</formula>
    </cfRule>
    <cfRule type="expression" dxfId="323" priority="132">
      <formula>AND($G22="Service provided", $B22="Sector")</formula>
    </cfRule>
    <cfRule type="expression" dxfId="322" priority="133">
      <formula>AND($G22="Service provided", $B22="Service")</formula>
    </cfRule>
  </conditionalFormatting>
  <conditionalFormatting sqref="F45:F47">
    <cfRule type="expression" dxfId="321" priority="76">
      <formula>$G45="Technology"</formula>
    </cfRule>
    <cfRule type="expression" dxfId="320" priority="75">
      <formula>_xlfn.FORMULATEXT(F45)="="&amp;ADDRESS(ROW(E45),COLUMN(E45),4)</formula>
    </cfRule>
    <cfRule type="expression" dxfId="319" priority="73">
      <formula>AND($G45="Service provided", $B45="Sector")</formula>
    </cfRule>
    <cfRule type="expression" dxfId="318" priority="72">
      <formula>AND($G45="Service provided", OR($B45="Region",$B45="Root"))</formula>
    </cfRule>
    <cfRule type="expression" dxfId="317" priority="74">
      <formula>AND($G45="Service provided", $B45="Service")</formula>
    </cfRule>
  </conditionalFormatting>
  <conditionalFormatting sqref="F68:F70">
    <cfRule type="expression" dxfId="316" priority="14">
      <formula>AND($G68="Service provided", $B68="Sector")</formula>
    </cfRule>
    <cfRule type="expression" dxfId="315" priority="13">
      <formula>AND($G68="Service provided", OR($B68="Region",$B68="Root"))</formula>
    </cfRule>
    <cfRule type="expression" dxfId="314" priority="15">
      <formula>AND($G68="Service provided", $B68="Service")</formula>
    </cfRule>
    <cfRule type="expression" dxfId="313" priority="16">
      <formula>_xlfn.FORMULATEXT(F68)="="&amp;ADDRESS(ROW(E68),COLUMN(E68),4)</formula>
    </cfRule>
    <cfRule type="expression" dxfId="312" priority="17">
      <formula>$G68="Technology"</formula>
    </cfRule>
  </conditionalFormatting>
  <conditionalFormatting sqref="F5:G5">
    <cfRule type="expression" dxfId="311" priority="24107">
      <formula>AND($G5="Service provided", OR(#REF!="Region",#REF!="Root"))</formula>
    </cfRule>
    <cfRule type="expression" dxfId="310" priority="24108">
      <formula>AND($G5="Service provided", #REF!="Sector")</formula>
    </cfRule>
    <cfRule type="expression" dxfId="309" priority="24109">
      <formula>AND($G5="Service provided", #REF!="Service")</formula>
    </cfRule>
    <cfRule type="expression" dxfId="308" priority="24110">
      <formula>_xlfn.FORMULATEXT(F5)="="&amp;ADDRESS(ROW(#REF!),COLUMN(#REF!),4)</formula>
    </cfRule>
  </conditionalFormatting>
  <conditionalFormatting sqref="F8:G8 F19:G21 I19:J21">
    <cfRule type="expression" dxfId="307" priority="24179">
      <formula>_xlfn.FORMULATEXT(F8)="="&amp;ADDRESS(ROW(#REF!),COLUMN(#REF!),4)</formula>
    </cfRule>
    <cfRule type="expression" dxfId="306" priority="24176">
      <formula>AND($G8="Service provided", OR(#REF!="Region",#REF!="Root"))</formula>
    </cfRule>
    <cfRule type="expression" dxfId="305" priority="24177">
      <formula>AND($G8="Service provided", #REF!="Sector")</formula>
    </cfRule>
    <cfRule type="expression" dxfId="304" priority="24178">
      <formula>AND($G8="Service provided", #REF!="Service")</formula>
    </cfRule>
  </conditionalFormatting>
  <conditionalFormatting sqref="F13:G13">
    <cfRule type="expression" dxfId="303" priority="263">
      <formula>AND($G13="Service provided", #REF!="Service")</formula>
    </cfRule>
    <cfRule type="expression" dxfId="302" priority="261">
      <formula>AND($G13="Service provided", OR(#REF!="Region",#REF!="Root"))</formula>
    </cfRule>
    <cfRule type="expression" dxfId="301" priority="262">
      <formula>AND($G13="Service provided", #REF!="Sector")</formula>
    </cfRule>
    <cfRule type="expression" dxfId="300" priority="264">
      <formula>_xlfn.FORMULATEXT(F13)="="&amp;ADDRESS(ROW(#REF!),COLUMN(#REF!),4)</formula>
    </cfRule>
  </conditionalFormatting>
  <conditionalFormatting sqref="F25:G26 I25:J26">
    <cfRule type="expression" dxfId="299" priority="24085">
      <formula>AND($G25="Service provided", #REF!="Service")</formula>
    </cfRule>
    <cfRule type="expression" dxfId="298" priority="24084">
      <formula>AND($G25="Service provided", #REF!="Sector")</formula>
    </cfRule>
    <cfRule type="expression" dxfId="297" priority="24083">
      <formula>AND($G25="Service provided", OR(#REF!="Region",#REF!="Root"))</formula>
    </cfRule>
    <cfRule type="expression" dxfId="296" priority="24086">
      <formula>_xlfn.FORMULATEXT(F25)="="&amp;ADDRESS(ROW(#REF!),COLUMN(#REF!),4)</formula>
    </cfRule>
  </conditionalFormatting>
  <conditionalFormatting sqref="F32:G32 I32:J32">
    <cfRule type="expression" dxfId="295" priority="408">
      <formula>AND($G32="Service provided", #REF!="Service")</formula>
    </cfRule>
    <cfRule type="expression" dxfId="294" priority="409">
      <formula>_xlfn.FORMULATEXT(F32)="="&amp;ADDRESS(ROW(#REF!),COLUMN(#REF!),4)</formula>
    </cfRule>
    <cfRule type="expression" dxfId="293" priority="406">
      <formula>AND($G32="Service provided", OR(#REF!="Region",#REF!="Root"))</formula>
    </cfRule>
    <cfRule type="expression" dxfId="292" priority="407">
      <formula>AND($G32="Service provided", #REF!="Sector")</formula>
    </cfRule>
  </conditionalFormatting>
  <conditionalFormatting sqref="F25:J32 F33:I34 F3:J21 M10:N18 M7:M9 M3:N6 M19:M21 M25:M27 L28:DJ31 M32:M35 F35:J44 L36:DJ44 F48:J67 L48:DJ67 F71:J4271 L71:DJ4271">
    <cfRule type="expression" dxfId="291" priority="1126">
      <formula>$G3="Technology"</formula>
    </cfRule>
  </conditionalFormatting>
  <conditionalFormatting sqref="G3:G4 I3:J8">
    <cfRule type="expression" dxfId="290" priority="24001">
      <formula>AND($G3="Service provided", #REF!="Sector")</formula>
    </cfRule>
    <cfRule type="expression" dxfId="289" priority="24002">
      <formula>AND($G3="Service provided", #REF!="Service")</formula>
    </cfRule>
    <cfRule type="expression" dxfId="288" priority="24000">
      <formula>AND($G3="Service provided", OR(#REF!="Region",#REF!="Root"))</formula>
    </cfRule>
  </conditionalFormatting>
  <conditionalFormatting sqref="G3:G4 I4:J8">
    <cfRule type="expression" dxfId="287" priority="24003">
      <formula>_xlfn.FORMULATEXT(G3)="="&amp;ADDRESS(ROW(#REF!),COLUMN(#REF!),4)</formula>
    </cfRule>
  </conditionalFormatting>
  <conditionalFormatting sqref="G6:G7">
    <cfRule type="expression" dxfId="286" priority="24102">
      <formula>_xlfn.FORMULATEXT(G6)="="&amp;ADDRESS(ROW(#REF!),COLUMN(#REF!),4)</formula>
    </cfRule>
    <cfRule type="expression" dxfId="285" priority="24101">
      <formula>AND($G6="Service provided", #REF!="Service")</formula>
    </cfRule>
    <cfRule type="expression" dxfId="284" priority="24099">
      <formula>AND($G6="Service provided", OR(#REF!="Region",#REF!="Root"))</formula>
    </cfRule>
    <cfRule type="expression" dxfId="283" priority="24100">
      <formula>AND($G6="Service provided", #REF!="Sector")</formula>
    </cfRule>
  </conditionalFormatting>
  <conditionalFormatting sqref="G9:G12">
    <cfRule type="expression" dxfId="282" priority="317">
      <formula>AND($G9="Service provided", #REF!="Sector")</formula>
    </cfRule>
    <cfRule type="expression" dxfId="281" priority="319">
      <formula>_xlfn.FORMULATEXT(G9)="="&amp;ADDRESS(ROW(#REF!),COLUMN(#REF!),4)</formula>
    </cfRule>
    <cfRule type="expression" dxfId="280" priority="318">
      <formula>AND($G9="Service provided", #REF!="Service")</formula>
    </cfRule>
    <cfRule type="expression" dxfId="279" priority="316">
      <formula>AND($G9="Service provided", OR(#REF!="Region",#REF!="Root"))</formula>
    </cfRule>
  </conditionalFormatting>
  <conditionalFormatting sqref="G14:G18 I16:J18">
    <cfRule type="expression" dxfId="278" priority="213">
      <formula>_xlfn.FORMULATEXT(G14)="="&amp;ADDRESS(ROW(#REF!),COLUMN(#REF!),4)</formula>
    </cfRule>
  </conditionalFormatting>
  <conditionalFormatting sqref="G22:G24 I22:J24">
    <cfRule type="expression" dxfId="277" priority="178">
      <formula>AND($G22="Service provided", #REF!="Sector")</formula>
    </cfRule>
    <cfRule type="expression" dxfId="276" priority="179">
      <formula>AND($G22="Service provided", #REF!="Service")</formula>
    </cfRule>
    <cfRule type="expression" dxfId="275" priority="180">
      <formula>_xlfn.FORMULATEXT(G22)="="&amp;ADDRESS(ROW(#REF!),COLUMN(#REF!),4)</formula>
    </cfRule>
    <cfRule type="expression" dxfId="274" priority="177">
      <formula>AND($G22="Service provided", OR(#REF!="Region",#REF!="Root"))</formula>
    </cfRule>
  </conditionalFormatting>
  <conditionalFormatting sqref="G27 I27:J27">
    <cfRule type="expression" dxfId="273" priority="25347">
      <formula>AND($G27="Service provided", OR($B3="Region",$B3="Root"))</formula>
    </cfRule>
    <cfRule type="expression" dxfId="272" priority="25348">
      <formula>AND($G27="Service provided", $B3="Sector")</formula>
    </cfRule>
    <cfRule type="expression" dxfId="271" priority="25350">
      <formula>_xlfn.FORMULATEXT(G27)="="&amp;ADDRESS(ROW(#REF!),COLUMN(#REF!),4)</formula>
    </cfRule>
    <cfRule type="expression" dxfId="270" priority="25349">
      <formula>AND($G27="Service provided", $B3="Service")</formula>
    </cfRule>
  </conditionalFormatting>
  <conditionalFormatting sqref="G33 I33">
    <cfRule type="expression" dxfId="269" priority="386">
      <formula>_xlfn.FORMULATEXT(G33)="="&amp;ADDRESS(ROW(#REF!),COLUMN(#REF!),4)</formula>
    </cfRule>
    <cfRule type="expression" dxfId="268" priority="385">
      <formula>AND($G33="Service provided", #REF!="Service")</formula>
    </cfRule>
    <cfRule type="expression" dxfId="267" priority="384">
      <formula>AND($G33="Service provided", #REF!="Sector")</formula>
    </cfRule>
    <cfRule type="expression" dxfId="266" priority="383">
      <formula>AND($G33="Service provided", OR(#REF!="Region",#REF!="Root"))</formula>
    </cfRule>
  </conditionalFormatting>
  <conditionalFormatting sqref="G45:G47 I45:J47">
    <cfRule type="expression" dxfId="265" priority="109">
      <formula>AND($G45="Service provided", OR(#REF!="Region",#REF!="Root"))</formula>
    </cfRule>
    <cfRule type="expression" dxfId="264" priority="110">
      <formula>AND($G45="Service provided", #REF!="Sector")</formula>
    </cfRule>
    <cfRule type="expression" dxfId="263" priority="111">
      <formula>AND($G45="Service provided", #REF!="Service")</formula>
    </cfRule>
    <cfRule type="expression" dxfId="262" priority="112">
      <formula>_xlfn.FORMULATEXT(G45)="="&amp;ADDRESS(ROW(#REF!),COLUMN(#REF!),4)</formula>
    </cfRule>
  </conditionalFormatting>
  <conditionalFormatting sqref="G68:G70 I68:J70">
    <cfRule type="expression" dxfId="261" priority="52">
      <formula>AND($G68="Service provided", #REF!="Service")</formula>
    </cfRule>
    <cfRule type="expression" dxfId="260" priority="51">
      <formula>AND($G68="Service provided", #REF!="Sector")</formula>
    </cfRule>
    <cfRule type="expression" dxfId="259" priority="50">
      <formula>AND($G68="Service provided", OR(#REF!="Region",#REF!="Root"))</formula>
    </cfRule>
    <cfRule type="expression" dxfId="258" priority="53">
      <formula>_xlfn.FORMULATEXT(G68)="="&amp;ADDRESS(ROW(#REF!),COLUMN(#REF!),4)</formula>
    </cfRule>
  </conditionalFormatting>
  <conditionalFormatting sqref="G22:J24 M22:N24">
    <cfRule type="expression" dxfId="257" priority="145">
      <formula>$G22="Technology"</formula>
    </cfRule>
  </conditionalFormatting>
  <conditionalFormatting sqref="G45:J47 M45:N47">
    <cfRule type="expression" dxfId="256" priority="86">
      <formula>$G45="Technology"</formula>
    </cfRule>
  </conditionalFormatting>
  <conditionalFormatting sqref="G68:J70 M68:N70">
    <cfRule type="expression" dxfId="255" priority="27">
      <formula>$G68="Technology"</formula>
    </cfRule>
  </conditionalFormatting>
  <conditionalFormatting sqref="H22:H24 M22:N24">
    <cfRule type="expression" dxfId="254" priority="175">
      <formula>_xlfn.FORMULATEXT(H22)="="&amp;ADDRESS(ROW(#REF!),COLUMN(#REF!),4)</formula>
    </cfRule>
    <cfRule type="expression" dxfId="253" priority="174">
      <formula>AND($G22="Service provided", $B22="Service")</formula>
    </cfRule>
    <cfRule type="expression" dxfId="252" priority="173">
      <formula>AND($G22="Service provided", $B22="Sector")</formula>
    </cfRule>
  </conditionalFormatting>
  <conditionalFormatting sqref="H45:H47 M45:N47">
    <cfRule type="expression" dxfId="251" priority="106">
      <formula>AND($G45="Service provided", $B45="Service")</formula>
    </cfRule>
    <cfRule type="expression" dxfId="250" priority="107">
      <formula>_xlfn.FORMULATEXT(H45)="="&amp;ADDRESS(ROW(#REF!),COLUMN(#REF!),4)</formula>
    </cfRule>
    <cfRule type="expression" dxfId="249" priority="105">
      <formula>AND($G45="Service provided", $B45="Sector")</formula>
    </cfRule>
  </conditionalFormatting>
  <conditionalFormatting sqref="H68:H70 M68:N70">
    <cfRule type="expression" dxfId="248" priority="48">
      <formula>_xlfn.FORMULATEXT(H68)="="&amp;ADDRESS(ROW(#REF!),COLUMN(#REF!),4)</formula>
    </cfRule>
    <cfRule type="expression" dxfId="247" priority="46">
      <formula>AND($G68="Service provided", $B68="Sector")</formula>
    </cfRule>
    <cfRule type="expression" dxfId="246" priority="47">
      <formula>AND($G68="Service provided", $B68="Service")</formula>
    </cfRule>
  </conditionalFormatting>
  <conditionalFormatting sqref="I34 G34:G35">
    <cfRule type="expression" dxfId="245" priority="24786">
      <formula>_xlfn.FORMULATEXT(G34)="="&amp;ADDRESS(ROW(#REF!),COLUMN(#REF!),4)</formula>
    </cfRule>
    <cfRule type="expression" dxfId="244" priority="24785">
      <formula>AND($G34="Service provided", #REF!="Service")</formula>
    </cfRule>
    <cfRule type="expression" dxfId="243" priority="24784">
      <formula>AND($G34="Service provided", #REF!="Sector")</formula>
    </cfRule>
    <cfRule type="expression" dxfId="242" priority="24783">
      <formula>AND($G34="Service provided", OR(#REF!="Region",#REF!="Root"))</formula>
    </cfRule>
  </conditionalFormatting>
  <conditionalFormatting sqref="I9:J14">
    <cfRule type="expression" dxfId="241" priority="246">
      <formula>_xlfn.FORMULATEXT(I9)="="&amp;ADDRESS(ROW(#REF!),COLUMN(#REF!),4)</formula>
    </cfRule>
  </conditionalFormatting>
  <conditionalFormatting sqref="I9:J18 G14:G18">
    <cfRule type="expression" dxfId="240" priority="211">
      <formula>AND($G9="Service provided", #REF!="Sector")</formula>
    </cfRule>
    <cfRule type="expression" dxfId="239" priority="210">
      <formula>AND($G9="Service provided", OR(#REF!="Region",#REF!="Root"))</formula>
    </cfRule>
    <cfRule type="expression" dxfId="238" priority="212">
      <formula>AND($G9="Service provided", #REF!="Service")</formula>
    </cfRule>
  </conditionalFormatting>
  <conditionalFormatting sqref="I35:J35">
    <cfRule type="expression" dxfId="237" priority="25048">
      <formula>AND($G35="Service provided", #REF!="Service")</formula>
    </cfRule>
    <cfRule type="expression" dxfId="236" priority="25047">
      <formula>AND($G35="Service provided", #REF!="Sector")</formula>
    </cfRule>
    <cfRule type="expression" dxfId="235" priority="25046">
      <formula>AND($G35="Service provided", OR(#REF!="Region",#REF!="Root"))</formula>
    </cfRule>
    <cfRule type="expression" dxfId="234" priority="25049">
      <formula>_xlfn.FORMULATEXT(I35)="="&amp;ADDRESS(ROW(#REF!),COLUMN(#REF!),4)</formula>
    </cfRule>
  </conditionalFormatting>
  <conditionalFormatting sqref="I3:K3">
    <cfRule type="expression" dxfId="233" priority="24094">
      <formula>_xlfn.FORMULATEXT(I3)="="&amp;ADDRESS(ROW(#REF!),COLUMN(#REF!),4)</formula>
    </cfRule>
  </conditionalFormatting>
  <conditionalFormatting sqref="I15:K15">
    <cfRule type="expression" dxfId="232" priority="278">
      <formula>_xlfn.FORMULATEXT(I15)="="&amp;ADDRESS(ROW(#REF!),COLUMN(#REF!),4)</formula>
    </cfRule>
  </conditionalFormatting>
  <conditionalFormatting sqref="J33:J34">
    <cfRule type="expression" dxfId="231" priority="348">
      <formula>AND($G33="Service provided", $B33="Sector")</formula>
    </cfRule>
    <cfRule type="expression" dxfId="230" priority="347">
      <formula>AND($G33="Service provided", OR($B33="Region",$B33="Root"))</formula>
    </cfRule>
    <cfRule type="expression" dxfId="229" priority="349">
      <formula>AND($G33="Service provided", $B33="Service")</formula>
    </cfRule>
    <cfRule type="expression" dxfId="228" priority="350">
      <formula>_xlfn.FORMULATEXT(J33)="="&amp;ADDRESS(ROW(#REF!),COLUMN(#REF!),4)</formula>
    </cfRule>
  </conditionalFormatting>
  <conditionalFormatting sqref="K3:K24">
    <cfRule type="expression" dxfId="227" priority="187">
      <formula>AND(#REF!="Service provided", $B3="Sector")</formula>
    </cfRule>
    <cfRule type="expression" dxfId="226" priority="188">
      <formula>AND(#REF!="Service provided", $B3="Service")</formula>
    </cfRule>
    <cfRule type="expression" dxfId="225" priority="186">
      <formula>AND(#REF!="Service provided", OR($B3="Region",$B3="Root"))</formula>
    </cfRule>
  </conditionalFormatting>
  <conditionalFormatting sqref="K4:K14">
    <cfRule type="expression" dxfId="224" priority="255">
      <formula>_xlfn.FORMULATEXT(K4)="="&amp;ADDRESS(ROW(#REF!),COLUMN(#REF!),4)</formula>
    </cfRule>
  </conditionalFormatting>
  <conditionalFormatting sqref="K16:K24">
    <cfRule type="expression" dxfId="223" priority="189">
      <formula>_xlfn.FORMULATEXT(K16)="="&amp;ADDRESS(ROW(#REF!),COLUMN(#REF!),4)</formula>
    </cfRule>
  </conditionalFormatting>
  <conditionalFormatting sqref="K25:K27">
    <cfRule type="expression" dxfId="222" priority="24038">
      <formula>AND(#REF!="Service provided", $B25="Service")</formula>
    </cfRule>
    <cfRule type="expression" dxfId="221" priority="24037">
      <formula>AND(#REF!="Service provided", $B25="Sector")</formula>
    </cfRule>
    <cfRule type="expression" dxfId="220" priority="24036">
      <formula>AND(#REF!="Service provided", OR($B25="Region",$B25="Root"))</formula>
    </cfRule>
    <cfRule type="expression" dxfId="219" priority="24039">
      <formula>_xlfn.FORMULATEXT(K25)="="&amp;ADDRESS(ROW(#REF!),COLUMN(#REF!),4)</formula>
    </cfRule>
  </conditionalFormatting>
  <conditionalFormatting sqref="K33:K35">
    <cfRule type="expression" dxfId="218" priority="371">
      <formula>AND(#REF!="Service provided", OR($B33="Region",$B33="Root"))</formula>
    </cfRule>
    <cfRule type="expression" dxfId="217" priority="372">
      <formula>AND(#REF!="Service provided", $B33="Sector")</formula>
    </cfRule>
    <cfRule type="expression" dxfId="216" priority="373">
      <formula>AND(#REF!="Service provided", $B33="Service")</formula>
    </cfRule>
    <cfRule type="expression" dxfId="215" priority="374">
      <formula>_xlfn.FORMULATEXT(K33)="="&amp;ADDRESS(ROW(#REF!),COLUMN(#REF!),4)</formula>
    </cfRule>
  </conditionalFormatting>
  <conditionalFormatting sqref="K45:K47">
    <cfRule type="expression" dxfId="214" priority="121">
      <formula>_xlfn.FORMULATEXT(K45)="="&amp;ADDRESS(ROW(#REF!),COLUMN(#REF!),4)</formula>
    </cfRule>
    <cfRule type="expression" dxfId="213" priority="118">
      <formula>AND(#REF!="Service provided", OR($B45="Region",$B45="Root"))</formula>
    </cfRule>
    <cfRule type="expression" dxfId="212" priority="119">
      <formula>AND(#REF!="Service provided", $B45="Sector")</formula>
    </cfRule>
    <cfRule type="expression" dxfId="211" priority="120">
      <formula>AND(#REF!="Service provided", $B45="Service")</formula>
    </cfRule>
  </conditionalFormatting>
  <conditionalFormatting sqref="K68:K70">
    <cfRule type="expression" dxfId="210" priority="62">
      <formula>_xlfn.FORMULATEXT(K68)="="&amp;ADDRESS(ROW(#REF!),COLUMN(#REF!),4)</formula>
    </cfRule>
    <cfRule type="expression" dxfId="209" priority="61">
      <formula>AND(#REF!="Service provided", $B68="Service")</formula>
    </cfRule>
    <cfRule type="expression" dxfId="208" priority="59">
      <formula>AND(#REF!="Service provided", OR($B68="Region",$B68="Root"))</formula>
    </cfRule>
    <cfRule type="expression" dxfId="207" priority="60">
      <formula>AND(#REF!="Service provided", $B68="Sector")</formula>
    </cfRule>
  </conditionalFormatting>
  <conditionalFormatting sqref="K27:L27">
    <cfRule type="expression" dxfId="206" priority="23988">
      <formula>AND(#REF!="Service provided", OR($B27="Region",$B27="Root"))</formula>
    </cfRule>
    <cfRule type="expression" dxfId="205" priority="23991">
      <formula>_xlfn.FORMULATEXT(K27)="="&amp;ADDRESS(ROW(#REF!),COLUMN(#REF!),4)</formula>
    </cfRule>
    <cfRule type="expression" dxfId="204" priority="23989">
      <formula>AND(#REF!="Service provided", $B27="Sector")</formula>
    </cfRule>
    <cfRule type="expression" dxfId="203" priority="23990">
      <formula>AND(#REF!="Service provided", $B27="Service")</formula>
    </cfRule>
  </conditionalFormatting>
  <conditionalFormatting sqref="K32:L35 N32:DJ35">
    <cfRule type="expression" dxfId="202" priority="378">
      <formula>_xlfn.FORMULATEXT(K32)="="&amp;ADDRESS(ROW(#REF!),COLUMN(#REF!),4)</formula>
    </cfRule>
    <cfRule type="expression" dxfId="201" priority="377">
      <formula>AND(#REF!="Service provided", $B32="Service")</formula>
    </cfRule>
    <cfRule type="expression" dxfId="200" priority="376">
      <formula>AND(#REF!="Service provided", $B32="Sector")</formula>
    </cfRule>
    <cfRule type="expression" dxfId="199" priority="375">
      <formula>AND(#REF!="Service provided", OR($B32="Region",$B32="Root"))</formula>
    </cfRule>
  </conditionalFormatting>
  <conditionalFormatting sqref="L7:L8 N8:DJ8">
    <cfRule type="expression" dxfId="198" priority="23960">
      <formula>_xlfn.FORMULATEXT(L7)="="&amp;ADDRESS(ROW(#REF!),COLUMN(#REF!),4)</formula>
    </cfRule>
    <cfRule type="expression" dxfId="197" priority="23957">
      <formula>AND(#REF!="Service provided", OR($B7="Region",$B7="Root"))</formula>
    </cfRule>
    <cfRule type="expression" dxfId="196" priority="23959">
      <formula>AND(#REF!="Service provided", $B7="Service")</formula>
    </cfRule>
    <cfRule type="expression" dxfId="195" priority="23958">
      <formula>AND(#REF!="Service provided", $B7="Sector")</formula>
    </cfRule>
  </conditionalFormatting>
  <conditionalFormatting sqref="L25:L26 N25:DJ27">
    <cfRule type="expression" dxfId="194" priority="23976">
      <formula>AND(#REF!="Service provided", OR($B25="Region",$B25="Root"))</formula>
    </cfRule>
    <cfRule type="expression" dxfId="193" priority="23977">
      <formula>AND(#REF!="Service provided", $B25="Sector")</formula>
    </cfRule>
    <cfRule type="expression" dxfId="192" priority="23978">
      <formula>AND(#REF!="Service provided", $B25="Service")</formula>
    </cfRule>
    <cfRule type="expression" dxfId="191" priority="23979">
      <formula>_xlfn.FORMULATEXT(L25)="="&amp;ADDRESS(ROW(#REF!),COLUMN(#REF!),4)</formula>
    </cfRule>
  </conditionalFormatting>
  <conditionalFormatting sqref="L9:M9 O9:DJ9">
    <cfRule type="expression" dxfId="190" priority="346">
      <formula>#REF!="Technology"</formula>
    </cfRule>
  </conditionalFormatting>
  <conditionalFormatting sqref="L3:DJ3">
    <cfRule type="expression" dxfId="189" priority="25344">
      <formula>AND($G27="Service provided", $B3="Sector")</formula>
    </cfRule>
    <cfRule type="expression" dxfId="188" priority="25345">
      <formula>AND($G27="Service provided", $B3="Service")</formula>
    </cfRule>
    <cfRule type="expression" dxfId="187" priority="25346">
      <formula>_xlfn.FORMULATEXT(L3)="="&amp;ADDRESS(ROW(#REF!),COLUMN(#REF!),4)</formula>
    </cfRule>
    <cfRule type="expression" dxfId="186" priority="25343">
      <formula>AND($G27="Service provided", OR($B3="Region",$B3="Root"))</formula>
    </cfRule>
    <cfRule type="expression" dxfId="185" priority="685">
      <formula>$G27="Technology"</formula>
    </cfRule>
  </conditionalFormatting>
  <conditionalFormatting sqref="L4:DJ6">
    <cfRule type="expression" dxfId="184" priority="23919">
      <formula>AND(#REF!="Service provided", $B4="Sector")</formula>
    </cfRule>
    <cfRule type="expression" dxfId="183" priority="23920">
      <formula>AND(#REF!="Service provided", $B4="Service")</formula>
    </cfRule>
    <cfRule type="expression" dxfId="182" priority="23921">
      <formula>_xlfn.FORMULATEXT(L4)="="&amp;ADDRESS(ROW(#REF!),COLUMN(#REF!),4)</formula>
    </cfRule>
    <cfRule type="expression" dxfId="181" priority="23918">
      <formula>AND(#REF!="Service provided", OR($B4="Region",$B4="Root"))</formula>
    </cfRule>
  </conditionalFormatting>
  <conditionalFormatting sqref="L5:DJ5">
    <cfRule type="expression" dxfId="180" priority="24042">
      <formula>#REF!="Technology"</formula>
    </cfRule>
  </conditionalFormatting>
  <conditionalFormatting sqref="L9:DJ9">
    <cfRule type="expression" dxfId="179" priority="8">
      <formula>AND(#REF!="Service provided", OR($B9="Region",$B9="Root"))</formula>
    </cfRule>
    <cfRule type="expression" dxfId="178" priority="11">
      <formula>_xlfn.FORMULATEXT(L9)="="&amp;ADDRESS(ROW(#REF!),COLUMN(#REF!),4)</formula>
    </cfRule>
    <cfRule type="expression" dxfId="177" priority="10">
      <formula>AND(#REF!="Service provided", $B9="Service")</formula>
    </cfRule>
    <cfRule type="expression" dxfId="176" priority="9">
      <formula>AND(#REF!="Service provided", $B9="Sector")</formula>
    </cfRule>
  </conditionalFormatting>
  <conditionalFormatting sqref="L10:DJ13">
    <cfRule type="expression" dxfId="175" priority="259">
      <formula>AND(#REF!="Service provided", $B10="Service")</formula>
    </cfRule>
    <cfRule type="expression" dxfId="174" priority="257">
      <formula>AND(#REF!="Service provided", OR($B10="Region",$B10="Root"))</formula>
    </cfRule>
    <cfRule type="expression" dxfId="173" priority="260">
      <formula>_xlfn.FORMULATEXT(L10)="="&amp;ADDRESS(ROW(#REF!),COLUMN(#REF!),4)</formula>
    </cfRule>
    <cfRule type="expression" dxfId="172" priority="258">
      <formula>AND(#REF!="Service provided", $B10="Sector")</formula>
    </cfRule>
  </conditionalFormatting>
  <conditionalFormatting sqref="L10:DJ15">
    <cfRule type="expression" dxfId="171" priority="256">
      <formula>#REF!="Technology"</formula>
    </cfRule>
  </conditionalFormatting>
  <conditionalFormatting sqref="L14:DJ14">
    <cfRule type="expression" dxfId="170" priority="241">
      <formula>AND(#REF!="Service provided", $B14="Service")</formula>
    </cfRule>
    <cfRule type="expression" dxfId="169" priority="242">
      <formula>_xlfn.FORMULATEXT(L14)="="&amp;ADDRESS(ROW(#REF!),COLUMN(#REF!),4)</formula>
    </cfRule>
    <cfRule type="expression" dxfId="168" priority="239">
      <formula>AND(#REF!="Service provided", OR($B14="Region",$B14="Root"))</formula>
    </cfRule>
    <cfRule type="expression" dxfId="167" priority="240">
      <formula>AND(#REF!="Service provided", $B14="Sector")</formula>
    </cfRule>
  </conditionalFormatting>
  <conditionalFormatting sqref="L15:DJ15">
    <cfRule type="expression" dxfId="166" priority="25342">
      <formula>_xlfn.FORMULATEXT(L15)="="&amp;ADDRESS(ROW(#REF!),COLUMN(#REF!),4)</formula>
    </cfRule>
    <cfRule type="expression" dxfId="165" priority="238">
      <formula>$G43="Technology"</formula>
    </cfRule>
    <cfRule type="expression" dxfId="164" priority="25339">
      <formula>AND($G43="Service provided", OR($B15="Region",$B15="Root"))</formula>
    </cfRule>
    <cfRule type="expression" dxfId="163" priority="25340">
      <formula>AND($G43="Service provided", $B15="Sector")</formula>
    </cfRule>
    <cfRule type="expression" dxfId="162" priority="25341">
      <formula>AND($G43="Service provided", $B15="Service")</formula>
    </cfRule>
  </conditionalFormatting>
  <conditionalFormatting sqref="L16:DJ18">
    <cfRule type="expression" dxfId="161" priority="223">
      <formula>AND(#REF!="Service provided", OR($B16="Region",$B16="Root"))</formula>
    </cfRule>
    <cfRule type="expression" dxfId="160" priority="224">
      <formula>AND(#REF!="Service provided", $B16="Sector")</formula>
    </cfRule>
    <cfRule type="expression" dxfId="159" priority="225">
      <formula>AND(#REF!="Service provided", $B16="Service")</formula>
    </cfRule>
    <cfRule type="expression" dxfId="158" priority="226">
      <formula>_xlfn.FORMULATEXT(L16)="="&amp;ADDRESS(ROW(#REF!),COLUMN(#REF!),4)</formula>
    </cfRule>
    <cfRule type="expression" dxfId="157" priority="231">
      <formula>#REF!="Technology"</formula>
    </cfRule>
    <cfRule type="expression" dxfId="156" priority="209">
      <formula>#REF!="Technology"</formula>
    </cfRule>
  </conditionalFormatting>
  <conditionalFormatting sqref="L22:DJ22">
    <cfRule type="expression" dxfId="155" priority="176">
      <formula>#REF!="Technology"</formula>
    </cfRule>
    <cfRule type="expression" dxfId="154" priority="190">
      <formula>AND($G34="Service provided", OR($B22="Region",$B22="Root"))</formula>
    </cfRule>
    <cfRule type="expression" dxfId="153" priority="191">
      <formula>AND($G34="Service provided", $B22="Sector")</formula>
    </cfRule>
    <cfRule type="expression" dxfId="152" priority="192">
      <formula>AND($G34="Service provided", $B22="Service")</formula>
    </cfRule>
    <cfRule type="expression" dxfId="151" priority="193">
      <formula>_xlfn.FORMULATEXT(L22)="="&amp;ADDRESS(ROW(#REF!),COLUMN(#REF!),4)</formula>
    </cfRule>
    <cfRule type="expression" dxfId="150" priority="194">
      <formula>$G34="Technology"</formula>
    </cfRule>
  </conditionalFormatting>
  <conditionalFormatting sqref="L23:DJ24">
    <cfRule type="expression" dxfId="149" priority="150">
      <formula>_xlfn.FORMULATEXT(L23)="="&amp;ADDRESS(ROW(#REF!),COLUMN(#REF!),4)</formula>
    </cfRule>
    <cfRule type="expression" dxfId="148" priority="149">
      <formula>AND($G35="Service provided", $B23="Service")</formula>
    </cfRule>
    <cfRule type="expression" dxfId="147" priority="148">
      <formula>AND($G35="Service provided", $B23="Sector")</formula>
    </cfRule>
    <cfRule type="expression" dxfId="146" priority="146">
      <formula>#REF!="Technology"</formula>
    </cfRule>
    <cfRule type="expression" dxfId="145" priority="147">
      <formula>AND($G35="Service provided", OR($B23="Region",$B23="Root"))</formula>
    </cfRule>
    <cfRule type="expression" dxfId="144" priority="151">
      <formula>$G35="Technology"</formula>
    </cfRule>
  </conditionalFormatting>
  <conditionalFormatting sqref="L45:DJ45">
    <cfRule type="expression" dxfId="143" priority="122">
      <formula>AND($G57="Service provided", OR($B45="Region",$B45="Root"))</formula>
    </cfRule>
    <cfRule type="expression" dxfId="142" priority="123">
      <formula>AND($G57="Service provided", $B45="Sector")</formula>
    </cfRule>
    <cfRule type="expression" dxfId="141" priority="124">
      <formula>AND($G57="Service provided", $B45="Service")</formula>
    </cfRule>
    <cfRule type="expression" dxfId="140" priority="125">
      <formula>_xlfn.FORMULATEXT(L45)="="&amp;ADDRESS(ROW(#REF!),COLUMN(#REF!),4)</formula>
    </cfRule>
    <cfRule type="expression" dxfId="139" priority="126">
      <formula>$G57="Technology"</formula>
    </cfRule>
    <cfRule type="expression" dxfId="138" priority="108">
      <formula>#REF!="Technology"</formula>
    </cfRule>
  </conditionalFormatting>
  <conditionalFormatting sqref="L46:DJ47">
    <cfRule type="expression" dxfId="137" priority="92">
      <formula>$G58="Technology"</formula>
    </cfRule>
    <cfRule type="expression" dxfId="136" priority="91">
      <formula>_xlfn.FORMULATEXT(L46)="="&amp;ADDRESS(ROW(#REF!),COLUMN(#REF!),4)</formula>
    </cfRule>
    <cfRule type="expression" dxfId="135" priority="90">
      <formula>AND($G58="Service provided", $B46="Service")</formula>
    </cfRule>
    <cfRule type="expression" dxfId="134" priority="88">
      <formula>AND($G58="Service provided", OR($B46="Region",$B46="Root"))</formula>
    </cfRule>
    <cfRule type="expression" dxfId="133" priority="87">
      <formula>#REF!="Technology"</formula>
    </cfRule>
    <cfRule type="expression" dxfId="132" priority="89">
      <formula>AND($G58="Service provided", $B46="Sector")</formula>
    </cfRule>
  </conditionalFormatting>
  <conditionalFormatting sqref="L68:DJ68">
    <cfRule type="expression" dxfId="131" priority="63">
      <formula>AND($G80="Service provided", OR($B68="Region",$B68="Root"))</formula>
    </cfRule>
    <cfRule type="expression" dxfId="130" priority="64">
      <formula>AND($G80="Service provided", $B68="Sector")</formula>
    </cfRule>
    <cfRule type="expression" dxfId="129" priority="65">
      <formula>AND($G80="Service provided", $B68="Service")</formula>
    </cfRule>
    <cfRule type="expression" dxfId="128" priority="66">
      <formula>_xlfn.FORMULATEXT(L68)="="&amp;ADDRESS(ROW(#REF!),COLUMN(#REF!),4)</formula>
    </cfRule>
    <cfRule type="expression" dxfId="127" priority="67">
      <formula>$G80="Technology"</formula>
    </cfRule>
    <cfRule type="expression" dxfId="126" priority="49">
      <formula>#REF!="Technology"</formula>
    </cfRule>
  </conditionalFormatting>
  <conditionalFormatting sqref="L69:DJ70">
    <cfRule type="expression" dxfId="125" priority="31">
      <formula>AND($G81="Service provided", $B69="Service")</formula>
    </cfRule>
    <cfRule type="expression" dxfId="124" priority="28">
      <formula>#REF!="Technology"</formula>
    </cfRule>
    <cfRule type="expression" dxfId="123" priority="29">
      <formula>AND($G81="Service provided", OR($B69="Region",$B69="Root"))</formula>
    </cfRule>
    <cfRule type="expression" dxfId="122" priority="30">
      <formula>AND($G81="Service provided", $B69="Sector")</formula>
    </cfRule>
    <cfRule type="expression" dxfId="121" priority="32">
      <formula>_xlfn.FORMULATEXT(L69)="="&amp;ADDRESS(ROW(#REF!),COLUMN(#REF!),4)</formula>
    </cfRule>
    <cfRule type="expression" dxfId="120" priority="33">
      <formula>$G81="Technology"</formula>
    </cfRule>
  </conditionalFormatting>
  <conditionalFormatting sqref="M22:M24">
    <cfRule type="expression" dxfId="119" priority="157">
      <formula>$G33="Technology"</formula>
    </cfRule>
    <cfRule type="expression" dxfId="118" priority="25358">
      <formula>_xlfn.FORMULATEXT(M22)="="&amp;ADDRESS(ROW(#REF!),COLUMN(#REF!),4)</formula>
    </cfRule>
    <cfRule type="expression" dxfId="117" priority="25355">
      <formula>AND($G33="Service provided", OR($B22="Region",$B22="Root"))</formula>
    </cfRule>
    <cfRule type="expression" dxfId="116" priority="25356">
      <formula>AND($G33="Service provided", $B22="Sector")</formula>
    </cfRule>
    <cfRule type="expression" dxfId="115" priority="25357">
      <formula>AND($G33="Service provided", $B22="Service")</formula>
    </cfRule>
  </conditionalFormatting>
  <conditionalFormatting sqref="M45:M47">
    <cfRule type="expression" dxfId="114" priority="130">
      <formula>_xlfn.FORMULATEXT(M45)="="&amp;ADDRESS(ROW(#REF!),COLUMN(#REF!),4)</formula>
    </cfRule>
    <cfRule type="expression" dxfId="113" priority="98">
      <formula>$G56="Technology"</formula>
    </cfRule>
    <cfRule type="expression" dxfId="112" priority="127">
      <formula>AND($G56="Service provided", OR($B45="Region",$B45="Root"))</formula>
    </cfRule>
    <cfRule type="expression" dxfId="111" priority="128">
      <formula>AND($G56="Service provided", $B45="Sector")</formula>
    </cfRule>
    <cfRule type="expression" dxfId="110" priority="129">
      <formula>AND($G56="Service provided", $B45="Service")</formula>
    </cfRule>
  </conditionalFormatting>
  <conditionalFormatting sqref="M68:M70">
    <cfRule type="expression" dxfId="109" priority="71">
      <formula>_xlfn.FORMULATEXT(M68)="="&amp;ADDRESS(ROW(#REF!),COLUMN(#REF!),4)</formula>
    </cfRule>
    <cfRule type="expression" dxfId="108" priority="69">
      <formula>AND($G79="Service provided", $B68="Sector")</formula>
    </cfRule>
    <cfRule type="expression" dxfId="107" priority="68">
      <formula>AND($G79="Service provided", OR($B68="Region",$B68="Root"))</formula>
    </cfRule>
    <cfRule type="expression" dxfId="106" priority="39">
      <formula>$G79="Technology"</formula>
    </cfRule>
    <cfRule type="expression" dxfId="105" priority="70">
      <formula>AND($G79="Service provided", $B68="Service")</formula>
    </cfRule>
  </conditionalFormatting>
  <conditionalFormatting sqref="M3:N6 H3:H21 M7:M9 M10:N18 M19:M21 H25:H27 M25:M27 G28:J31 L28:DJ31 H32:H35 M32:M35 G36:J44 L36:DJ44 G48:J67 L48:DJ67 G71:J4271 L71:DJ4271">
    <cfRule type="expression" dxfId="104" priority="1927">
      <formula>AND($G3="Service provided", $B3="Service")</formula>
    </cfRule>
    <cfRule type="expression" dxfId="103" priority="1928">
      <formula>_xlfn.FORMULATEXT(G3)="="&amp;ADDRESS(ROW(#REF!),COLUMN(#REF!),4)</formula>
    </cfRule>
    <cfRule type="expression" dxfId="102" priority="1925">
      <formula>AND($G3="Service provided", OR($B3="Region",$B3="Root"))</formula>
    </cfRule>
    <cfRule type="expression" dxfId="101" priority="1926">
      <formula>AND($G3="Service provided", $B3="Sector")</formula>
    </cfRule>
  </conditionalFormatting>
  <conditionalFormatting sqref="M22:N24 H22:H24">
    <cfRule type="expression" dxfId="100" priority="172">
      <formula>AND($G22="Service provided", OR($B22="Region",$B22="Root"))</formula>
    </cfRule>
  </conditionalFormatting>
  <conditionalFormatting sqref="M45:N47 H45:H47">
    <cfRule type="expression" dxfId="99" priority="104">
      <formula>AND($G45="Service provided", OR($B45="Region",$B45="Root"))</formula>
    </cfRule>
  </conditionalFormatting>
  <conditionalFormatting sqref="M68:N70 H68:H70">
    <cfRule type="expression" dxfId="98" priority="45">
      <formula>AND($G68="Service provided", OR($B68="Region",$B68="Root"))</formula>
    </cfRule>
  </conditionalFormatting>
  <conditionalFormatting sqref="N3:N4">
    <cfRule type="expression" dxfId="97" priority="24029">
      <formula>AND(#REF!="Service provided", $B3="Sector")</formula>
    </cfRule>
    <cfRule type="expression" dxfId="96" priority="24028">
      <formula>AND(#REF!="Service provided", OR($B3="Region",$B3="Root"))</formula>
    </cfRule>
    <cfRule type="expression" dxfId="95" priority="23974">
      <formula>#REF!="Technology"</formula>
    </cfRule>
    <cfRule type="expression" dxfId="94" priority="24031">
      <formula>_xlfn.FORMULATEXT(N3)="="&amp;ADDRESS(ROW(#REF!),COLUMN(#REF!),4)</formula>
    </cfRule>
    <cfRule type="expression" dxfId="93" priority="24030">
      <formula>AND(#REF!="Service provided", $B3="Service")</formula>
    </cfRule>
  </conditionalFormatting>
  <conditionalFormatting sqref="N5:N6">
    <cfRule type="expression" dxfId="92" priority="24171">
      <formula>_xlfn.FORMULATEXT(N5)="="&amp;ADDRESS(ROW(#REF!),COLUMN(#REF!),4)</formula>
    </cfRule>
    <cfRule type="expression" dxfId="91" priority="24170">
      <formula>AND(#REF!="Service provided", $B5="Service")</formula>
    </cfRule>
    <cfRule type="expression" dxfId="90" priority="24169">
      <formula>AND(#REF!="Service provided", $B5="Sector")</formula>
    </cfRule>
    <cfRule type="expression" dxfId="89" priority="24168">
      <formula>AND(#REF!="Service provided", OR($B5="Region",$B5="Root"))</formula>
    </cfRule>
  </conditionalFormatting>
  <conditionalFormatting sqref="N5:N8">
    <cfRule type="expression" dxfId="88" priority="24137">
      <formula>#REF!="Technology"</formula>
    </cfRule>
  </conditionalFormatting>
  <conditionalFormatting sqref="N7">
    <cfRule type="expression" dxfId="87" priority="23827">
      <formula>_xlfn.FORMULATEXT(N7)="="&amp;ADDRESS(ROW(#REF!),COLUMN(#REF!),4)</formula>
    </cfRule>
    <cfRule type="expression" dxfId="86" priority="23824">
      <formula>AND(#REF!="Service provided", OR($B7="Region",$B7="Root"))</formula>
    </cfRule>
    <cfRule type="expression" dxfId="85" priority="23825">
      <formula>AND(#REF!="Service provided", $B7="Sector")</formula>
    </cfRule>
    <cfRule type="expression" dxfId="84" priority="23826">
      <formula>AND(#REF!="Service provided", $B7="Service")</formula>
    </cfRule>
  </conditionalFormatting>
  <conditionalFormatting sqref="N7:N8">
    <cfRule type="expression" dxfId="83" priority="25133">
      <formula>$G1="Technology"</formula>
    </cfRule>
  </conditionalFormatting>
  <conditionalFormatting sqref="N8">
    <cfRule type="expression" dxfId="82" priority="24009">
      <formula>AND(#REF!="Service provided", $B8="Sector")</formula>
    </cfRule>
    <cfRule type="expression" dxfId="81" priority="24008">
      <formula>AND(#REF!="Service provided", OR($B8="Region",$B8="Root"))</formula>
    </cfRule>
    <cfRule type="expression" dxfId="80" priority="24011">
      <formula>_xlfn.FORMULATEXT(N8)="="&amp;ADDRESS(ROW(#REF!),COLUMN(#REF!),4)</formula>
    </cfRule>
    <cfRule type="expression" dxfId="79" priority="24010">
      <formula>AND(#REF!="Service provided", $B8="Service")</formula>
    </cfRule>
  </conditionalFormatting>
  <conditionalFormatting sqref="N8:N9">
    <cfRule type="expression" dxfId="78" priority="12">
      <formula>#REF!="Technology"</formula>
    </cfRule>
  </conditionalFormatting>
  <conditionalFormatting sqref="N9">
    <cfRule type="expression" dxfId="77" priority="3">
      <formula>AND(#REF!="Service provided", $B9="Service")</formula>
    </cfRule>
    <cfRule type="expression" dxfId="76" priority="4">
      <formula>_xlfn.FORMULATEXT(N9)="="&amp;ADDRESS(ROW(#REF!),COLUMN(#REF!),4)</formula>
    </cfRule>
    <cfRule type="expression" dxfId="75" priority="5">
      <formula>#REF!="Technology"</formula>
    </cfRule>
    <cfRule type="expression" dxfId="74" priority="1">
      <formula>AND(#REF!="Service provided", OR($B9="Region",$B9="Root"))</formula>
    </cfRule>
    <cfRule type="expression" dxfId="73" priority="2">
      <formula>AND(#REF!="Service provided", $B9="Sector")</formula>
    </cfRule>
  </conditionalFormatting>
  <conditionalFormatting sqref="N10:N11">
    <cfRule type="expression" dxfId="72" priority="328">
      <formula>#REF!="Technology"</formula>
    </cfRule>
  </conditionalFormatting>
  <conditionalFormatting sqref="N10:N13">
    <cfRule type="expression" dxfId="71" priority="268">
      <formula>AND(#REF!="Service provided", $B10="Service")</formula>
    </cfRule>
    <cfRule type="expression" dxfId="70" priority="266">
      <formula>AND(#REF!="Service provided", OR($B10="Region",$B10="Root"))</formula>
    </cfRule>
    <cfRule type="expression" dxfId="69" priority="265">
      <formula>#REF!="Technology"</formula>
    </cfRule>
    <cfRule type="expression" dxfId="68" priority="269">
      <formula>_xlfn.FORMULATEXT(N10)="="&amp;ADDRESS(ROW(#REF!),COLUMN(#REF!),4)</formula>
    </cfRule>
    <cfRule type="expression" dxfId="67" priority="267">
      <formula>AND(#REF!="Service provided", $B10="Sector")</formula>
    </cfRule>
  </conditionalFormatting>
  <conditionalFormatting sqref="N14">
    <cfRule type="expression" dxfId="66" priority="249">
      <formula>AND(#REF!="Service provided", $B14="Sector")</formula>
    </cfRule>
    <cfRule type="expression" dxfId="65" priority="248">
      <formula>AND(#REF!="Service provided", OR($B14="Region",$B14="Root"))</formula>
    </cfRule>
    <cfRule type="expression" dxfId="64" priority="250">
      <formula>AND(#REF!="Service provided", $B14="Service")</formula>
    </cfRule>
    <cfRule type="expression" dxfId="63" priority="251">
      <formula>_xlfn.FORMULATEXT(N14)="="&amp;ADDRESS(ROW(#REF!),COLUMN(#REF!),4)</formula>
    </cfRule>
  </conditionalFormatting>
  <conditionalFormatting sqref="N14:N15">
    <cfRule type="expression" dxfId="62" priority="247">
      <formula>#REF!="Technology"</formula>
    </cfRule>
  </conditionalFormatting>
  <conditionalFormatting sqref="N15">
    <cfRule type="expression" dxfId="61" priority="283">
      <formula>_xlfn.FORMULATEXT(N15)="="&amp;ADDRESS(ROW(#REF!),COLUMN(#REF!),4)</formula>
    </cfRule>
    <cfRule type="expression" dxfId="60" priority="282">
      <formula>AND(#REF!="Service provided", $B15="Service")</formula>
    </cfRule>
    <cfRule type="expression" dxfId="59" priority="281">
      <formula>AND(#REF!="Service provided", $B15="Sector")</formula>
    </cfRule>
    <cfRule type="expression" dxfId="58" priority="280">
      <formula>AND(#REF!="Service provided", OR($B15="Region",$B15="Root"))</formula>
    </cfRule>
  </conditionalFormatting>
  <conditionalFormatting sqref="N16:N18">
    <cfRule type="expression" dxfId="57" priority="217">
      <formula>AND(#REF!="Service provided", $B16="Service")</formula>
    </cfRule>
    <cfRule type="expression" dxfId="56" priority="216">
      <formula>AND(#REF!="Service provided", $B16="Sector")</formula>
    </cfRule>
    <cfRule type="expression" dxfId="55" priority="215">
      <formula>AND(#REF!="Service provided", OR($B16="Region",$B16="Root"))</formula>
    </cfRule>
    <cfRule type="expression" dxfId="54" priority="218">
      <formula>_xlfn.FORMULATEXT(N16)="="&amp;ADDRESS(ROW(#REF!),COLUMN(#REF!),4)</formula>
    </cfRule>
  </conditionalFormatting>
  <conditionalFormatting sqref="N16:N20">
    <cfRule type="expression" dxfId="53" priority="208">
      <formula>#REF!="Technology"</formula>
    </cfRule>
  </conditionalFormatting>
  <conditionalFormatting sqref="N19:N20">
    <cfRule type="expression" dxfId="52" priority="202">
      <formula>#REF!="Technology"</formula>
    </cfRule>
  </conditionalFormatting>
  <conditionalFormatting sqref="N19:N21">
    <cfRule type="expression" dxfId="51" priority="204">
      <formula>AND(#REF!="Service provided", OR($B19="Region",$B19="Root"))</formula>
    </cfRule>
    <cfRule type="expression" dxfId="50" priority="205">
      <formula>AND(#REF!="Service provided", $B19="Sector")</formula>
    </cfRule>
    <cfRule type="expression" dxfId="49" priority="206">
      <formula>AND(#REF!="Service provided", $B19="Service")</formula>
    </cfRule>
    <cfRule type="expression" dxfId="48" priority="207">
      <formula>_xlfn.FORMULATEXT(N19)="="&amp;ADDRESS(ROW(#REF!),COLUMN(#REF!),4)</formula>
    </cfRule>
  </conditionalFormatting>
  <conditionalFormatting sqref="N20">
    <cfRule type="expression" dxfId="47" priority="16805">
      <formula>$G7="Technology"</formula>
    </cfRule>
  </conditionalFormatting>
  <conditionalFormatting sqref="N21 N25">
    <cfRule type="expression" dxfId="46" priority="24136">
      <formula>#REF!="Technology"</formula>
    </cfRule>
  </conditionalFormatting>
  <conditionalFormatting sqref="N21:N24">
    <cfRule type="expression" dxfId="45" priority="181">
      <formula>#REF!="Technology"</formula>
    </cfRule>
  </conditionalFormatting>
  <conditionalFormatting sqref="N22:N26">
    <cfRule type="expression" dxfId="44" priority="183">
      <formula>AND(#REF!="Service provided", $B22="Sector")</formula>
    </cfRule>
    <cfRule type="expression" dxfId="43" priority="184">
      <formula>AND(#REF!="Service provided", $B22="Service")</formula>
    </cfRule>
    <cfRule type="expression" dxfId="42" priority="185">
      <formula>_xlfn.FORMULATEXT(N22)="="&amp;ADDRESS(ROW(#REF!),COLUMN(#REF!),4)</formula>
    </cfRule>
    <cfRule type="expression" dxfId="41" priority="182">
      <formula>AND(#REF!="Service provided", OR($B22="Region",$B22="Root"))</formula>
    </cfRule>
  </conditionalFormatting>
  <conditionalFormatting sqref="N25:N26">
    <cfRule type="expression" dxfId="40" priority="25027">
      <formula>$G2="Technology"</formula>
    </cfRule>
  </conditionalFormatting>
  <conditionalFormatting sqref="N26:N27">
    <cfRule type="expression" dxfId="39" priority="23314">
      <formula>#REF!="Technology"</formula>
    </cfRule>
  </conditionalFormatting>
  <conditionalFormatting sqref="N27">
    <cfRule type="expression" dxfId="38" priority="23315">
      <formula>AND(#REF!="Service provided", OR($B27="Region",$B27="Root"))</formula>
    </cfRule>
    <cfRule type="expression" dxfId="37" priority="23316">
      <formula>AND(#REF!="Service provided", $B27="Sector")</formula>
    </cfRule>
    <cfRule type="expression" dxfId="36" priority="23317">
      <formula>AND(#REF!="Service provided", $B27="Service")</formula>
    </cfRule>
    <cfRule type="expression" dxfId="35" priority="23318">
      <formula>_xlfn.FORMULATEXT(N27)="="&amp;ADDRESS(ROW(#REF!),COLUMN(#REF!),4)</formula>
    </cfRule>
    <cfRule type="expression" dxfId="34" priority="24855">
      <formula>$G2="Technology"</formula>
    </cfRule>
  </conditionalFormatting>
  <conditionalFormatting sqref="N32">
    <cfRule type="expression" dxfId="33" priority="410">
      <formula>#REF!="Technology"</formula>
    </cfRule>
  </conditionalFormatting>
  <conditionalFormatting sqref="N32:N35">
    <cfRule type="expression" dxfId="32" priority="361">
      <formula>AND(#REF!="Service provided", OR($B32="Region",$B32="Root"))</formula>
    </cfRule>
    <cfRule type="expression" dxfId="31" priority="362">
      <formula>AND(#REF!="Service provided", $B32="Sector")</formula>
    </cfRule>
    <cfRule type="expression" dxfId="30" priority="363">
      <formula>AND(#REF!="Service provided", $B32="Service")</formula>
    </cfRule>
    <cfRule type="expression" dxfId="29" priority="364">
      <formula>_xlfn.FORMULATEXT(N32)="="&amp;ADDRESS(ROW(#REF!),COLUMN(#REF!),4)</formula>
    </cfRule>
  </conditionalFormatting>
  <conditionalFormatting sqref="N33:N35">
    <cfRule type="expression" dxfId="28" priority="359">
      <formula>#REF!="Technology"</formula>
    </cfRule>
  </conditionalFormatting>
  <conditionalFormatting sqref="N45:N47">
    <cfRule type="expression" dxfId="27" priority="115">
      <formula>AND(#REF!="Service provided", $B45="Sector")</formula>
    </cfRule>
    <cfRule type="expression" dxfId="26" priority="116">
      <formula>AND(#REF!="Service provided", $B45="Service")</formula>
    </cfRule>
    <cfRule type="expression" dxfId="25" priority="117">
      <formula>_xlfn.FORMULATEXT(N45)="="&amp;ADDRESS(ROW(#REF!),COLUMN(#REF!),4)</formula>
    </cfRule>
    <cfRule type="expression" dxfId="24" priority="113">
      <formula>#REF!="Technology"</formula>
    </cfRule>
    <cfRule type="expression" dxfId="23" priority="114">
      <formula>AND(#REF!="Service provided", OR($B45="Region",$B45="Root"))</formula>
    </cfRule>
  </conditionalFormatting>
  <conditionalFormatting sqref="N68:N70">
    <cfRule type="expression" dxfId="22" priority="57">
      <formula>AND(#REF!="Service provided", $B68="Service")</formula>
    </cfRule>
    <cfRule type="expression" dxfId="21" priority="56">
      <formula>AND(#REF!="Service provided", $B68="Sector")</formula>
    </cfRule>
    <cfRule type="expression" dxfId="20" priority="55">
      <formula>AND(#REF!="Service provided", OR($B68="Region",$B68="Root"))</formula>
    </cfRule>
    <cfRule type="expression" dxfId="19" priority="54">
      <formula>#REF!="Technology"</formula>
    </cfRule>
    <cfRule type="expression" dxfId="18" priority="58">
      <formula>_xlfn.FORMULATEXT(N68)="="&amp;ADDRESS(ROW(#REF!),COLUMN(#REF!),4)</formula>
    </cfRule>
  </conditionalFormatting>
  <conditionalFormatting sqref="N6:DJ8 L4:DJ6 M6 L6:L8">
    <cfRule type="expression" dxfId="17" priority="23901">
      <formula>#REF!="Technology"</formula>
    </cfRule>
  </conditionalFormatting>
  <conditionalFormatting sqref="N7:DJ7 L7">
    <cfRule type="expression" dxfId="16" priority="24848">
      <formula>#REF!="Technology"</formula>
    </cfRule>
  </conditionalFormatting>
  <conditionalFormatting sqref="N7:DJ7">
    <cfRule type="expression" dxfId="15" priority="24841">
      <formula>AND(#REF!="Service provided", $B7="Sector")</formula>
    </cfRule>
    <cfRule type="expression" dxfId="14" priority="24842">
      <formula>AND(#REF!="Service provided", $B7="Service")</formula>
    </cfRule>
    <cfRule type="expression" dxfId="13" priority="24843">
      <formula>_xlfn.FORMULATEXT(N7)="="&amp;ADDRESS(ROW(#REF!),COLUMN(#REF!),4)</formula>
    </cfRule>
    <cfRule type="expression" dxfId="12" priority="24840">
      <formula>AND(#REF!="Service provided", OR($B7="Region",$B7="Root"))</formula>
    </cfRule>
  </conditionalFormatting>
  <conditionalFormatting sqref="N19:DJ20 L19:L21">
    <cfRule type="expression" dxfId="11" priority="197">
      <formula>#REF!="Technology"</formula>
    </cfRule>
    <cfRule type="expression" dxfId="10" priority="198">
      <formula>AND(#REF!="Service provided", OR($B19="Region",$B19="Root"))</formula>
    </cfRule>
    <cfRule type="expression" dxfId="9" priority="199">
      <formula>AND(#REF!="Service provided", $B19="Sector")</formula>
    </cfRule>
    <cfRule type="expression" dxfId="8" priority="200">
      <formula>AND(#REF!="Service provided", $B19="Service")</formula>
    </cfRule>
    <cfRule type="expression" dxfId="7" priority="201">
      <formula>_xlfn.FORMULATEXT(L19)="="&amp;ADDRESS(ROW(#REF!),COLUMN(#REF!),4)</formula>
    </cfRule>
  </conditionalFormatting>
  <conditionalFormatting sqref="N21:DJ21">
    <cfRule type="expression" dxfId="6" priority="24052">
      <formula>AND(#REF!="Service provided", $B21="Sector")</formula>
    </cfRule>
    <cfRule type="expression" dxfId="5" priority="24053">
      <formula>AND(#REF!="Service provided", $B21="Service")</formula>
    </cfRule>
    <cfRule type="expression" dxfId="4" priority="24054">
      <formula>_xlfn.FORMULATEXT(N21)="="&amp;ADDRESS(ROW(#REF!),COLUMN(#REF!),4)</formula>
    </cfRule>
    <cfRule type="expression" dxfId="3" priority="23968">
      <formula>#REF!="Technology"</formula>
    </cfRule>
    <cfRule type="expression" dxfId="2" priority="24051">
      <formula>AND(#REF!="Service provided", OR($B21="Region",$B21="Root"))</formula>
    </cfRule>
  </conditionalFormatting>
  <conditionalFormatting sqref="N25:DJ27 L25:L27">
    <cfRule type="expression" dxfId="1" priority="23965">
      <formula>#REF!="Technology"</formula>
    </cfRule>
  </conditionalFormatting>
  <conditionalFormatting sqref="N32:DJ35 L32:L35">
    <cfRule type="expression" dxfId="0" priority="369">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2025-08-08T23:46:59Z</dcterms:modified>
</cp:coreProperties>
</file>